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F522B04C-CBD0-4359-B936-B31C9067EDDF}" xr6:coauthVersionLast="46" xr6:coauthVersionMax="46" xr10:uidLastSave="{00000000-0000-0000-0000-000000000000}"/>
  <bookViews>
    <workbookView xWindow="-120" yWindow="-120" windowWidth="29040" windowHeight="16440" activeTab="3" xr2:uid="{00000000-000D-0000-FFFF-FFFF00000000}"/>
  </bookViews>
  <sheets>
    <sheet name="data" sheetId="1" r:id="rId1"/>
    <sheet name="england_wales" sheetId="2" r:id="rId2"/>
    <sheet name="wales" sheetId="3" r:id="rId3"/>
    <sheet name="london" sheetId="4" r:id="rId4"/>
  </sheets>
  <calcPr calcId="181029"/>
</workbook>
</file>

<file path=xl/calcChain.xml><?xml version="1.0" encoding="utf-8"?>
<calcChain xmlns="http://schemas.openxmlformats.org/spreadsheetml/2006/main">
  <c r="O574" i="1" l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D574" i="1"/>
  <c r="D573" i="1"/>
  <c r="D572" i="1"/>
  <c r="D571" i="1"/>
  <c r="G571" i="1" s="1"/>
  <c r="D570" i="1"/>
  <c r="D569" i="1"/>
  <c r="D568" i="1"/>
  <c r="D567" i="1"/>
  <c r="G567" i="1" s="1"/>
  <c r="D566" i="1"/>
  <c r="D565" i="1"/>
  <c r="D564" i="1"/>
  <c r="D563" i="1"/>
  <c r="G563" i="1" s="1"/>
  <c r="D562" i="1"/>
  <c r="D561" i="1"/>
  <c r="D560" i="1"/>
  <c r="D559" i="1"/>
  <c r="G559" i="1" s="1"/>
  <c r="D558" i="1"/>
  <c r="D557" i="1"/>
  <c r="D556" i="1"/>
  <c r="D555" i="1"/>
  <c r="G555" i="1" s="1"/>
  <c r="D554" i="1"/>
  <c r="D553" i="1"/>
  <c r="D552" i="1"/>
  <c r="D551" i="1"/>
  <c r="G551" i="1" s="1"/>
  <c r="D550" i="1"/>
  <c r="D549" i="1"/>
  <c r="D548" i="1"/>
  <c r="D547" i="1"/>
  <c r="G547" i="1" s="1"/>
  <c r="D546" i="1"/>
  <c r="D545" i="1"/>
  <c r="D544" i="1"/>
  <c r="D543" i="1"/>
  <c r="G543" i="1" s="1"/>
  <c r="D542" i="1"/>
  <c r="D541" i="1"/>
  <c r="D540" i="1"/>
  <c r="D539" i="1"/>
  <c r="G539" i="1" s="1"/>
  <c r="D538" i="1"/>
  <c r="D537" i="1"/>
  <c r="D536" i="1"/>
  <c r="D535" i="1"/>
  <c r="G535" i="1" s="1"/>
  <c r="D534" i="1"/>
  <c r="D533" i="1"/>
  <c r="D532" i="1"/>
  <c r="D531" i="1"/>
  <c r="G531" i="1" s="1"/>
  <c r="D530" i="1"/>
  <c r="D529" i="1"/>
  <c r="D528" i="1"/>
  <c r="D527" i="1"/>
  <c r="G527" i="1" s="1"/>
  <c r="D526" i="1"/>
  <c r="D525" i="1"/>
  <c r="D524" i="1"/>
  <c r="D523" i="1"/>
  <c r="G523" i="1" s="1"/>
  <c r="D522" i="1"/>
  <c r="D521" i="1"/>
  <c r="D520" i="1"/>
  <c r="D519" i="1"/>
  <c r="G519" i="1" s="1"/>
  <c r="D518" i="1"/>
  <c r="D517" i="1"/>
  <c r="D516" i="1"/>
  <c r="D515" i="1"/>
  <c r="G515" i="1" s="1"/>
  <c r="D514" i="1"/>
  <c r="D513" i="1"/>
  <c r="D512" i="1"/>
  <c r="D511" i="1"/>
  <c r="G511" i="1" s="1"/>
  <c r="D510" i="1"/>
  <c r="D509" i="1"/>
  <c r="D508" i="1"/>
  <c r="D507" i="1"/>
  <c r="G507" i="1" s="1"/>
  <c r="D506" i="1"/>
  <c r="D505" i="1"/>
  <c r="D504" i="1"/>
  <c r="D503" i="1"/>
  <c r="G503" i="1" s="1"/>
  <c r="D502" i="1"/>
  <c r="D501" i="1"/>
  <c r="D500" i="1"/>
  <c r="D499" i="1"/>
  <c r="G499" i="1" s="1"/>
  <c r="D498" i="1"/>
  <c r="D497" i="1"/>
  <c r="D496" i="1"/>
  <c r="D495" i="1"/>
  <c r="G495" i="1" s="1"/>
  <c r="D494" i="1"/>
  <c r="D493" i="1"/>
  <c r="D492" i="1"/>
  <c r="D491" i="1"/>
  <c r="G491" i="1" s="1"/>
  <c r="D490" i="1"/>
  <c r="D489" i="1"/>
  <c r="D488" i="1"/>
  <c r="D487" i="1"/>
  <c r="G487" i="1" s="1"/>
  <c r="D486" i="1"/>
  <c r="D485" i="1"/>
  <c r="D484" i="1"/>
  <c r="D483" i="1"/>
  <c r="G483" i="1" s="1"/>
  <c r="D482" i="1"/>
  <c r="D481" i="1"/>
  <c r="D480" i="1"/>
  <c r="D479" i="1"/>
  <c r="G479" i="1" s="1"/>
  <c r="D478" i="1"/>
  <c r="D477" i="1"/>
  <c r="D476" i="1"/>
  <c r="D475" i="1"/>
  <c r="G475" i="1" s="1"/>
  <c r="D474" i="1"/>
  <c r="D473" i="1"/>
  <c r="D472" i="1"/>
  <c r="D471" i="1"/>
  <c r="G471" i="1" s="1"/>
  <c r="D470" i="1"/>
  <c r="D469" i="1"/>
  <c r="D468" i="1"/>
  <c r="D467" i="1"/>
  <c r="G467" i="1" s="1"/>
  <c r="D466" i="1"/>
  <c r="D465" i="1"/>
  <c r="D464" i="1"/>
  <c r="D463" i="1"/>
  <c r="G463" i="1" s="1"/>
  <c r="D462" i="1"/>
  <c r="D461" i="1"/>
  <c r="D460" i="1"/>
  <c r="D459" i="1"/>
  <c r="G459" i="1" s="1"/>
  <c r="D458" i="1"/>
  <c r="D457" i="1"/>
  <c r="D456" i="1"/>
  <c r="D455" i="1"/>
  <c r="G455" i="1" s="1"/>
  <c r="D454" i="1"/>
  <c r="D453" i="1"/>
  <c r="D452" i="1"/>
  <c r="D451" i="1"/>
  <c r="G451" i="1" s="1"/>
  <c r="D450" i="1"/>
  <c r="D449" i="1"/>
  <c r="D448" i="1"/>
  <c r="D447" i="1"/>
  <c r="G447" i="1" s="1"/>
  <c r="D446" i="1"/>
  <c r="D445" i="1"/>
  <c r="D444" i="1"/>
  <c r="D443" i="1"/>
  <c r="G443" i="1" s="1"/>
  <c r="D442" i="1"/>
  <c r="D441" i="1"/>
  <c r="D440" i="1"/>
  <c r="D439" i="1"/>
  <c r="G439" i="1" s="1"/>
  <c r="D438" i="1"/>
  <c r="D437" i="1"/>
  <c r="D436" i="1"/>
  <c r="D435" i="1"/>
  <c r="G435" i="1" s="1"/>
  <c r="D434" i="1"/>
  <c r="D433" i="1"/>
  <c r="D432" i="1"/>
  <c r="D431" i="1"/>
  <c r="G431" i="1" s="1"/>
  <c r="D430" i="1"/>
  <c r="D429" i="1"/>
  <c r="D428" i="1"/>
  <c r="D427" i="1"/>
  <c r="G427" i="1" s="1"/>
  <c r="D426" i="1"/>
  <c r="D425" i="1"/>
  <c r="D424" i="1"/>
  <c r="D423" i="1"/>
  <c r="G423" i="1" s="1"/>
  <c r="D422" i="1"/>
  <c r="D421" i="1"/>
  <c r="D420" i="1"/>
  <c r="D419" i="1"/>
  <c r="G419" i="1" s="1"/>
  <c r="D418" i="1"/>
  <c r="D417" i="1"/>
  <c r="D416" i="1"/>
  <c r="D415" i="1"/>
  <c r="G415" i="1" s="1"/>
  <c r="D414" i="1"/>
  <c r="D413" i="1"/>
  <c r="D412" i="1"/>
  <c r="D411" i="1"/>
  <c r="G411" i="1" s="1"/>
  <c r="D410" i="1"/>
  <c r="D409" i="1"/>
  <c r="D408" i="1"/>
  <c r="D407" i="1"/>
  <c r="G407" i="1" s="1"/>
  <c r="D406" i="1"/>
  <c r="D405" i="1"/>
  <c r="D404" i="1"/>
  <c r="D403" i="1"/>
  <c r="G403" i="1" s="1"/>
  <c r="D402" i="1"/>
  <c r="D401" i="1"/>
  <c r="D400" i="1"/>
  <c r="D399" i="1"/>
  <c r="G399" i="1" s="1"/>
  <c r="D398" i="1"/>
  <c r="D397" i="1"/>
  <c r="D396" i="1"/>
  <c r="D395" i="1"/>
  <c r="G395" i="1" s="1"/>
  <c r="D394" i="1"/>
  <c r="D393" i="1"/>
  <c r="D392" i="1"/>
  <c r="D391" i="1"/>
  <c r="G391" i="1" s="1"/>
  <c r="D390" i="1"/>
  <c r="D389" i="1"/>
  <c r="D388" i="1"/>
  <c r="D387" i="1"/>
  <c r="G387" i="1" s="1"/>
  <c r="D386" i="1"/>
  <c r="D385" i="1"/>
  <c r="D384" i="1"/>
  <c r="D383" i="1"/>
  <c r="G383" i="1" s="1"/>
  <c r="D382" i="1"/>
  <c r="D381" i="1"/>
  <c r="D380" i="1"/>
  <c r="D379" i="1"/>
  <c r="G379" i="1" s="1"/>
  <c r="D378" i="1"/>
  <c r="D377" i="1"/>
  <c r="D376" i="1"/>
  <c r="D375" i="1"/>
  <c r="G375" i="1" s="1"/>
  <c r="D374" i="1"/>
  <c r="D373" i="1"/>
  <c r="D372" i="1"/>
  <c r="D371" i="1"/>
  <c r="G371" i="1" s="1"/>
  <c r="D370" i="1"/>
  <c r="D369" i="1"/>
  <c r="D368" i="1"/>
  <c r="D367" i="1"/>
  <c r="G367" i="1" s="1"/>
  <c r="D366" i="1"/>
  <c r="D365" i="1"/>
  <c r="D364" i="1"/>
  <c r="D363" i="1"/>
  <c r="G363" i="1" s="1"/>
  <c r="D362" i="1"/>
  <c r="D361" i="1"/>
  <c r="D360" i="1"/>
  <c r="D359" i="1"/>
  <c r="G359" i="1" s="1"/>
  <c r="D358" i="1"/>
  <c r="D357" i="1"/>
  <c r="D356" i="1"/>
  <c r="D355" i="1"/>
  <c r="G355" i="1" s="1"/>
  <c r="D354" i="1"/>
  <c r="D353" i="1"/>
  <c r="D352" i="1"/>
  <c r="D351" i="1"/>
  <c r="G351" i="1" s="1"/>
  <c r="D350" i="1"/>
  <c r="D349" i="1"/>
  <c r="D348" i="1"/>
  <c r="D347" i="1"/>
  <c r="G347" i="1" s="1"/>
  <c r="D346" i="1"/>
  <c r="D345" i="1"/>
  <c r="D344" i="1"/>
  <c r="D343" i="1"/>
  <c r="G343" i="1" s="1"/>
  <c r="D342" i="1"/>
  <c r="D341" i="1"/>
  <c r="D340" i="1"/>
  <c r="D339" i="1"/>
  <c r="G339" i="1" s="1"/>
  <c r="D338" i="1"/>
  <c r="D337" i="1"/>
  <c r="D336" i="1"/>
  <c r="D335" i="1"/>
  <c r="G335" i="1" s="1"/>
  <c r="D334" i="1"/>
  <c r="D333" i="1"/>
  <c r="D332" i="1"/>
  <c r="D331" i="1"/>
  <c r="G331" i="1" s="1"/>
  <c r="D330" i="1"/>
  <c r="D329" i="1"/>
  <c r="D328" i="1"/>
  <c r="D327" i="1"/>
  <c r="G327" i="1" s="1"/>
  <c r="D326" i="1"/>
  <c r="D325" i="1"/>
  <c r="D324" i="1"/>
  <c r="D323" i="1"/>
  <c r="G323" i="1" s="1"/>
  <c r="D322" i="1"/>
  <c r="D321" i="1"/>
  <c r="D320" i="1"/>
  <c r="D319" i="1"/>
  <c r="G319" i="1" s="1"/>
  <c r="D318" i="1"/>
  <c r="D317" i="1"/>
  <c r="D316" i="1"/>
  <c r="D315" i="1"/>
  <c r="G315" i="1" s="1"/>
  <c r="D314" i="1"/>
  <c r="D313" i="1"/>
  <c r="D312" i="1"/>
  <c r="D311" i="1"/>
  <c r="G311" i="1" s="1"/>
  <c r="D310" i="1"/>
  <c r="D309" i="1"/>
  <c r="D308" i="1"/>
  <c r="D307" i="1"/>
  <c r="G307" i="1" s="1"/>
  <c r="D306" i="1"/>
  <c r="D305" i="1"/>
  <c r="D304" i="1"/>
  <c r="D303" i="1"/>
  <c r="G303" i="1" s="1"/>
  <c r="D302" i="1"/>
  <c r="D301" i="1"/>
  <c r="D300" i="1"/>
  <c r="D299" i="1"/>
  <c r="G299" i="1" s="1"/>
  <c r="D298" i="1"/>
  <c r="D297" i="1"/>
  <c r="D296" i="1"/>
  <c r="D295" i="1"/>
  <c r="G295" i="1" s="1"/>
  <c r="D294" i="1"/>
  <c r="D293" i="1"/>
  <c r="D292" i="1"/>
  <c r="D291" i="1"/>
  <c r="G291" i="1" s="1"/>
  <c r="D290" i="1"/>
  <c r="D289" i="1"/>
  <c r="D288" i="1"/>
  <c r="D287" i="1"/>
  <c r="G287" i="1" s="1"/>
  <c r="D286" i="1"/>
  <c r="D285" i="1"/>
  <c r="D284" i="1"/>
  <c r="D283" i="1"/>
  <c r="G283" i="1" s="1"/>
  <c r="D282" i="1"/>
  <c r="D281" i="1"/>
  <c r="D280" i="1"/>
  <c r="D279" i="1"/>
  <c r="G279" i="1" s="1"/>
  <c r="D278" i="1"/>
  <c r="D277" i="1"/>
  <c r="D276" i="1"/>
  <c r="D275" i="1"/>
  <c r="G275" i="1" s="1"/>
  <c r="D274" i="1"/>
  <c r="D273" i="1"/>
  <c r="D272" i="1"/>
  <c r="D271" i="1"/>
  <c r="G271" i="1" s="1"/>
  <c r="D270" i="1"/>
  <c r="D269" i="1"/>
  <c r="D268" i="1"/>
  <c r="D267" i="1"/>
  <c r="G267" i="1" s="1"/>
  <c r="D266" i="1"/>
  <c r="D265" i="1"/>
  <c r="D264" i="1"/>
  <c r="D263" i="1"/>
  <c r="G263" i="1" s="1"/>
  <c r="D262" i="1"/>
  <c r="D261" i="1"/>
  <c r="D260" i="1"/>
  <c r="D259" i="1"/>
  <c r="G259" i="1" s="1"/>
  <c r="D258" i="1"/>
  <c r="D257" i="1"/>
  <c r="D256" i="1"/>
  <c r="D255" i="1"/>
  <c r="G255" i="1" s="1"/>
  <c r="D254" i="1"/>
  <c r="D253" i="1"/>
  <c r="D252" i="1"/>
  <c r="D251" i="1"/>
  <c r="G251" i="1" s="1"/>
  <c r="D250" i="1"/>
  <c r="D249" i="1"/>
  <c r="D248" i="1"/>
  <c r="D247" i="1"/>
  <c r="G247" i="1" s="1"/>
  <c r="D246" i="1"/>
  <c r="D245" i="1"/>
  <c r="D244" i="1"/>
  <c r="D243" i="1"/>
  <c r="G243" i="1" s="1"/>
  <c r="D242" i="1"/>
  <c r="D241" i="1"/>
  <c r="D240" i="1"/>
  <c r="D239" i="1"/>
  <c r="G239" i="1" s="1"/>
  <c r="D238" i="1"/>
  <c r="D237" i="1"/>
  <c r="D236" i="1"/>
  <c r="D235" i="1"/>
  <c r="G235" i="1" s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G215" i="1" s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578" i="1"/>
  <c r="F577" i="1"/>
  <c r="G574" i="1"/>
  <c r="F574" i="1"/>
  <c r="G573" i="1"/>
  <c r="F573" i="1"/>
  <c r="G572" i="1"/>
  <c r="F572" i="1"/>
  <c r="F571" i="1"/>
  <c r="G570" i="1"/>
  <c r="F570" i="1"/>
  <c r="G569" i="1"/>
  <c r="F569" i="1"/>
  <c r="G568" i="1"/>
  <c r="F568" i="1"/>
  <c r="F567" i="1"/>
  <c r="G566" i="1"/>
  <c r="F566" i="1"/>
  <c r="G565" i="1"/>
  <c r="F565" i="1"/>
  <c r="G564" i="1"/>
  <c r="F564" i="1"/>
  <c r="F563" i="1"/>
  <c r="G562" i="1"/>
  <c r="F562" i="1"/>
  <c r="G561" i="1"/>
  <c r="F561" i="1"/>
  <c r="G560" i="1"/>
  <c r="F560" i="1"/>
  <c r="F559" i="1"/>
  <c r="G558" i="1"/>
  <c r="F558" i="1"/>
  <c r="G557" i="1"/>
  <c r="F557" i="1"/>
  <c r="G556" i="1"/>
  <c r="F556" i="1"/>
  <c r="F555" i="1"/>
  <c r="G554" i="1"/>
  <c r="F554" i="1"/>
  <c r="G553" i="1"/>
  <c r="F553" i="1"/>
  <c r="G552" i="1"/>
  <c r="F552" i="1"/>
  <c r="F551" i="1"/>
  <c r="G550" i="1"/>
  <c r="F550" i="1"/>
  <c r="G549" i="1"/>
  <c r="F549" i="1"/>
  <c r="G548" i="1"/>
  <c r="F548" i="1"/>
  <c r="F547" i="1"/>
  <c r="G546" i="1"/>
  <c r="F546" i="1"/>
  <c r="G545" i="1"/>
  <c r="F545" i="1"/>
  <c r="G544" i="1"/>
  <c r="F544" i="1"/>
  <c r="F543" i="1"/>
  <c r="G542" i="1"/>
  <c r="F542" i="1"/>
  <c r="G541" i="1"/>
  <c r="F541" i="1"/>
  <c r="G540" i="1"/>
  <c r="F540" i="1"/>
  <c r="F539" i="1"/>
  <c r="G538" i="1"/>
  <c r="F538" i="1"/>
  <c r="G537" i="1"/>
  <c r="F537" i="1"/>
  <c r="G536" i="1"/>
  <c r="F536" i="1"/>
  <c r="F535" i="1"/>
  <c r="G534" i="1"/>
  <c r="F534" i="1"/>
  <c r="G533" i="1"/>
  <c r="F533" i="1"/>
  <c r="G532" i="1"/>
  <c r="F532" i="1"/>
  <c r="F531" i="1"/>
  <c r="G530" i="1"/>
  <c r="F530" i="1"/>
  <c r="G529" i="1"/>
  <c r="F529" i="1"/>
  <c r="G528" i="1"/>
  <c r="F528" i="1"/>
  <c r="F527" i="1"/>
  <c r="G526" i="1"/>
  <c r="F526" i="1"/>
  <c r="G525" i="1"/>
  <c r="F525" i="1"/>
  <c r="G524" i="1"/>
  <c r="F524" i="1"/>
  <c r="F523" i="1"/>
  <c r="G522" i="1"/>
  <c r="F522" i="1"/>
  <c r="G521" i="1"/>
  <c r="F521" i="1"/>
  <c r="G520" i="1"/>
  <c r="F520" i="1"/>
  <c r="F519" i="1"/>
  <c r="G518" i="1"/>
  <c r="F518" i="1"/>
  <c r="G517" i="1"/>
  <c r="F517" i="1"/>
  <c r="G516" i="1"/>
  <c r="F516" i="1"/>
  <c r="F515" i="1"/>
  <c r="G514" i="1"/>
  <c r="F514" i="1"/>
  <c r="G513" i="1"/>
  <c r="F513" i="1"/>
  <c r="G512" i="1"/>
  <c r="F512" i="1"/>
  <c r="F511" i="1"/>
  <c r="G510" i="1"/>
  <c r="F510" i="1"/>
  <c r="G509" i="1"/>
  <c r="F509" i="1"/>
  <c r="G508" i="1"/>
  <c r="F508" i="1"/>
  <c r="F507" i="1"/>
  <c r="G506" i="1"/>
  <c r="F506" i="1"/>
  <c r="G505" i="1"/>
  <c r="F505" i="1"/>
  <c r="G504" i="1"/>
  <c r="F504" i="1"/>
  <c r="F503" i="1"/>
  <c r="G502" i="1"/>
  <c r="F502" i="1"/>
  <c r="G501" i="1"/>
  <c r="F501" i="1"/>
  <c r="G500" i="1"/>
  <c r="F500" i="1"/>
  <c r="F499" i="1"/>
  <c r="G498" i="1"/>
  <c r="F498" i="1"/>
  <c r="G497" i="1"/>
  <c r="F497" i="1"/>
  <c r="G496" i="1"/>
  <c r="F496" i="1"/>
  <c r="F495" i="1"/>
  <c r="G494" i="1"/>
  <c r="F494" i="1"/>
  <c r="G493" i="1"/>
  <c r="F493" i="1"/>
  <c r="G492" i="1"/>
  <c r="F492" i="1"/>
  <c r="F491" i="1"/>
  <c r="G490" i="1"/>
  <c r="F490" i="1"/>
  <c r="G489" i="1"/>
  <c r="F489" i="1"/>
  <c r="G488" i="1"/>
  <c r="F488" i="1"/>
  <c r="F487" i="1"/>
  <c r="G486" i="1"/>
  <c r="F486" i="1"/>
  <c r="G485" i="1"/>
  <c r="F485" i="1"/>
  <c r="G484" i="1"/>
  <c r="F484" i="1"/>
  <c r="F483" i="1"/>
  <c r="G482" i="1"/>
  <c r="F482" i="1"/>
  <c r="G481" i="1"/>
  <c r="F481" i="1"/>
  <c r="G480" i="1"/>
  <c r="F480" i="1"/>
  <c r="F479" i="1"/>
  <c r="G478" i="1"/>
  <c r="F478" i="1"/>
  <c r="G477" i="1"/>
  <c r="F477" i="1"/>
  <c r="G476" i="1"/>
  <c r="F476" i="1"/>
  <c r="F475" i="1"/>
  <c r="G474" i="1"/>
  <c r="F474" i="1"/>
  <c r="G473" i="1"/>
  <c r="F473" i="1"/>
  <c r="G472" i="1"/>
  <c r="F472" i="1"/>
  <c r="F471" i="1"/>
  <c r="G470" i="1"/>
  <c r="F470" i="1"/>
  <c r="G469" i="1"/>
  <c r="F469" i="1"/>
  <c r="G468" i="1"/>
  <c r="F468" i="1"/>
  <c r="F467" i="1"/>
  <c r="G466" i="1"/>
  <c r="F466" i="1"/>
  <c r="G465" i="1"/>
  <c r="F465" i="1"/>
  <c r="G464" i="1"/>
  <c r="F464" i="1"/>
  <c r="F463" i="1"/>
  <c r="G462" i="1"/>
  <c r="F462" i="1"/>
  <c r="G461" i="1"/>
  <c r="F461" i="1"/>
  <c r="G460" i="1"/>
  <c r="F460" i="1"/>
  <c r="F459" i="1"/>
  <c r="G458" i="1"/>
  <c r="F458" i="1"/>
  <c r="G457" i="1"/>
  <c r="F457" i="1"/>
  <c r="G456" i="1"/>
  <c r="F456" i="1"/>
  <c r="F455" i="1"/>
  <c r="G454" i="1"/>
  <c r="F454" i="1"/>
  <c r="G453" i="1"/>
  <c r="F453" i="1"/>
  <c r="G452" i="1"/>
  <c r="F452" i="1"/>
  <c r="F451" i="1"/>
  <c r="G450" i="1"/>
  <c r="F450" i="1"/>
  <c r="G449" i="1"/>
  <c r="F449" i="1"/>
  <c r="G448" i="1"/>
  <c r="F448" i="1"/>
  <c r="F447" i="1"/>
  <c r="G446" i="1"/>
  <c r="F446" i="1"/>
  <c r="G445" i="1"/>
  <c r="F445" i="1"/>
  <c r="G444" i="1"/>
  <c r="F444" i="1"/>
  <c r="F443" i="1"/>
  <c r="G442" i="1"/>
  <c r="F442" i="1"/>
  <c r="G441" i="1"/>
  <c r="F441" i="1"/>
  <c r="G440" i="1"/>
  <c r="F440" i="1"/>
  <c r="F439" i="1"/>
  <c r="G438" i="1"/>
  <c r="F438" i="1"/>
  <c r="G437" i="1"/>
  <c r="F437" i="1"/>
  <c r="G436" i="1"/>
  <c r="F436" i="1"/>
  <c r="F435" i="1"/>
  <c r="G434" i="1"/>
  <c r="F434" i="1"/>
  <c r="G433" i="1"/>
  <c r="F433" i="1"/>
  <c r="G432" i="1"/>
  <c r="F432" i="1"/>
  <c r="F431" i="1"/>
  <c r="G430" i="1"/>
  <c r="F430" i="1"/>
  <c r="G429" i="1"/>
  <c r="F429" i="1"/>
  <c r="G428" i="1"/>
  <c r="F428" i="1"/>
  <c r="F427" i="1"/>
  <c r="G426" i="1"/>
  <c r="F426" i="1"/>
  <c r="G425" i="1"/>
  <c r="F425" i="1"/>
  <c r="G424" i="1"/>
  <c r="F424" i="1"/>
  <c r="F423" i="1"/>
  <c r="G422" i="1"/>
  <c r="F422" i="1"/>
  <c r="G421" i="1"/>
  <c r="F421" i="1"/>
  <c r="G420" i="1"/>
  <c r="F420" i="1"/>
  <c r="F419" i="1"/>
  <c r="G418" i="1"/>
  <c r="F418" i="1"/>
  <c r="G417" i="1"/>
  <c r="F417" i="1"/>
  <c r="G416" i="1"/>
  <c r="F416" i="1"/>
  <c r="F415" i="1"/>
  <c r="G414" i="1"/>
  <c r="F414" i="1"/>
  <c r="G413" i="1"/>
  <c r="F413" i="1"/>
  <c r="G412" i="1"/>
  <c r="F412" i="1"/>
  <c r="F411" i="1"/>
  <c r="G410" i="1"/>
  <c r="F410" i="1"/>
  <c r="G409" i="1"/>
  <c r="F409" i="1"/>
  <c r="G408" i="1"/>
  <c r="F408" i="1"/>
  <c r="F407" i="1"/>
  <c r="G406" i="1"/>
  <c r="F406" i="1"/>
  <c r="G405" i="1"/>
  <c r="F405" i="1"/>
  <c r="G404" i="1"/>
  <c r="F404" i="1"/>
  <c r="F403" i="1"/>
  <c r="G402" i="1"/>
  <c r="F402" i="1"/>
  <c r="G401" i="1"/>
  <c r="F401" i="1"/>
  <c r="G400" i="1"/>
  <c r="F400" i="1"/>
  <c r="F399" i="1"/>
  <c r="G398" i="1"/>
  <c r="F398" i="1"/>
  <c r="G397" i="1"/>
  <c r="F397" i="1"/>
  <c r="G396" i="1"/>
  <c r="F396" i="1"/>
  <c r="F395" i="1"/>
  <c r="G394" i="1"/>
  <c r="F394" i="1"/>
  <c r="G393" i="1"/>
  <c r="F393" i="1"/>
  <c r="G392" i="1"/>
  <c r="F392" i="1"/>
  <c r="F391" i="1"/>
  <c r="G390" i="1"/>
  <c r="F390" i="1"/>
  <c r="G389" i="1"/>
  <c r="F389" i="1"/>
  <c r="G388" i="1"/>
  <c r="F388" i="1"/>
  <c r="F387" i="1"/>
  <c r="G386" i="1"/>
  <c r="F386" i="1"/>
  <c r="G385" i="1"/>
  <c r="F385" i="1"/>
  <c r="G384" i="1"/>
  <c r="F384" i="1"/>
  <c r="F383" i="1"/>
  <c r="G382" i="1"/>
  <c r="F382" i="1"/>
  <c r="G381" i="1"/>
  <c r="F381" i="1"/>
  <c r="G380" i="1"/>
  <c r="F380" i="1"/>
  <c r="F379" i="1"/>
  <c r="G378" i="1"/>
  <c r="F378" i="1"/>
  <c r="G377" i="1"/>
  <c r="F377" i="1"/>
  <c r="G376" i="1"/>
  <c r="F376" i="1"/>
  <c r="F375" i="1"/>
  <c r="G374" i="1"/>
  <c r="F374" i="1"/>
  <c r="G373" i="1"/>
  <c r="F373" i="1"/>
  <c r="G372" i="1"/>
  <c r="F372" i="1"/>
  <c r="F371" i="1"/>
  <c r="G370" i="1"/>
  <c r="F370" i="1"/>
  <c r="G369" i="1"/>
  <c r="F369" i="1"/>
  <c r="G368" i="1"/>
  <c r="F368" i="1"/>
  <c r="F367" i="1"/>
  <c r="G366" i="1"/>
  <c r="F366" i="1"/>
  <c r="G365" i="1"/>
  <c r="F365" i="1"/>
  <c r="G364" i="1"/>
  <c r="F364" i="1"/>
  <c r="F363" i="1"/>
  <c r="G362" i="1"/>
  <c r="F362" i="1"/>
  <c r="G361" i="1"/>
  <c r="F361" i="1"/>
  <c r="G360" i="1"/>
  <c r="F360" i="1"/>
  <c r="F359" i="1"/>
  <c r="G358" i="1"/>
  <c r="F358" i="1"/>
  <c r="G357" i="1"/>
  <c r="F357" i="1"/>
  <c r="G356" i="1"/>
  <c r="F356" i="1"/>
  <c r="F355" i="1"/>
  <c r="G354" i="1"/>
  <c r="F354" i="1"/>
  <c r="G353" i="1"/>
  <c r="F353" i="1"/>
  <c r="G352" i="1"/>
  <c r="F352" i="1"/>
  <c r="F351" i="1"/>
  <c r="G350" i="1"/>
  <c r="F350" i="1"/>
  <c r="G349" i="1"/>
  <c r="F349" i="1"/>
  <c r="G348" i="1"/>
  <c r="F348" i="1"/>
  <c r="F347" i="1"/>
  <c r="G346" i="1"/>
  <c r="F346" i="1"/>
  <c r="G345" i="1"/>
  <c r="F345" i="1"/>
  <c r="G344" i="1"/>
  <c r="F344" i="1"/>
  <c r="F343" i="1"/>
  <c r="G342" i="1"/>
  <c r="F342" i="1"/>
  <c r="G341" i="1"/>
  <c r="F341" i="1"/>
  <c r="G340" i="1"/>
  <c r="F340" i="1"/>
  <c r="F339" i="1"/>
  <c r="G338" i="1"/>
  <c r="F338" i="1"/>
  <c r="G337" i="1"/>
  <c r="F337" i="1"/>
  <c r="G336" i="1"/>
  <c r="F336" i="1"/>
  <c r="F335" i="1"/>
  <c r="G334" i="1"/>
  <c r="F334" i="1"/>
  <c r="G333" i="1"/>
  <c r="F333" i="1"/>
  <c r="G332" i="1"/>
  <c r="F332" i="1"/>
  <c r="F331" i="1"/>
  <c r="G330" i="1"/>
  <c r="F330" i="1"/>
  <c r="G329" i="1"/>
  <c r="F329" i="1"/>
  <c r="G328" i="1"/>
  <c r="F328" i="1"/>
  <c r="F327" i="1"/>
  <c r="G326" i="1"/>
  <c r="F326" i="1"/>
  <c r="G325" i="1"/>
  <c r="F325" i="1"/>
  <c r="G324" i="1"/>
  <c r="F324" i="1"/>
  <c r="F323" i="1"/>
  <c r="G322" i="1"/>
  <c r="F322" i="1"/>
  <c r="G321" i="1"/>
  <c r="F321" i="1"/>
  <c r="G320" i="1"/>
  <c r="F320" i="1"/>
  <c r="F319" i="1"/>
  <c r="G318" i="1"/>
  <c r="F318" i="1"/>
  <c r="G317" i="1"/>
  <c r="F317" i="1"/>
  <c r="G316" i="1"/>
  <c r="F316" i="1"/>
  <c r="F315" i="1"/>
  <c r="G314" i="1"/>
  <c r="F314" i="1"/>
  <c r="G313" i="1"/>
  <c r="F313" i="1"/>
  <c r="G312" i="1"/>
  <c r="F312" i="1"/>
  <c r="F311" i="1"/>
  <c r="G310" i="1"/>
  <c r="F310" i="1"/>
  <c r="G309" i="1"/>
  <c r="F309" i="1"/>
  <c r="G308" i="1"/>
  <c r="F308" i="1"/>
  <c r="F307" i="1"/>
  <c r="G306" i="1"/>
  <c r="F306" i="1"/>
  <c r="G305" i="1"/>
  <c r="F305" i="1"/>
  <c r="G304" i="1"/>
  <c r="F304" i="1"/>
  <c r="F303" i="1"/>
  <c r="G302" i="1"/>
  <c r="F302" i="1"/>
  <c r="G301" i="1"/>
  <c r="F301" i="1"/>
  <c r="G300" i="1"/>
  <c r="F300" i="1"/>
  <c r="F299" i="1"/>
  <c r="G298" i="1"/>
  <c r="F298" i="1"/>
  <c r="G297" i="1"/>
  <c r="F297" i="1"/>
  <c r="G296" i="1"/>
  <c r="F296" i="1"/>
  <c r="F295" i="1"/>
  <c r="G294" i="1"/>
  <c r="F294" i="1"/>
  <c r="G293" i="1"/>
  <c r="F293" i="1"/>
  <c r="G292" i="1"/>
  <c r="F292" i="1"/>
  <c r="F291" i="1"/>
  <c r="G290" i="1"/>
  <c r="F290" i="1"/>
  <c r="G289" i="1"/>
  <c r="F289" i="1"/>
  <c r="G288" i="1"/>
  <c r="F288" i="1"/>
  <c r="F287" i="1"/>
  <c r="G286" i="1"/>
  <c r="F286" i="1"/>
  <c r="G285" i="1"/>
  <c r="F285" i="1"/>
  <c r="G284" i="1"/>
  <c r="F284" i="1"/>
  <c r="F283" i="1"/>
  <c r="G282" i="1"/>
  <c r="F282" i="1"/>
  <c r="G281" i="1"/>
  <c r="F281" i="1"/>
  <c r="G280" i="1"/>
  <c r="F280" i="1"/>
  <c r="F279" i="1"/>
  <c r="G278" i="1"/>
  <c r="F278" i="1"/>
  <c r="G277" i="1"/>
  <c r="F277" i="1"/>
  <c r="G276" i="1"/>
  <c r="F276" i="1"/>
  <c r="F275" i="1"/>
  <c r="G274" i="1"/>
  <c r="F274" i="1"/>
  <c r="G273" i="1"/>
  <c r="F273" i="1"/>
  <c r="G272" i="1"/>
  <c r="F272" i="1"/>
  <c r="F271" i="1"/>
  <c r="G270" i="1"/>
  <c r="F270" i="1"/>
  <c r="G269" i="1"/>
  <c r="F269" i="1"/>
  <c r="G268" i="1"/>
  <c r="F268" i="1"/>
  <c r="F267" i="1"/>
  <c r="G266" i="1"/>
  <c r="F266" i="1"/>
  <c r="G265" i="1"/>
  <c r="F265" i="1"/>
  <c r="G264" i="1"/>
  <c r="F264" i="1"/>
  <c r="F263" i="1"/>
  <c r="G262" i="1"/>
  <c r="F262" i="1"/>
  <c r="G261" i="1"/>
  <c r="F261" i="1"/>
  <c r="G260" i="1"/>
  <c r="F260" i="1"/>
  <c r="F259" i="1"/>
  <c r="G258" i="1"/>
  <c r="F258" i="1"/>
  <c r="G257" i="1"/>
  <c r="F257" i="1"/>
  <c r="G256" i="1"/>
  <c r="F256" i="1"/>
  <c r="F255" i="1"/>
  <c r="G254" i="1"/>
  <c r="F254" i="1"/>
  <c r="G253" i="1"/>
  <c r="F253" i="1"/>
  <c r="G252" i="1"/>
  <c r="F252" i="1"/>
  <c r="F251" i="1"/>
  <c r="G250" i="1"/>
  <c r="F250" i="1"/>
  <c r="G249" i="1"/>
  <c r="F249" i="1"/>
  <c r="G248" i="1"/>
  <c r="F248" i="1"/>
  <c r="F247" i="1"/>
  <c r="G246" i="1"/>
  <c r="F246" i="1"/>
  <c r="G245" i="1"/>
  <c r="F245" i="1"/>
  <c r="G244" i="1"/>
  <c r="F244" i="1"/>
  <c r="F243" i="1"/>
  <c r="G242" i="1"/>
  <c r="F242" i="1"/>
  <c r="G241" i="1"/>
  <c r="F241" i="1"/>
  <c r="G240" i="1"/>
  <c r="F240" i="1"/>
  <c r="F239" i="1"/>
  <c r="G238" i="1"/>
  <c r="F238" i="1"/>
  <c r="G237" i="1"/>
  <c r="F237" i="1"/>
  <c r="G236" i="1"/>
  <c r="F236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A576" i="1"/>
  <c r="G578" i="1" l="1"/>
  <c r="G577" i="1"/>
</calcChain>
</file>

<file path=xl/sharedStrings.xml><?xml version="1.0" encoding="utf-8"?>
<sst xmlns="http://schemas.openxmlformats.org/spreadsheetml/2006/main" count="15" uniqueCount="12">
  <si>
    <t>week_number</t>
  </si>
  <si>
    <t>Weekly Registrations</t>
  </si>
  <si>
    <t>Weekly Occurrences</t>
  </si>
  <si>
    <t>E+W</t>
  </si>
  <si>
    <t>Wales</t>
  </si>
  <si>
    <t>Estimate</t>
  </si>
  <si>
    <t>London</t>
  </si>
  <si>
    <t>Shifted</t>
  </si>
  <si>
    <t>Orig MSE</t>
  </si>
  <si>
    <t>Shifted MSE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</si>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</sst>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33" borderId="0" xfId="0" applyNumberFormat="1" applyFill="1"/>
    <xf numFmtId="3" fontId="18" fillId="34" borderId="0" xfId="0" applyNumberFormat="1" applyFont="1" applyFill="1"/>
    <xf numFmtId="3" fontId="0" fillId="0" borderId="0" xfId="0" applyNumberFormat="1"/>
    <xf numFmtId="0" fontId="0" fillId="35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Registrations and Occurrences</a:t>
            </a:r>
          </a:p>
          <a:p>
            <a:pPr>
              <a:defRPr/>
            </a:pPr>
            <a:r>
              <a:rPr lang="en-GB" sz="1200" baseline="0"/>
              <a:t>Source: Office for National Statistics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Weekly Registrations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data!$C$2:$C$576</c:f>
              <c:numCache>
                <c:formatCode>#,##0</c:formatCode>
                <c:ptCount val="575"/>
                <c:pt idx="0">
                  <c:v>12968</c:v>
                </c:pt>
                <c:pt idx="1">
                  <c:v>12541</c:v>
                </c:pt>
                <c:pt idx="2">
                  <c:v>11762</c:v>
                </c:pt>
                <c:pt idx="3">
                  <c:v>11056</c:v>
                </c:pt>
                <c:pt idx="4">
                  <c:v>10524</c:v>
                </c:pt>
                <c:pt idx="5">
                  <c:v>10117</c:v>
                </c:pt>
                <c:pt idx="6">
                  <c:v>10102</c:v>
                </c:pt>
                <c:pt idx="7">
                  <c:v>10295</c:v>
                </c:pt>
                <c:pt idx="8">
                  <c:v>9981</c:v>
                </c:pt>
                <c:pt idx="9">
                  <c:v>9792</c:v>
                </c:pt>
                <c:pt idx="10">
                  <c:v>9729</c:v>
                </c:pt>
                <c:pt idx="11">
                  <c:v>9631</c:v>
                </c:pt>
                <c:pt idx="12">
                  <c:v>8004</c:v>
                </c:pt>
                <c:pt idx="13">
                  <c:v>9756</c:v>
                </c:pt>
                <c:pt idx="14">
                  <c:v>9892</c:v>
                </c:pt>
                <c:pt idx="15">
                  <c:v>9449</c:v>
                </c:pt>
                <c:pt idx="16">
                  <c:v>9503</c:v>
                </c:pt>
                <c:pt idx="17">
                  <c:v>8343</c:v>
                </c:pt>
                <c:pt idx="18">
                  <c:v>9483</c:v>
                </c:pt>
                <c:pt idx="19">
                  <c:v>9190</c:v>
                </c:pt>
                <c:pt idx="20">
                  <c:v>9452</c:v>
                </c:pt>
                <c:pt idx="21">
                  <c:v>8178</c:v>
                </c:pt>
                <c:pt idx="22">
                  <c:v>9259</c:v>
                </c:pt>
                <c:pt idx="23">
                  <c:v>8513</c:v>
                </c:pt>
                <c:pt idx="24">
                  <c:v>8461</c:v>
                </c:pt>
                <c:pt idx="25">
                  <c:v>8973</c:v>
                </c:pt>
                <c:pt idx="26">
                  <c:v>8627</c:v>
                </c:pt>
                <c:pt idx="27">
                  <c:v>8541</c:v>
                </c:pt>
                <c:pt idx="28">
                  <c:v>8261</c:v>
                </c:pt>
                <c:pt idx="29">
                  <c:v>8257</c:v>
                </c:pt>
                <c:pt idx="30">
                  <c:v>8467</c:v>
                </c:pt>
                <c:pt idx="31">
                  <c:v>8318</c:v>
                </c:pt>
                <c:pt idx="32">
                  <c:v>8584</c:v>
                </c:pt>
                <c:pt idx="33">
                  <c:v>8635</c:v>
                </c:pt>
                <c:pt idx="34">
                  <c:v>7708</c:v>
                </c:pt>
                <c:pt idx="35">
                  <c:v>8961</c:v>
                </c:pt>
                <c:pt idx="36">
                  <c:v>8727</c:v>
                </c:pt>
                <c:pt idx="37">
                  <c:v>8943</c:v>
                </c:pt>
                <c:pt idx="38">
                  <c:v>8759</c:v>
                </c:pt>
                <c:pt idx="39">
                  <c:v>9195</c:v>
                </c:pt>
                <c:pt idx="40">
                  <c:v>9218</c:v>
                </c:pt>
                <c:pt idx="41">
                  <c:v>9286</c:v>
                </c:pt>
                <c:pt idx="42">
                  <c:v>9275</c:v>
                </c:pt>
                <c:pt idx="43">
                  <c:v>9668</c:v>
                </c:pt>
                <c:pt idx="44">
                  <c:v>9406</c:v>
                </c:pt>
                <c:pt idx="45">
                  <c:v>9437</c:v>
                </c:pt>
                <c:pt idx="46">
                  <c:v>9473</c:v>
                </c:pt>
                <c:pt idx="47">
                  <c:v>9220</c:v>
                </c:pt>
                <c:pt idx="48">
                  <c:v>11193</c:v>
                </c:pt>
                <c:pt idx="49">
                  <c:v>10880</c:v>
                </c:pt>
                <c:pt idx="50">
                  <c:v>11484</c:v>
                </c:pt>
                <c:pt idx="51">
                  <c:v>9689</c:v>
                </c:pt>
                <c:pt idx="52">
                  <c:v>12644</c:v>
                </c:pt>
                <c:pt idx="53">
                  <c:v>13133</c:v>
                </c:pt>
                <c:pt idx="54">
                  <c:v>11438</c:v>
                </c:pt>
                <c:pt idx="55">
                  <c:v>10555</c:v>
                </c:pt>
                <c:pt idx="56">
                  <c:v>10235</c:v>
                </c:pt>
                <c:pt idx="57">
                  <c:v>10019</c:v>
                </c:pt>
                <c:pt idx="58">
                  <c:v>9757</c:v>
                </c:pt>
                <c:pt idx="59">
                  <c:v>9433</c:v>
                </c:pt>
                <c:pt idx="60">
                  <c:v>9453</c:v>
                </c:pt>
                <c:pt idx="61">
                  <c:v>9648</c:v>
                </c:pt>
                <c:pt idx="62">
                  <c:v>9842</c:v>
                </c:pt>
                <c:pt idx="63">
                  <c:v>9707</c:v>
                </c:pt>
                <c:pt idx="64">
                  <c:v>9312</c:v>
                </c:pt>
                <c:pt idx="65">
                  <c:v>9557</c:v>
                </c:pt>
                <c:pt idx="66">
                  <c:v>9327</c:v>
                </c:pt>
                <c:pt idx="67">
                  <c:v>8335</c:v>
                </c:pt>
                <c:pt idx="68">
                  <c:v>8064</c:v>
                </c:pt>
                <c:pt idx="69">
                  <c:v>9853</c:v>
                </c:pt>
                <c:pt idx="70">
                  <c:v>10140</c:v>
                </c:pt>
                <c:pt idx="71">
                  <c:v>8949</c:v>
                </c:pt>
                <c:pt idx="72">
                  <c:v>9163</c:v>
                </c:pt>
                <c:pt idx="73">
                  <c:v>7913</c:v>
                </c:pt>
                <c:pt idx="74">
                  <c:v>9254</c:v>
                </c:pt>
                <c:pt idx="75">
                  <c:v>8961</c:v>
                </c:pt>
                <c:pt idx="76">
                  <c:v>8715</c:v>
                </c:pt>
                <c:pt idx="77">
                  <c:v>8710</c:v>
                </c:pt>
                <c:pt idx="78">
                  <c:v>8705</c:v>
                </c:pt>
                <c:pt idx="79">
                  <c:v>8461</c:v>
                </c:pt>
                <c:pt idx="80">
                  <c:v>8500</c:v>
                </c:pt>
                <c:pt idx="81">
                  <c:v>8456</c:v>
                </c:pt>
                <c:pt idx="82">
                  <c:v>8787</c:v>
                </c:pt>
                <c:pt idx="83">
                  <c:v>8573</c:v>
                </c:pt>
                <c:pt idx="84">
                  <c:v>8426</c:v>
                </c:pt>
                <c:pt idx="85">
                  <c:v>8466</c:v>
                </c:pt>
                <c:pt idx="86">
                  <c:v>7717</c:v>
                </c:pt>
                <c:pt idx="87">
                  <c:v>8769</c:v>
                </c:pt>
                <c:pt idx="88">
                  <c:v>8612</c:v>
                </c:pt>
                <c:pt idx="89">
                  <c:v>8527</c:v>
                </c:pt>
                <c:pt idx="90">
                  <c:v>8919</c:v>
                </c:pt>
                <c:pt idx="91">
                  <c:v>8719</c:v>
                </c:pt>
                <c:pt idx="92">
                  <c:v>8705</c:v>
                </c:pt>
                <c:pt idx="93">
                  <c:v>8638</c:v>
                </c:pt>
                <c:pt idx="94">
                  <c:v>9139</c:v>
                </c:pt>
                <c:pt idx="95">
                  <c:v>9640</c:v>
                </c:pt>
                <c:pt idx="96">
                  <c:v>9042</c:v>
                </c:pt>
                <c:pt idx="97">
                  <c:v>9305</c:v>
                </c:pt>
                <c:pt idx="98">
                  <c:v>9166</c:v>
                </c:pt>
                <c:pt idx="99">
                  <c:v>9203</c:v>
                </c:pt>
                <c:pt idx="100">
                  <c:v>9828</c:v>
                </c:pt>
                <c:pt idx="101">
                  <c:v>10348</c:v>
                </c:pt>
                <c:pt idx="102">
                  <c:v>11151</c:v>
                </c:pt>
                <c:pt idx="103">
                  <c:v>8472</c:v>
                </c:pt>
                <c:pt idx="104">
                  <c:v>10514</c:v>
                </c:pt>
                <c:pt idx="105">
                  <c:v>11343</c:v>
                </c:pt>
                <c:pt idx="106">
                  <c:v>10393</c:v>
                </c:pt>
                <c:pt idx="107">
                  <c:v>10320</c:v>
                </c:pt>
                <c:pt idx="108">
                  <c:v>10117</c:v>
                </c:pt>
                <c:pt idx="109">
                  <c:v>10287</c:v>
                </c:pt>
                <c:pt idx="110">
                  <c:v>10532</c:v>
                </c:pt>
                <c:pt idx="111">
                  <c:v>11086</c:v>
                </c:pt>
                <c:pt idx="112">
                  <c:v>10945</c:v>
                </c:pt>
                <c:pt idx="113">
                  <c:v>10507</c:v>
                </c:pt>
                <c:pt idx="114">
                  <c:v>10041</c:v>
                </c:pt>
                <c:pt idx="115">
                  <c:v>9864</c:v>
                </c:pt>
                <c:pt idx="116">
                  <c:v>9634</c:v>
                </c:pt>
                <c:pt idx="117">
                  <c:v>8520</c:v>
                </c:pt>
                <c:pt idx="118">
                  <c:v>9992</c:v>
                </c:pt>
                <c:pt idx="119">
                  <c:v>10816</c:v>
                </c:pt>
                <c:pt idx="120">
                  <c:v>10238</c:v>
                </c:pt>
                <c:pt idx="121">
                  <c:v>9957</c:v>
                </c:pt>
                <c:pt idx="122">
                  <c:v>8868</c:v>
                </c:pt>
                <c:pt idx="123">
                  <c:v>9913</c:v>
                </c:pt>
                <c:pt idx="124">
                  <c:v>9602</c:v>
                </c:pt>
                <c:pt idx="125">
                  <c:v>9602</c:v>
                </c:pt>
                <c:pt idx="126">
                  <c:v>6781</c:v>
                </c:pt>
                <c:pt idx="127">
                  <c:v>10170</c:v>
                </c:pt>
                <c:pt idx="128">
                  <c:v>9054</c:v>
                </c:pt>
                <c:pt idx="129">
                  <c:v>8856</c:v>
                </c:pt>
                <c:pt idx="130">
                  <c:v>8909</c:v>
                </c:pt>
                <c:pt idx="131">
                  <c:v>8754</c:v>
                </c:pt>
                <c:pt idx="132">
                  <c:v>8684</c:v>
                </c:pt>
                <c:pt idx="133">
                  <c:v>8877</c:v>
                </c:pt>
                <c:pt idx="134">
                  <c:v>8942</c:v>
                </c:pt>
                <c:pt idx="135">
                  <c:v>8810</c:v>
                </c:pt>
                <c:pt idx="136">
                  <c:v>8776</c:v>
                </c:pt>
                <c:pt idx="137">
                  <c:v>8977</c:v>
                </c:pt>
                <c:pt idx="138">
                  <c:v>7617</c:v>
                </c:pt>
                <c:pt idx="139">
                  <c:v>8848</c:v>
                </c:pt>
                <c:pt idx="140">
                  <c:v>8641</c:v>
                </c:pt>
                <c:pt idx="141">
                  <c:v>8839</c:v>
                </c:pt>
                <c:pt idx="142">
                  <c:v>8865</c:v>
                </c:pt>
                <c:pt idx="143">
                  <c:v>9070</c:v>
                </c:pt>
                <c:pt idx="144">
                  <c:v>9441</c:v>
                </c:pt>
                <c:pt idx="145">
                  <c:v>9284</c:v>
                </c:pt>
                <c:pt idx="146">
                  <c:v>9550</c:v>
                </c:pt>
                <c:pt idx="147">
                  <c:v>9335</c:v>
                </c:pt>
                <c:pt idx="148">
                  <c:v>9683</c:v>
                </c:pt>
                <c:pt idx="149">
                  <c:v>9900</c:v>
                </c:pt>
                <c:pt idx="150">
                  <c:v>9679</c:v>
                </c:pt>
                <c:pt idx="151">
                  <c:v>9394</c:v>
                </c:pt>
                <c:pt idx="152">
                  <c:v>9844</c:v>
                </c:pt>
                <c:pt idx="153">
                  <c:v>10388</c:v>
                </c:pt>
                <c:pt idx="154">
                  <c:v>11461</c:v>
                </c:pt>
                <c:pt idx="155">
                  <c:v>8096</c:v>
                </c:pt>
                <c:pt idx="156">
                  <c:v>11620</c:v>
                </c:pt>
                <c:pt idx="157">
                  <c:v>12541</c:v>
                </c:pt>
                <c:pt idx="158">
                  <c:v>11075</c:v>
                </c:pt>
                <c:pt idx="159">
                  <c:v>11262</c:v>
                </c:pt>
                <c:pt idx="160">
                  <c:v>11314</c:v>
                </c:pt>
                <c:pt idx="161">
                  <c:v>11044</c:v>
                </c:pt>
                <c:pt idx="162">
                  <c:v>11030</c:v>
                </c:pt>
                <c:pt idx="163">
                  <c:v>10850</c:v>
                </c:pt>
                <c:pt idx="164">
                  <c:v>10783</c:v>
                </c:pt>
                <c:pt idx="165">
                  <c:v>11245</c:v>
                </c:pt>
                <c:pt idx="166">
                  <c:v>11180</c:v>
                </c:pt>
                <c:pt idx="167">
                  <c:v>11075</c:v>
                </c:pt>
                <c:pt idx="168">
                  <c:v>9280</c:v>
                </c:pt>
                <c:pt idx="169">
                  <c:v>10890</c:v>
                </c:pt>
                <c:pt idx="170">
                  <c:v>12147</c:v>
                </c:pt>
                <c:pt idx="171">
                  <c:v>11752</c:v>
                </c:pt>
                <c:pt idx="172">
                  <c:v>10625</c:v>
                </c:pt>
                <c:pt idx="173">
                  <c:v>10169</c:v>
                </c:pt>
                <c:pt idx="174">
                  <c:v>8814</c:v>
                </c:pt>
                <c:pt idx="175">
                  <c:v>9847</c:v>
                </c:pt>
                <c:pt idx="176">
                  <c:v>9530</c:v>
                </c:pt>
                <c:pt idx="177">
                  <c:v>8333</c:v>
                </c:pt>
                <c:pt idx="178">
                  <c:v>9482</c:v>
                </c:pt>
                <c:pt idx="179">
                  <c:v>8869</c:v>
                </c:pt>
                <c:pt idx="180">
                  <c:v>8904</c:v>
                </c:pt>
                <c:pt idx="181">
                  <c:v>8589</c:v>
                </c:pt>
                <c:pt idx="182">
                  <c:v>8790</c:v>
                </c:pt>
                <c:pt idx="183">
                  <c:v>8533</c:v>
                </c:pt>
                <c:pt idx="184">
                  <c:v>8790</c:v>
                </c:pt>
                <c:pt idx="185">
                  <c:v>8476</c:v>
                </c:pt>
                <c:pt idx="186">
                  <c:v>8159</c:v>
                </c:pt>
                <c:pt idx="187">
                  <c:v>8280</c:v>
                </c:pt>
                <c:pt idx="188">
                  <c:v>8231</c:v>
                </c:pt>
                <c:pt idx="189">
                  <c:v>8579</c:v>
                </c:pt>
                <c:pt idx="190">
                  <c:v>7688</c:v>
                </c:pt>
                <c:pt idx="191">
                  <c:v>8905</c:v>
                </c:pt>
                <c:pt idx="192">
                  <c:v>8347</c:v>
                </c:pt>
                <c:pt idx="193">
                  <c:v>8635</c:v>
                </c:pt>
                <c:pt idx="194">
                  <c:v>9155</c:v>
                </c:pt>
                <c:pt idx="195">
                  <c:v>9191</c:v>
                </c:pt>
                <c:pt idx="196">
                  <c:v>8939</c:v>
                </c:pt>
                <c:pt idx="197">
                  <c:v>9237</c:v>
                </c:pt>
                <c:pt idx="198">
                  <c:v>9236</c:v>
                </c:pt>
                <c:pt idx="199">
                  <c:v>9107</c:v>
                </c:pt>
                <c:pt idx="200">
                  <c:v>9449</c:v>
                </c:pt>
                <c:pt idx="201">
                  <c:v>9583</c:v>
                </c:pt>
                <c:pt idx="202">
                  <c:v>9587</c:v>
                </c:pt>
                <c:pt idx="203">
                  <c:v>9636</c:v>
                </c:pt>
                <c:pt idx="204">
                  <c:v>9908</c:v>
                </c:pt>
                <c:pt idx="205">
                  <c:v>10033</c:v>
                </c:pt>
                <c:pt idx="206">
                  <c:v>10335</c:v>
                </c:pt>
                <c:pt idx="207">
                  <c:v>6606</c:v>
                </c:pt>
                <c:pt idx="208">
                  <c:v>11448</c:v>
                </c:pt>
                <c:pt idx="209">
                  <c:v>11847</c:v>
                </c:pt>
                <c:pt idx="210">
                  <c:v>11061</c:v>
                </c:pt>
                <c:pt idx="211">
                  <c:v>10374</c:v>
                </c:pt>
                <c:pt idx="212">
                  <c:v>10258</c:v>
                </c:pt>
                <c:pt idx="213">
                  <c:v>10147</c:v>
                </c:pt>
                <c:pt idx="214">
                  <c:v>10198</c:v>
                </c:pt>
                <c:pt idx="215">
                  <c:v>10427</c:v>
                </c:pt>
                <c:pt idx="216">
                  <c:v>10377</c:v>
                </c:pt>
                <c:pt idx="217">
                  <c:v>9828</c:v>
                </c:pt>
                <c:pt idx="218">
                  <c:v>10005</c:v>
                </c:pt>
                <c:pt idx="219">
                  <c:v>9832</c:v>
                </c:pt>
                <c:pt idx="220">
                  <c:v>9622</c:v>
                </c:pt>
                <c:pt idx="221">
                  <c:v>9944</c:v>
                </c:pt>
                <c:pt idx="222">
                  <c:v>9504</c:v>
                </c:pt>
                <c:pt idx="223">
                  <c:v>8000</c:v>
                </c:pt>
                <c:pt idx="224">
                  <c:v>9359</c:v>
                </c:pt>
                <c:pt idx="225">
                  <c:v>10527</c:v>
                </c:pt>
                <c:pt idx="226">
                  <c:v>8613</c:v>
                </c:pt>
                <c:pt idx="227">
                  <c:v>9513</c:v>
                </c:pt>
                <c:pt idx="228">
                  <c:v>9313</c:v>
                </c:pt>
                <c:pt idx="229">
                  <c:v>8034</c:v>
                </c:pt>
                <c:pt idx="230">
                  <c:v>9557</c:v>
                </c:pt>
                <c:pt idx="231">
                  <c:v>9414</c:v>
                </c:pt>
                <c:pt idx="232">
                  <c:v>8946</c:v>
                </c:pt>
                <c:pt idx="233">
                  <c:v>8931</c:v>
                </c:pt>
                <c:pt idx="234">
                  <c:v>8763</c:v>
                </c:pt>
                <c:pt idx="235">
                  <c:v>8784</c:v>
                </c:pt>
                <c:pt idx="236">
                  <c:v>9119</c:v>
                </c:pt>
                <c:pt idx="237">
                  <c:v>8965</c:v>
                </c:pt>
                <c:pt idx="238">
                  <c:v>8916</c:v>
                </c:pt>
                <c:pt idx="239">
                  <c:v>8755</c:v>
                </c:pt>
                <c:pt idx="240">
                  <c:v>8792</c:v>
                </c:pt>
                <c:pt idx="241">
                  <c:v>8769</c:v>
                </c:pt>
                <c:pt idx="242">
                  <c:v>8027</c:v>
                </c:pt>
                <c:pt idx="243">
                  <c:v>9671</c:v>
                </c:pt>
                <c:pt idx="244">
                  <c:v>9284</c:v>
                </c:pt>
                <c:pt idx="245">
                  <c:v>9107</c:v>
                </c:pt>
                <c:pt idx="246">
                  <c:v>9048</c:v>
                </c:pt>
                <c:pt idx="247">
                  <c:v>9271</c:v>
                </c:pt>
                <c:pt idx="248">
                  <c:v>9173</c:v>
                </c:pt>
                <c:pt idx="249">
                  <c:v>9464</c:v>
                </c:pt>
                <c:pt idx="250">
                  <c:v>9603</c:v>
                </c:pt>
                <c:pt idx="251">
                  <c:v>9586</c:v>
                </c:pt>
                <c:pt idx="252">
                  <c:v>9753</c:v>
                </c:pt>
                <c:pt idx="253">
                  <c:v>10036</c:v>
                </c:pt>
                <c:pt idx="254">
                  <c:v>9472</c:v>
                </c:pt>
                <c:pt idx="255">
                  <c:v>9928</c:v>
                </c:pt>
                <c:pt idx="256">
                  <c:v>10267</c:v>
                </c:pt>
                <c:pt idx="257">
                  <c:v>10550</c:v>
                </c:pt>
                <c:pt idx="258">
                  <c:v>11681</c:v>
                </c:pt>
                <c:pt idx="259">
                  <c:v>7837</c:v>
                </c:pt>
                <c:pt idx="260">
                  <c:v>12286</c:v>
                </c:pt>
                <c:pt idx="261">
                  <c:v>16237</c:v>
                </c:pt>
                <c:pt idx="262">
                  <c:v>14866</c:v>
                </c:pt>
                <c:pt idx="263">
                  <c:v>13934</c:v>
                </c:pt>
                <c:pt idx="264">
                  <c:v>12900</c:v>
                </c:pt>
                <c:pt idx="265">
                  <c:v>12039</c:v>
                </c:pt>
                <c:pt idx="266">
                  <c:v>11822</c:v>
                </c:pt>
                <c:pt idx="267">
                  <c:v>11434</c:v>
                </c:pt>
                <c:pt idx="268">
                  <c:v>11472</c:v>
                </c:pt>
                <c:pt idx="269">
                  <c:v>11469</c:v>
                </c:pt>
                <c:pt idx="270">
                  <c:v>10951</c:v>
                </c:pt>
                <c:pt idx="271">
                  <c:v>10568</c:v>
                </c:pt>
                <c:pt idx="272">
                  <c:v>10493</c:v>
                </c:pt>
                <c:pt idx="273">
                  <c:v>9062</c:v>
                </c:pt>
                <c:pt idx="274">
                  <c:v>10089</c:v>
                </c:pt>
                <c:pt idx="275">
                  <c:v>11639</c:v>
                </c:pt>
                <c:pt idx="276">
                  <c:v>10599</c:v>
                </c:pt>
                <c:pt idx="277">
                  <c:v>10134</c:v>
                </c:pt>
                <c:pt idx="278">
                  <c:v>8862</c:v>
                </c:pt>
                <c:pt idx="279">
                  <c:v>10290</c:v>
                </c:pt>
                <c:pt idx="280">
                  <c:v>10005</c:v>
                </c:pt>
                <c:pt idx="281">
                  <c:v>8213</c:v>
                </c:pt>
                <c:pt idx="282">
                  <c:v>10157</c:v>
                </c:pt>
                <c:pt idx="283">
                  <c:v>9548</c:v>
                </c:pt>
                <c:pt idx="284">
                  <c:v>9312</c:v>
                </c:pt>
                <c:pt idx="285">
                  <c:v>9190</c:v>
                </c:pt>
                <c:pt idx="286">
                  <c:v>9205</c:v>
                </c:pt>
                <c:pt idx="287">
                  <c:v>9015</c:v>
                </c:pt>
                <c:pt idx="288">
                  <c:v>8802</c:v>
                </c:pt>
                <c:pt idx="289">
                  <c:v>8791</c:v>
                </c:pt>
                <c:pt idx="290">
                  <c:v>8617</c:v>
                </c:pt>
                <c:pt idx="291">
                  <c:v>8862</c:v>
                </c:pt>
                <c:pt idx="292">
                  <c:v>9148</c:v>
                </c:pt>
                <c:pt idx="293">
                  <c:v>9121</c:v>
                </c:pt>
                <c:pt idx="294">
                  <c:v>9026</c:v>
                </c:pt>
                <c:pt idx="295">
                  <c:v>7878</c:v>
                </c:pt>
                <c:pt idx="296">
                  <c:v>9258</c:v>
                </c:pt>
                <c:pt idx="297">
                  <c:v>9097</c:v>
                </c:pt>
                <c:pt idx="298">
                  <c:v>9529</c:v>
                </c:pt>
                <c:pt idx="299">
                  <c:v>9410</c:v>
                </c:pt>
                <c:pt idx="300">
                  <c:v>9776</c:v>
                </c:pt>
                <c:pt idx="301">
                  <c:v>9511</c:v>
                </c:pt>
                <c:pt idx="302">
                  <c:v>9711</c:v>
                </c:pt>
                <c:pt idx="303">
                  <c:v>9618</c:v>
                </c:pt>
                <c:pt idx="304">
                  <c:v>9994</c:v>
                </c:pt>
                <c:pt idx="305">
                  <c:v>9938</c:v>
                </c:pt>
                <c:pt idx="306">
                  <c:v>9830</c:v>
                </c:pt>
                <c:pt idx="307">
                  <c:v>9822</c:v>
                </c:pt>
                <c:pt idx="308">
                  <c:v>10365</c:v>
                </c:pt>
                <c:pt idx="309">
                  <c:v>10269</c:v>
                </c:pt>
                <c:pt idx="310">
                  <c:v>10689</c:v>
                </c:pt>
                <c:pt idx="311">
                  <c:v>8630</c:v>
                </c:pt>
                <c:pt idx="312">
                  <c:v>7524</c:v>
                </c:pt>
                <c:pt idx="313">
                  <c:v>13045</c:v>
                </c:pt>
                <c:pt idx="314">
                  <c:v>11501</c:v>
                </c:pt>
                <c:pt idx="315">
                  <c:v>11473</c:v>
                </c:pt>
                <c:pt idx="316">
                  <c:v>11317</c:v>
                </c:pt>
                <c:pt idx="317">
                  <c:v>11052</c:v>
                </c:pt>
                <c:pt idx="318">
                  <c:v>11170</c:v>
                </c:pt>
                <c:pt idx="319">
                  <c:v>10590</c:v>
                </c:pt>
                <c:pt idx="320">
                  <c:v>11056</c:v>
                </c:pt>
                <c:pt idx="321">
                  <c:v>11285</c:v>
                </c:pt>
                <c:pt idx="322">
                  <c:v>11010</c:v>
                </c:pt>
                <c:pt idx="323">
                  <c:v>11022</c:v>
                </c:pt>
                <c:pt idx="324">
                  <c:v>9635</c:v>
                </c:pt>
                <c:pt idx="325">
                  <c:v>10286</c:v>
                </c:pt>
                <c:pt idx="326">
                  <c:v>11599</c:v>
                </c:pt>
                <c:pt idx="327">
                  <c:v>11417</c:v>
                </c:pt>
                <c:pt idx="328">
                  <c:v>10925</c:v>
                </c:pt>
                <c:pt idx="329">
                  <c:v>10413</c:v>
                </c:pt>
                <c:pt idx="330">
                  <c:v>9137</c:v>
                </c:pt>
                <c:pt idx="331">
                  <c:v>10637</c:v>
                </c:pt>
                <c:pt idx="332">
                  <c:v>9953</c:v>
                </c:pt>
                <c:pt idx="333">
                  <c:v>9739</c:v>
                </c:pt>
                <c:pt idx="334">
                  <c:v>7909</c:v>
                </c:pt>
                <c:pt idx="335">
                  <c:v>9873</c:v>
                </c:pt>
                <c:pt idx="336">
                  <c:v>9386</c:v>
                </c:pt>
                <c:pt idx="337">
                  <c:v>9365</c:v>
                </c:pt>
                <c:pt idx="338">
                  <c:v>9228</c:v>
                </c:pt>
                <c:pt idx="339">
                  <c:v>9138</c:v>
                </c:pt>
                <c:pt idx="340">
                  <c:v>9388</c:v>
                </c:pt>
                <c:pt idx="341">
                  <c:v>9350</c:v>
                </c:pt>
                <c:pt idx="342">
                  <c:v>9335</c:v>
                </c:pt>
                <c:pt idx="343">
                  <c:v>9182</c:v>
                </c:pt>
                <c:pt idx="344">
                  <c:v>9172</c:v>
                </c:pt>
                <c:pt idx="345">
                  <c:v>9070</c:v>
                </c:pt>
                <c:pt idx="346">
                  <c:v>9319</c:v>
                </c:pt>
                <c:pt idx="347">
                  <c:v>7923</c:v>
                </c:pt>
                <c:pt idx="348">
                  <c:v>9399</c:v>
                </c:pt>
                <c:pt idx="349">
                  <c:v>9124</c:v>
                </c:pt>
                <c:pt idx="350">
                  <c:v>8945</c:v>
                </c:pt>
                <c:pt idx="351">
                  <c:v>8994</c:v>
                </c:pt>
                <c:pt idx="352">
                  <c:v>9291</c:v>
                </c:pt>
                <c:pt idx="353">
                  <c:v>9719</c:v>
                </c:pt>
                <c:pt idx="354">
                  <c:v>9768</c:v>
                </c:pt>
                <c:pt idx="355">
                  <c:v>9724</c:v>
                </c:pt>
                <c:pt idx="356">
                  <c:v>10152</c:v>
                </c:pt>
                <c:pt idx="357">
                  <c:v>10470</c:v>
                </c:pt>
                <c:pt idx="358">
                  <c:v>10694</c:v>
                </c:pt>
                <c:pt idx="359">
                  <c:v>10603</c:v>
                </c:pt>
                <c:pt idx="360">
                  <c:v>10439</c:v>
                </c:pt>
                <c:pt idx="361">
                  <c:v>11223</c:v>
                </c:pt>
                <c:pt idx="362">
                  <c:v>10533</c:v>
                </c:pt>
                <c:pt idx="363">
                  <c:v>11493</c:v>
                </c:pt>
                <c:pt idx="364">
                  <c:v>8003</c:v>
                </c:pt>
                <c:pt idx="365">
                  <c:v>11991</c:v>
                </c:pt>
                <c:pt idx="366">
                  <c:v>13715</c:v>
                </c:pt>
                <c:pt idx="367">
                  <c:v>13610</c:v>
                </c:pt>
                <c:pt idx="368">
                  <c:v>12877</c:v>
                </c:pt>
                <c:pt idx="369">
                  <c:v>12485</c:v>
                </c:pt>
                <c:pt idx="370">
                  <c:v>12269</c:v>
                </c:pt>
                <c:pt idx="371">
                  <c:v>11644</c:v>
                </c:pt>
                <c:pt idx="372">
                  <c:v>11794</c:v>
                </c:pt>
                <c:pt idx="373">
                  <c:v>11248</c:v>
                </c:pt>
                <c:pt idx="374">
                  <c:v>11077</c:v>
                </c:pt>
                <c:pt idx="375">
                  <c:v>10697</c:v>
                </c:pt>
                <c:pt idx="376">
                  <c:v>10325</c:v>
                </c:pt>
                <c:pt idx="377">
                  <c:v>10027</c:v>
                </c:pt>
                <c:pt idx="378">
                  <c:v>9939</c:v>
                </c:pt>
                <c:pt idx="379">
                  <c:v>8493</c:v>
                </c:pt>
                <c:pt idx="380">
                  <c:v>9644</c:v>
                </c:pt>
                <c:pt idx="381">
                  <c:v>10908</c:v>
                </c:pt>
                <c:pt idx="382">
                  <c:v>9064</c:v>
                </c:pt>
                <c:pt idx="383">
                  <c:v>10693</c:v>
                </c:pt>
                <c:pt idx="384">
                  <c:v>10288</c:v>
                </c:pt>
                <c:pt idx="385">
                  <c:v>10040</c:v>
                </c:pt>
                <c:pt idx="386">
                  <c:v>8332</c:v>
                </c:pt>
                <c:pt idx="387">
                  <c:v>9766</c:v>
                </c:pt>
                <c:pt idx="388">
                  <c:v>9367</c:v>
                </c:pt>
                <c:pt idx="389">
                  <c:v>9627</c:v>
                </c:pt>
                <c:pt idx="390">
                  <c:v>9334</c:v>
                </c:pt>
                <c:pt idx="391">
                  <c:v>9263</c:v>
                </c:pt>
                <c:pt idx="392">
                  <c:v>9376</c:v>
                </c:pt>
                <c:pt idx="393">
                  <c:v>9113</c:v>
                </c:pt>
                <c:pt idx="394">
                  <c:v>8882</c:v>
                </c:pt>
                <c:pt idx="395">
                  <c:v>8941</c:v>
                </c:pt>
                <c:pt idx="396">
                  <c:v>9038</c:v>
                </c:pt>
                <c:pt idx="397">
                  <c:v>9299</c:v>
                </c:pt>
                <c:pt idx="398">
                  <c:v>9382</c:v>
                </c:pt>
                <c:pt idx="399">
                  <c:v>8149</c:v>
                </c:pt>
                <c:pt idx="400">
                  <c:v>9497</c:v>
                </c:pt>
                <c:pt idx="401">
                  <c:v>9454</c:v>
                </c:pt>
                <c:pt idx="402">
                  <c:v>9534</c:v>
                </c:pt>
                <c:pt idx="403">
                  <c:v>9689</c:v>
                </c:pt>
                <c:pt idx="404">
                  <c:v>9778</c:v>
                </c:pt>
                <c:pt idx="405">
                  <c:v>9940</c:v>
                </c:pt>
                <c:pt idx="406">
                  <c:v>10031</c:v>
                </c:pt>
                <c:pt idx="407">
                  <c:v>9739</c:v>
                </c:pt>
                <c:pt idx="408">
                  <c:v>9984</c:v>
                </c:pt>
                <c:pt idx="409">
                  <c:v>10346</c:v>
                </c:pt>
                <c:pt idx="410">
                  <c:v>10275</c:v>
                </c:pt>
                <c:pt idx="411">
                  <c:v>10621</c:v>
                </c:pt>
                <c:pt idx="412">
                  <c:v>10538</c:v>
                </c:pt>
                <c:pt idx="413">
                  <c:v>10781</c:v>
                </c:pt>
                <c:pt idx="414">
                  <c:v>11217</c:v>
                </c:pt>
                <c:pt idx="415">
                  <c:v>12517</c:v>
                </c:pt>
                <c:pt idx="416">
                  <c:v>8487</c:v>
                </c:pt>
                <c:pt idx="417">
                  <c:v>12723</c:v>
                </c:pt>
                <c:pt idx="418">
                  <c:v>15050</c:v>
                </c:pt>
                <c:pt idx="419">
                  <c:v>14256</c:v>
                </c:pt>
                <c:pt idx="420">
                  <c:v>13935</c:v>
                </c:pt>
                <c:pt idx="421">
                  <c:v>13285</c:v>
                </c:pt>
                <c:pt idx="422">
                  <c:v>12495</c:v>
                </c:pt>
                <c:pt idx="423">
                  <c:v>12246</c:v>
                </c:pt>
                <c:pt idx="424">
                  <c:v>12142</c:v>
                </c:pt>
                <c:pt idx="425">
                  <c:v>10854</c:v>
                </c:pt>
                <c:pt idx="426">
                  <c:v>12997</c:v>
                </c:pt>
                <c:pt idx="427">
                  <c:v>12788</c:v>
                </c:pt>
                <c:pt idx="428">
                  <c:v>11913</c:v>
                </c:pt>
                <c:pt idx="429">
                  <c:v>9941</c:v>
                </c:pt>
                <c:pt idx="430">
                  <c:v>10794</c:v>
                </c:pt>
                <c:pt idx="431">
                  <c:v>12301</c:v>
                </c:pt>
                <c:pt idx="432">
                  <c:v>11223</c:v>
                </c:pt>
                <c:pt idx="433">
                  <c:v>10306</c:v>
                </c:pt>
                <c:pt idx="434">
                  <c:v>10153</c:v>
                </c:pt>
                <c:pt idx="435">
                  <c:v>8624</c:v>
                </c:pt>
                <c:pt idx="436">
                  <c:v>10141</c:v>
                </c:pt>
                <c:pt idx="437">
                  <c:v>9636</c:v>
                </c:pt>
                <c:pt idx="438">
                  <c:v>8147</c:v>
                </c:pt>
                <c:pt idx="439">
                  <c:v>9950</c:v>
                </c:pt>
                <c:pt idx="440">
                  <c:v>9343</c:v>
                </c:pt>
                <c:pt idx="441">
                  <c:v>9256</c:v>
                </c:pt>
                <c:pt idx="442">
                  <c:v>9212</c:v>
                </c:pt>
                <c:pt idx="443">
                  <c:v>9258</c:v>
                </c:pt>
                <c:pt idx="444">
                  <c:v>9293</c:v>
                </c:pt>
                <c:pt idx="445">
                  <c:v>9127</c:v>
                </c:pt>
                <c:pt idx="446">
                  <c:v>9141</c:v>
                </c:pt>
                <c:pt idx="447">
                  <c:v>9161</c:v>
                </c:pt>
                <c:pt idx="448">
                  <c:v>9319</c:v>
                </c:pt>
                <c:pt idx="449">
                  <c:v>8830</c:v>
                </c:pt>
                <c:pt idx="450">
                  <c:v>8978</c:v>
                </c:pt>
                <c:pt idx="451">
                  <c:v>7865</c:v>
                </c:pt>
                <c:pt idx="452">
                  <c:v>9445</c:v>
                </c:pt>
                <c:pt idx="453">
                  <c:v>9191</c:v>
                </c:pt>
                <c:pt idx="454">
                  <c:v>9305</c:v>
                </c:pt>
                <c:pt idx="455">
                  <c:v>9150</c:v>
                </c:pt>
                <c:pt idx="456">
                  <c:v>9503</c:v>
                </c:pt>
                <c:pt idx="457">
                  <c:v>9649</c:v>
                </c:pt>
                <c:pt idx="458">
                  <c:v>9864</c:v>
                </c:pt>
                <c:pt idx="459">
                  <c:v>9603</c:v>
                </c:pt>
                <c:pt idx="460">
                  <c:v>9529</c:v>
                </c:pt>
                <c:pt idx="461">
                  <c:v>10151</c:v>
                </c:pt>
                <c:pt idx="462">
                  <c:v>10193</c:v>
                </c:pt>
                <c:pt idx="463">
                  <c:v>9957</c:v>
                </c:pt>
                <c:pt idx="464">
                  <c:v>10033</c:v>
                </c:pt>
                <c:pt idx="465">
                  <c:v>10287</c:v>
                </c:pt>
                <c:pt idx="466">
                  <c:v>10550</c:v>
                </c:pt>
                <c:pt idx="467">
                  <c:v>11116</c:v>
                </c:pt>
                <c:pt idx="468">
                  <c:v>7131</c:v>
                </c:pt>
                <c:pt idx="469">
                  <c:v>10955</c:v>
                </c:pt>
                <c:pt idx="470">
                  <c:v>12609</c:v>
                </c:pt>
                <c:pt idx="471">
                  <c:v>11860</c:v>
                </c:pt>
                <c:pt idx="472">
                  <c:v>11740</c:v>
                </c:pt>
                <c:pt idx="473">
                  <c:v>11297</c:v>
                </c:pt>
                <c:pt idx="474">
                  <c:v>11660</c:v>
                </c:pt>
                <c:pt idx="475">
                  <c:v>11824</c:v>
                </c:pt>
                <c:pt idx="476">
                  <c:v>11295</c:v>
                </c:pt>
                <c:pt idx="477">
                  <c:v>11044</c:v>
                </c:pt>
                <c:pt idx="478">
                  <c:v>10898</c:v>
                </c:pt>
                <c:pt idx="479">
                  <c:v>10567</c:v>
                </c:pt>
                <c:pt idx="480">
                  <c:v>10402</c:v>
                </c:pt>
                <c:pt idx="481">
                  <c:v>9867</c:v>
                </c:pt>
                <c:pt idx="482">
                  <c:v>10126</c:v>
                </c:pt>
                <c:pt idx="483">
                  <c:v>10291</c:v>
                </c:pt>
                <c:pt idx="484">
                  <c:v>9025</c:v>
                </c:pt>
                <c:pt idx="485">
                  <c:v>10059</c:v>
                </c:pt>
                <c:pt idx="486">
                  <c:v>11207</c:v>
                </c:pt>
                <c:pt idx="487">
                  <c:v>9055</c:v>
                </c:pt>
                <c:pt idx="488">
                  <c:v>10272</c:v>
                </c:pt>
                <c:pt idx="489">
                  <c:v>10284</c:v>
                </c:pt>
                <c:pt idx="490">
                  <c:v>8260</c:v>
                </c:pt>
                <c:pt idx="491">
                  <c:v>10140</c:v>
                </c:pt>
                <c:pt idx="492">
                  <c:v>9445</c:v>
                </c:pt>
                <c:pt idx="493">
                  <c:v>9458</c:v>
                </c:pt>
                <c:pt idx="494">
                  <c:v>9511</c:v>
                </c:pt>
                <c:pt idx="495">
                  <c:v>9062</c:v>
                </c:pt>
                <c:pt idx="496">
                  <c:v>9179</c:v>
                </c:pt>
                <c:pt idx="497">
                  <c:v>9080</c:v>
                </c:pt>
                <c:pt idx="498">
                  <c:v>9112</c:v>
                </c:pt>
                <c:pt idx="499">
                  <c:v>9271</c:v>
                </c:pt>
                <c:pt idx="500">
                  <c:v>9122</c:v>
                </c:pt>
                <c:pt idx="501">
                  <c:v>9093</c:v>
                </c:pt>
                <c:pt idx="502">
                  <c:v>8994</c:v>
                </c:pt>
                <c:pt idx="503">
                  <c:v>8242</c:v>
                </c:pt>
                <c:pt idx="504">
                  <c:v>9695</c:v>
                </c:pt>
                <c:pt idx="505">
                  <c:v>9513</c:v>
                </c:pt>
                <c:pt idx="506">
                  <c:v>9440</c:v>
                </c:pt>
                <c:pt idx="507">
                  <c:v>9517</c:v>
                </c:pt>
                <c:pt idx="508">
                  <c:v>9799</c:v>
                </c:pt>
                <c:pt idx="509">
                  <c:v>9973</c:v>
                </c:pt>
                <c:pt idx="510">
                  <c:v>10156</c:v>
                </c:pt>
                <c:pt idx="511">
                  <c:v>10021</c:v>
                </c:pt>
                <c:pt idx="512">
                  <c:v>10164</c:v>
                </c:pt>
                <c:pt idx="513">
                  <c:v>10697</c:v>
                </c:pt>
                <c:pt idx="514">
                  <c:v>10650</c:v>
                </c:pt>
                <c:pt idx="515">
                  <c:v>10882</c:v>
                </c:pt>
                <c:pt idx="516">
                  <c:v>10958</c:v>
                </c:pt>
                <c:pt idx="517">
                  <c:v>10816</c:v>
                </c:pt>
                <c:pt idx="518">
                  <c:v>11188</c:v>
                </c:pt>
                <c:pt idx="519">
                  <c:v>11926</c:v>
                </c:pt>
                <c:pt idx="520">
                  <c:v>7533</c:v>
                </c:pt>
                <c:pt idx="521">
                  <c:v>12254</c:v>
                </c:pt>
                <c:pt idx="522">
                  <c:v>14058</c:v>
                </c:pt>
                <c:pt idx="523">
                  <c:v>12990</c:v>
                </c:pt>
                <c:pt idx="524">
                  <c:v>11856</c:v>
                </c:pt>
                <c:pt idx="525">
                  <c:v>11612</c:v>
                </c:pt>
                <c:pt idx="526">
                  <c:v>10986</c:v>
                </c:pt>
                <c:pt idx="527">
                  <c:v>10944</c:v>
                </c:pt>
                <c:pt idx="528">
                  <c:v>10841</c:v>
                </c:pt>
                <c:pt idx="529">
                  <c:v>10816</c:v>
                </c:pt>
                <c:pt idx="530">
                  <c:v>10895</c:v>
                </c:pt>
                <c:pt idx="531">
                  <c:v>11019</c:v>
                </c:pt>
                <c:pt idx="532">
                  <c:v>10645</c:v>
                </c:pt>
                <c:pt idx="533">
                  <c:v>11141</c:v>
                </c:pt>
                <c:pt idx="534">
                  <c:v>16387</c:v>
                </c:pt>
                <c:pt idx="535">
                  <c:v>18516</c:v>
                </c:pt>
                <c:pt idx="536">
                  <c:v>22351</c:v>
                </c:pt>
                <c:pt idx="537">
                  <c:v>21997</c:v>
                </c:pt>
                <c:pt idx="538">
                  <c:v>17953</c:v>
                </c:pt>
                <c:pt idx="539">
                  <c:v>12657</c:v>
                </c:pt>
                <c:pt idx="540">
                  <c:v>14573</c:v>
                </c:pt>
                <c:pt idx="541">
                  <c:v>12288</c:v>
                </c:pt>
                <c:pt idx="542">
                  <c:v>9824</c:v>
                </c:pt>
                <c:pt idx="543">
                  <c:v>10709</c:v>
                </c:pt>
                <c:pt idx="544">
                  <c:v>9976</c:v>
                </c:pt>
                <c:pt idx="545">
                  <c:v>9339</c:v>
                </c:pt>
                <c:pt idx="546">
                  <c:v>8979</c:v>
                </c:pt>
                <c:pt idx="547">
                  <c:v>9140</c:v>
                </c:pt>
                <c:pt idx="548">
                  <c:v>8690</c:v>
                </c:pt>
                <c:pt idx="549">
                  <c:v>8823</c:v>
                </c:pt>
                <c:pt idx="550">
                  <c:v>8891</c:v>
                </c:pt>
                <c:pt idx="551">
                  <c:v>8946</c:v>
                </c:pt>
                <c:pt idx="552">
                  <c:v>8945</c:v>
                </c:pt>
                <c:pt idx="553">
                  <c:v>9392</c:v>
                </c:pt>
                <c:pt idx="554">
                  <c:v>9631</c:v>
                </c:pt>
                <c:pt idx="555">
                  <c:v>9032</c:v>
                </c:pt>
                <c:pt idx="556">
                  <c:v>7739</c:v>
                </c:pt>
                <c:pt idx="557">
                  <c:v>9811</c:v>
                </c:pt>
                <c:pt idx="558">
                  <c:v>9523</c:v>
                </c:pt>
                <c:pt idx="559">
                  <c:v>9634</c:v>
                </c:pt>
                <c:pt idx="560">
                  <c:v>9945</c:v>
                </c:pt>
                <c:pt idx="561">
                  <c:v>9954</c:v>
                </c:pt>
                <c:pt idx="562">
                  <c:v>10534</c:v>
                </c:pt>
                <c:pt idx="563">
                  <c:v>10739</c:v>
                </c:pt>
                <c:pt idx="564">
                  <c:v>10887</c:v>
                </c:pt>
                <c:pt idx="565">
                  <c:v>11812</c:v>
                </c:pt>
                <c:pt idx="566">
                  <c:v>12254</c:v>
                </c:pt>
                <c:pt idx="567">
                  <c:v>12535</c:v>
                </c:pt>
                <c:pt idx="568">
                  <c:v>12456</c:v>
                </c:pt>
                <c:pt idx="569">
                  <c:v>12303</c:v>
                </c:pt>
                <c:pt idx="570">
                  <c:v>12292</c:v>
                </c:pt>
                <c:pt idx="571">
                  <c:v>13011</c:v>
                </c:pt>
                <c:pt idx="572">
                  <c:v>11520</c:v>
                </c:pt>
                <c:pt idx="573">
                  <c:v>10069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2-4ADC-9F88-BA64ACCCB25E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Weekly 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data!$E$2:$E$576</c:f>
              <c:numCache>
                <c:formatCode>#,##0</c:formatCode>
                <c:ptCount val="575"/>
                <c:pt idx="0">
                  <c:v>11770</c:v>
                </c:pt>
                <c:pt idx="1">
                  <c:v>11849</c:v>
                </c:pt>
                <c:pt idx="2">
                  <c:v>11018</c:v>
                </c:pt>
                <c:pt idx="3">
                  <c:v>10667</c:v>
                </c:pt>
                <c:pt idx="4">
                  <c:v>10482</c:v>
                </c:pt>
                <c:pt idx="5">
                  <c:v>10043</c:v>
                </c:pt>
                <c:pt idx="6">
                  <c:v>10212</c:v>
                </c:pt>
                <c:pt idx="7">
                  <c:v>10165</c:v>
                </c:pt>
                <c:pt idx="8">
                  <c:v>9646</c:v>
                </c:pt>
                <c:pt idx="9">
                  <c:v>9731</c:v>
                </c:pt>
                <c:pt idx="10">
                  <c:v>9694</c:v>
                </c:pt>
                <c:pt idx="11">
                  <c:v>9508</c:v>
                </c:pt>
                <c:pt idx="12">
                  <c:v>9398</c:v>
                </c:pt>
                <c:pt idx="13">
                  <c:v>9346</c:v>
                </c:pt>
                <c:pt idx="14">
                  <c:v>9143</c:v>
                </c:pt>
                <c:pt idx="15">
                  <c:v>9349</c:v>
                </c:pt>
                <c:pt idx="16">
                  <c:v>9217</c:v>
                </c:pt>
                <c:pt idx="17">
                  <c:v>8854</c:v>
                </c:pt>
                <c:pt idx="18">
                  <c:v>9098</c:v>
                </c:pt>
                <c:pt idx="19">
                  <c:v>9286</c:v>
                </c:pt>
                <c:pt idx="20">
                  <c:v>8881</c:v>
                </c:pt>
                <c:pt idx="21">
                  <c:v>8949</c:v>
                </c:pt>
                <c:pt idx="22">
                  <c:v>8527</c:v>
                </c:pt>
                <c:pt idx="23">
                  <c:v>8331</c:v>
                </c:pt>
                <c:pt idx="24">
                  <c:v>8746</c:v>
                </c:pt>
                <c:pt idx="25">
                  <c:v>9012</c:v>
                </c:pt>
                <c:pt idx="26">
                  <c:v>8403</c:v>
                </c:pt>
                <c:pt idx="27">
                  <c:v>8313</c:v>
                </c:pt>
                <c:pt idx="28">
                  <c:v>8177</c:v>
                </c:pt>
                <c:pt idx="29">
                  <c:v>8295</c:v>
                </c:pt>
                <c:pt idx="30">
                  <c:v>8204</c:v>
                </c:pt>
                <c:pt idx="31">
                  <c:v>8408</c:v>
                </c:pt>
                <c:pt idx="32">
                  <c:v>8567</c:v>
                </c:pt>
                <c:pt idx="33">
                  <c:v>8443</c:v>
                </c:pt>
                <c:pt idx="34">
                  <c:v>8482</c:v>
                </c:pt>
                <c:pt idx="35">
                  <c:v>8604</c:v>
                </c:pt>
                <c:pt idx="36">
                  <c:v>8527</c:v>
                </c:pt>
                <c:pt idx="37">
                  <c:v>9011</c:v>
                </c:pt>
                <c:pt idx="38">
                  <c:v>8858</c:v>
                </c:pt>
                <c:pt idx="39">
                  <c:v>9126</c:v>
                </c:pt>
                <c:pt idx="40">
                  <c:v>9115</c:v>
                </c:pt>
                <c:pt idx="41">
                  <c:v>9454</c:v>
                </c:pt>
                <c:pt idx="42">
                  <c:v>9417</c:v>
                </c:pt>
                <c:pt idx="43">
                  <c:v>9458</c:v>
                </c:pt>
                <c:pt idx="44">
                  <c:v>9444</c:v>
                </c:pt>
                <c:pt idx="45">
                  <c:v>9291</c:v>
                </c:pt>
                <c:pt idx="46">
                  <c:v>9629</c:v>
                </c:pt>
                <c:pt idx="47">
                  <c:v>10335</c:v>
                </c:pt>
                <c:pt idx="48">
                  <c:v>10905</c:v>
                </c:pt>
                <c:pt idx="49">
                  <c:v>11053</c:v>
                </c:pt>
                <c:pt idx="50">
                  <c:v>11813</c:v>
                </c:pt>
                <c:pt idx="51">
                  <c:v>12556</c:v>
                </c:pt>
                <c:pt idx="52">
                  <c:v>12670</c:v>
                </c:pt>
                <c:pt idx="53">
                  <c:v>11747</c:v>
                </c:pt>
                <c:pt idx="54">
                  <c:v>10494</c:v>
                </c:pt>
                <c:pt idx="55">
                  <c:v>10091</c:v>
                </c:pt>
                <c:pt idx="56">
                  <c:v>10055</c:v>
                </c:pt>
                <c:pt idx="57">
                  <c:v>9895</c:v>
                </c:pt>
                <c:pt idx="58">
                  <c:v>9596</c:v>
                </c:pt>
                <c:pt idx="59">
                  <c:v>9441</c:v>
                </c:pt>
                <c:pt idx="60">
                  <c:v>9291</c:v>
                </c:pt>
                <c:pt idx="61">
                  <c:v>9892</c:v>
                </c:pt>
                <c:pt idx="62">
                  <c:v>9745</c:v>
                </c:pt>
                <c:pt idx="63">
                  <c:v>9581</c:v>
                </c:pt>
                <c:pt idx="64">
                  <c:v>9338</c:v>
                </c:pt>
                <c:pt idx="65">
                  <c:v>9364</c:v>
                </c:pt>
                <c:pt idx="66">
                  <c:v>9264</c:v>
                </c:pt>
                <c:pt idx="67">
                  <c:v>9464</c:v>
                </c:pt>
                <c:pt idx="68">
                  <c:v>9066</c:v>
                </c:pt>
                <c:pt idx="69">
                  <c:v>9104</c:v>
                </c:pt>
                <c:pt idx="70">
                  <c:v>8877</c:v>
                </c:pt>
                <c:pt idx="71">
                  <c:v>8891</c:v>
                </c:pt>
                <c:pt idx="72">
                  <c:v>8743</c:v>
                </c:pt>
                <c:pt idx="73">
                  <c:v>8840</c:v>
                </c:pt>
                <c:pt idx="74">
                  <c:v>8717</c:v>
                </c:pt>
                <c:pt idx="75">
                  <c:v>8668</c:v>
                </c:pt>
                <c:pt idx="76">
                  <c:v>8551</c:v>
                </c:pt>
                <c:pt idx="77">
                  <c:v>8677</c:v>
                </c:pt>
                <c:pt idx="78">
                  <c:v>8710</c:v>
                </c:pt>
                <c:pt idx="79">
                  <c:v>8298</c:v>
                </c:pt>
                <c:pt idx="80">
                  <c:v>8522</c:v>
                </c:pt>
                <c:pt idx="81">
                  <c:v>8559</c:v>
                </c:pt>
                <c:pt idx="82">
                  <c:v>8681</c:v>
                </c:pt>
                <c:pt idx="83">
                  <c:v>8461</c:v>
                </c:pt>
                <c:pt idx="84">
                  <c:v>8112</c:v>
                </c:pt>
                <c:pt idx="85">
                  <c:v>8451</c:v>
                </c:pt>
                <c:pt idx="86">
                  <c:v>8461</c:v>
                </c:pt>
                <c:pt idx="87">
                  <c:v>8488</c:v>
                </c:pt>
                <c:pt idx="88">
                  <c:v>8457</c:v>
                </c:pt>
                <c:pt idx="89">
                  <c:v>8658</c:v>
                </c:pt>
                <c:pt idx="90">
                  <c:v>8871</c:v>
                </c:pt>
                <c:pt idx="91">
                  <c:v>8552</c:v>
                </c:pt>
                <c:pt idx="92">
                  <c:v>8580</c:v>
                </c:pt>
                <c:pt idx="93">
                  <c:v>8826</c:v>
                </c:pt>
                <c:pt idx="94">
                  <c:v>9309</c:v>
                </c:pt>
                <c:pt idx="95">
                  <c:v>9590</c:v>
                </c:pt>
                <c:pt idx="96">
                  <c:v>9024</c:v>
                </c:pt>
                <c:pt idx="97">
                  <c:v>9131</c:v>
                </c:pt>
                <c:pt idx="98">
                  <c:v>9298</c:v>
                </c:pt>
                <c:pt idx="99">
                  <c:v>9505</c:v>
                </c:pt>
                <c:pt idx="100">
                  <c:v>9881</c:v>
                </c:pt>
                <c:pt idx="101">
                  <c:v>10611</c:v>
                </c:pt>
                <c:pt idx="102">
                  <c:v>10844</c:v>
                </c:pt>
                <c:pt idx="103">
                  <c:v>10657</c:v>
                </c:pt>
                <c:pt idx="104">
                  <c:v>10838</c:v>
                </c:pt>
                <c:pt idx="105">
                  <c:v>10310</c:v>
                </c:pt>
                <c:pt idx="106">
                  <c:v>10264</c:v>
                </c:pt>
                <c:pt idx="107">
                  <c:v>9999</c:v>
                </c:pt>
                <c:pt idx="108">
                  <c:v>10149</c:v>
                </c:pt>
                <c:pt idx="109">
                  <c:v>10621</c:v>
                </c:pt>
                <c:pt idx="110">
                  <c:v>11079</c:v>
                </c:pt>
                <c:pt idx="111">
                  <c:v>10922</c:v>
                </c:pt>
                <c:pt idx="112">
                  <c:v>10708</c:v>
                </c:pt>
                <c:pt idx="113">
                  <c:v>10165</c:v>
                </c:pt>
                <c:pt idx="114">
                  <c:v>9960</c:v>
                </c:pt>
                <c:pt idx="115">
                  <c:v>9883</c:v>
                </c:pt>
                <c:pt idx="116">
                  <c:v>9827</c:v>
                </c:pt>
                <c:pt idx="117">
                  <c:v>9705</c:v>
                </c:pt>
                <c:pt idx="118">
                  <c:v>9887</c:v>
                </c:pt>
                <c:pt idx="119">
                  <c:v>9963</c:v>
                </c:pt>
                <c:pt idx="120">
                  <c:v>10017</c:v>
                </c:pt>
                <c:pt idx="121">
                  <c:v>9439</c:v>
                </c:pt>
                <c:pt idx="122">
                  <c:v>9560</c:v>
                </c:pt>
                <c:pt idx="123">
                  <c:v>9156</c:v>
                </c:pt>
                <c:pt idx="124">
                  <c:v>9647</c:v>
                </c:pt>
                <c:pt idx="125">
                  <c:v>9028</c:v>
                </c:pt>
                <c:pt idx="126">
                  <c:v>8842</c:v>
                </c:pt>
                <c:pt idx="127">
                  <c:v>8916</c:v>
                </c:pt>
                <c:pt idx="128">
                  <c:v>8791</c:v>
                </c:pt>
                <c:pt idx="129">
                  <c:v>8958</c:v>
                </c:pt>
                <c:pt idx="130">
                  <c:v>8645</c:v>
                </c:pt>
                <c:pt idx="131">
                  <c:v>8667</c:v>
                </c:pt>
                <c:pt idx="132">
                  <c:v>8619</c:v>
                </c:pt>
                <c:pt idx="133">
                  <c:v>9204</c:v>
                </c:pt>
                <c:pt idx="134">
                  <c:v>8809</c:v>
                </c:pt>
                <c:pt idx="135">
                  <c:v>8846</c:v>
                </c:pt>
                <c:pt idx="136">
                  <c:v>8733</c:v>
                </c:pt>
                <c:pt idx="137">
                  <c:v>8584</c:v>
                </c:pt>
                <c:pt idx="138">
                  <c:v>8361</c:v>
                </c:pt>
                <c:pt idx="139">
                  <c:v>8690</c:v>
                </c:pt>
                <c:pt idx="140">
                  <c:v>8674</c:v>
                </c:pt>
                <c:pt idx="141">
                  <c:v>8783</c:v>
                </c:pt>
                <c:pt idx="142">
                  <c:v>9040</c:v>
                </c:pt>
                <c:pt idx="143">
                  <c:v>9319</c:v>
                </c:pt>
                <c:pt idx="144">
                  <c:v>9380</c:v>
                </c:pt>
                <c:pt idx="145">
                  <c:v>9408</c:v>
                </c:pt>
                <c:pt idx="146">
                  <c:v>9220</c:v>
                </c:pt>
                <c:pt idx="147">
                  <c:v>9533</c:v>
                </c:pt>
                <c:pt idx="148">
                  <c:v>9757</c:v>
                </c:pt>
                <c:pt idx="149">
                  <c:v>9547</c:v>
                </c:pt>
                <c:pt idx="150">
                  <c:v>9627</c:v>
                </c:pt>
                <c:pt idx="151">
                  <c:v>9608</c:v>
                </c:pt>
                <c:pt idx="152">
                  <c:v>10094</c:v>
                </c:pt>
                <c:pt idx="153">
                  <c:v>10699</c:v>
                </c:pt>
                <c:pt idx="154">
                  <c:v>11378</c:v>
                </c:pt>
                <c:pt idx="155">
                  <c:v>11338</c:v>
                </c:pt>
                <c:pt idx="156">
                  <c:v>11724</c:v>
                </c:pt>
                <c:pt idx="157">
                  <c:v>11133</c:v>
                </c:pt>
                <c:pt idx="158">
                  <c:v>11042</c:v>
                </c:pt>
                <c:pt idx="159">
                  <c:v>11075</c:v>
                </c:pt>
                <c:pt idx="160">
                  <c:v>11361</c:v>
                </c:pt>
                <c:pt idx="161">
                  <c:v>10925</c:v>
                </c:pt>
                <c:pt idx="162">
                  <c:v>11000</c:v>
                </c:pt>
                <c:pt idx="163">
                  <c:v>10783</c:v>
                </c:pt>
                <c:pt idx="164">
                  <c:v>11177</c:v>
                </c:pt>
                <c:pt idx="165">
                  <c:v>11430</c:v>
                </c:pt>
                <c:pt idx="166">
                  <c:v>11025</c:v>
                </c:pt>
                <c:pt idx="167">
                  <c:v>11078</c:v>
                </c:pt>
                <c:pt idx="168">
                  <c:v>10982</c:v>
                </c:pt>
                <c:pt idx="169">
                  <c:v>11208</c:v>
                </c:pt>
                <c:pt idx="170">
                  <c:v>11425</c:v>
                </c:pt>
                <c:pt idx="171">
                  <c:v>10584</c:v>
                </c:pt>
                <c:pt idx="172">
                  <c:v>9976</c:v>
                </c:pt>
                <c:pt idx="173">
                  <c:v>9652</c:v>
                </c:pt>
                <c:pt idx="174">
                  <c:v>9342</c:v>
                </c:pt>
                <c:pt idx="175">
                  <c:v>9376</c:v>
                </c:pt>
                <c:pt idx="176">
                  <c:v>9197</c:v>
                </c:pt>
                <c:pt idx="177">
                  <c:v>9052</c:v>
                </c:pt>
                <c:pt idx="178">
                  <c:v>8760</c:v>
                </c:pt>
                <c:pt idx="179">
                  <c:v>8830</c:v>
                </c:pt>
                <c:pt idx="180">
                  <c:v>8805</c:v>
                </c:pt>
                <c:pt idx="181">
                  <c:v>8383</c:v>
                </c:pt>
                <c:pt idx="182">
                  <c:v>8605</c:v>
                </c:pt>
                <c:pt idx="183">
                  <c:v>8583</c:v>
                </c:pt>
                <c:pt idx="184">
                  <c:v>8910</c:v>
                </c:pt>
                <c:pt idx="185">
                  <c:v>8185</c:v>
                </c:pt>
                <c:pt idx="186">
                  <c:v>8327</c:v>
                </c:pt>
                <c:pt idx="187">
                  <c:v>8069</c:v>
                </c:pt>
                <c:pt idx="188">
                  <c:v>8376</c:v>
                </c:pt>
                <c:pt idx="189">
                  <c:v>8336</c:v>
                </c:pt>
                <c:pt idx="190">
                  <c:v>8500</c:v>
                </c:pt>
                <c:pt idx="191">
                  <c:v>8267</c:v>
                </c:pt>
                <c:pt idx="192">
                  <c:v>8459</c:v>
                </c:pt>
                <c:pt idx="193">
                  <c:v>8766</c:v>
                </c:pt>
                <c:pt idx="194">
                  <c:v>8965</c:v>
                </c:pt>
                <c:pt idx="195">
                  <c:v>9154</c:v>
                </c:pt>
                <c:pt idx="196">
                  <c:v>8821</c:v>
                </c:pt>
                <c:pt idx="197">
                  <c:v>9107</c:v>
                </c:pt>
                <c:pt idx="198">
                  <c:v>9218</c:v>
                </c:pt>
                <c:pt idx="199">
                  <c:v>9146</c:v>
                </c:pt>
                <c:pt idx="200">
                  <c:v>9162</c:v>
                </c:pt>
                <c:pt idx="201">
                  <c:v>9367</c:v>
                </c:pt>
                <c:pt idx="202">
                  <c:v>9554</c:v>
                </c:pt>
                <c:pt idx="203">
                  <c:v>9699</c:v>
                </c:pt>
                <c:pt idx="204">
                  <c:v>9630</c:v>
                </c:pt>
                <c:pt idx="205">
                  <c:v>10012</c:v>
                </c:pt>
                <c:pt idx="206">
                  <c:v>9959</c:v>
                </c:pt>
                <c:pt idx="207">
                  <c:v>10486</c:v>
                </c:pt>
                <c:pt idx="208">
                  <c:v>10732</c:v>
                </c:pt>
                <c:pt idx="209">
                  <c:v>10532</c:v>
                </c:pt>
                <c:pt idx="210">
                  <c:v>10252</c:v>
                </c:pt>
                <c:pt idx="211">
                  <c:v>9878</c:v>
                </c:pt>
                <c:pt idx="212">
                  <c:v>9958</c:v>
                </c:pt>
                <c:pt idx="213">
                  <c:v>10172</c:v>
                </c:pt>
                <c:pt idx="214">
                  <c:v>10337</c:v>
                </c:pt>
                <c:pt idx="215">
                  <c:v>10406</c:v>
                </c:pt>
                <c:pt idx="216">
                  <c:v>9841</c:v>
                </c:pt>
                <c:pt idx="217">
                  <c:v>9841</c:v>
                </c:pt>
                <c:pt idx="218">
                  <c:v>9616</c:v>
                </c:pt>
                <c:pt idx="219">
                  <c:v>9542</c:v>
                </c:pt>
                <c:pt idx="220">
                  <c:v>9513</c:v>
                </c:pt>
                <c:pt idx="221">
                  <c:v>9770</c:v>
                </c:pt>
                <c:pt idx="222">
                  <c:v>9248</c:v>
                </c:pt>
                <c:pt idx="223">
                  <c:v>9264</c:v>
                </c:pt>
                <c:pt idx="224">
                  <c:v>9424</c:v>
                </c:pt>
                <c:pt idx="225">
                  <c:v>9310</c:v>
                </c:pt>
                <c:pt idx="226">
                  <c:v>9189</c:v>
                </c:pt>
                <c:pt idx="227">
                  <c:v>8840</c:v>
                </c:pt>
                <c:pt idx="228">
                  <c:v>8995</c:v>
                </c:pt>
                <c:pt idx="229">
                  <c:v>8765</c:v>
                </c:pt>
                <c:pt idx="230">
                  <c:v>8857</c:v>
                </c:pt>
                <c:pt idx="231">
                  <c:v>9148</c:v>
                </c:pt>
                <c:pt idx="232">
                  <c:v>8668</c:v>
                </c:pt>
                <c:pt idx="233">
                  <c:v>8767</c:v>
                </c:pt>
                <c:pt idx="234">
                  <c:v>8813</c:v>
                </c:pt>
                <c:pt idx="235">
                  <c:v>8695</c:v>
                </c:pt>
                <c:pt idx="236">
                  <c:v>9002</c:v>
                </c:pt>
                <c:pt idx="237">
                  <c:v>9004</c:v>
                </c:pt>
                <c:pt idx="238">
                  <c:v>8644</c:v>
                </c:pt>
                <c:pt idx="239">
                  <c:v>8474</c:v>
                </c:pt>
                <c:pt idx="240">
                  <c:v>8547</c:v>
                </c:pt>
                <c:pt idx="241">
                  <c:v>8766</c:v>
                </c:pt>
                <c:pt idx="242">
                  <c:v>9170</c:v>
                </c:pt>
                <c:pt idx="243">
                  <c:v>9005</c:v>
                </c:pt>
                <c:pt idx="244">
                  <c:v>8746</c:v>
                </c:pt>
                <c:pt idx="245">
                  <c:v>9123</c:v>
                </c:pt>
                <c:pt idx="246">
                  <c:v>8756</c:v>
                </c:pt>
                <c:pt idx="247">
                  <c:v>9238</c:v>
                </c:pt>
                <c:pt idx="248">
                  <c:v>9097</c:v>
                </c:pt>
                <c:pt idx="249">
                  <c:v>9573</c:v>
                </c:pt>
                <c:pt idx="250">
                  <c:v>9665</c:v>
                </c:pt>
                <c:pt idx="251">
                  <c:v>9605</c:v>
                </c:pt>
                <c:pt idx="252">
                  <c:v>9483</c:v>
                </c:pt>
                <c:pt idx="253">
                  <c:v>10062</c:v>
                </c:pt>
                <c:pt idx="254">
                  <c:v>9741</c:v>
                </c:pt>
                <c:pt idx="255">
                  <c:v>9870</c:v>
                </c:pt>
                <c:pt idx="256">
                  <c:v>10289</c:v>
                </c:pt>
                <c:pt idx="257">
                  <c:v>11198</c:v>
                </c:pt>
                <c:pt idx="258">
                  <c:v>12106</c:v>
                </c:pt>
                <c:pt idx="259">
                  <c:v>12553</c:v>
                </c:pt>
                <c:pt idx="260">
                  <c:v>14175</c:v>
                </c:pt>
                <c:pt idx="261">
                  <c:v>14586</c:v>
                </c:pt>
                <c:pt idx="262">
                  <c:v>13788</c:v>
                </c:pt>
                <c:pt idx="263">
                  <c:v>12681</c:v>
                </c:pt>
                <c:pt idx="264">
                  <c:v>12386</c:v>
                </c:pt>
                <c:pt idx="265">
                  <c:v>11705</c:v>
                </c:pt>
                <c:pt idx="266">
                  <c:v>11752</c:v>
                </c:pt>
                <c:pt idx="267">
                  <c:v>11604</c:v>
                </c:pt>
                <c:pt idx="268">
                  <c:v>11317</c:v>
                </c:pt>
                <c:pt idx="269">
                  <c:v>10976</c:v>
                </c:pt>
                <c:pt idx="270">
                  <c:v>10679</c:v>
                </c:pt>
                <c:pt idx="271">
                  <c:v>10399</c:v>
                </c:pt>
                <c:pt idx="272">
                  <c:v>10706</c:v>
                </c:pt>
                <c:pt idx="273">
                  <c:v>10660</c:v>
                </c:pt>
                <c:pt idx="274">
                  <c:v>10335</c:v>
                </c:pt>
                <c:pt idx="275">
                  <c:v>10110</c:v>
                </c:pt>
                <c:pt idx="276">
                  <c:v>9877</c:v>
                </c:pt>
                <c:pt idx="277">
                  <c:v>9782</c:v>
                </c:pt>
                <c:pt idx="278">
                  <c:v>9762</c:v>
                </c:pt>
                <c:pt idx="279">
                  <c:v>9535</c:v>
                </c:pt>
                <c:pt idx="280">
                  <c:v>9530</c:v>
                </c:pt>
                <c:pt idx="281">
                  <c:v>9299</c:v>
                </c:pt>
                <c:pt idx="282">
                  <c:v>9507</c:v>
                </c:pt>
                <c:pt idx="283">
                  <c:v>9313</c:v>
                </c:pt>
                <c:pt idx="284">
                  <c:v>9098</c:v>
                </c:pt>
                <c:pt idx="285">
                  <c:v>9105</c:v>
                </c:pt>
                <c:pt idx="286">
                  <c:v>9213</c:v>
                </c:pt>
                <c:pt idx="287">
                  <c:v>8598</c:v>
                </c:pt>
                <c:pt idx="288">
                  <c:v>8648</c:v>
                </c:pt>
                <c:pt idx="289">
                  <c:v>8585</c:v>
                </c:pt>
                <c:pt idx="290">
                  <c:v>8764</c:v>
                </c:pt>
                <c:pt idx="291">
                  <c:v>9141</c:v>
                </c:pt>
                <c:pt idx="292">
                  <c:v>9146</c:v>
                </c:pt>
                <c:pt idx="293">
                  <c:v>8875</c:v>
                </c:pt>
                <c:pt idx="294">
                  <c:v>8791</c:v>
                </c:pt>
                <c:pt idx="295">
                  <c:v>8668</c:v>
                </c:pt>
                <c:pt idx="296">
                  <c:v>9080</c:v>
                </c:pt>
                <c:pt idx="297">
                  <c:v>9267</c:v>
                </c:pt>
                <c:pt idx="298">
                  <c:v>9442</c:v>
                </c:pt>
                <c:pt idx="299">
                  <c:v>9638</c:v>
                </c:pt>
                <c:pt idx="300">
                  <c:v>9635</c:v>
                </c:pt>
                <c:pt idx="301">
                  <c:v>9578</c:v>
                </c:pt>
                <c:pt idx="302">
                  <c:v>9894</c:v>
                </c:pt>
                <c:pt idx="303">
                  <c:v>9918</c:v>
                </c:pt>
                <c:pt idx="304">
                  <c:v>9840</c:v>
                </c:pt>
                <c:pt idx="305">
                  <c:v>9584</c:v>
                </c:pt>
                <c:pt idx="306">
                  <c:v>9610</c:v>
                </c:pt>
                <c:pt idx="307">
                  <c:v>10214</c:v>
                </c:pt>
                <c:pt idx="308">
                  <c:v>10325</c:v>
                </c:pt>
                <c:pt idx="309">
                  <c:v>10486</c:v>
                </c:pt>
                <c:pt idx="310">
                  <c:v>10264</c:v>
                </c:pt>
                <c:pt idx="311">
                  <c:v>10323</c:v>
                </c:pt>
                <c:pt idx="312">
                  <c:v>10613</c:v>
                </c:pt>
                <c:pt idx="313">
                  <c:v>11128</c:v>
                </c:pt>
                <c:pt idx="314">
                  <c:v>11065</c:v>
                </c:pt>
                <c:pt idx="315">
                  <c:v>11444</c:v>
                </c:pt>
                <c:pt idx="316">
                  <c:v>11113</c:v>
                </c:pt>
                <c:pt idx="317">
                  <c:v>11051</c:v>
                </c:pt>
                <c:pt idx="318">
                  <c:v>11151</c:v>
                </c:pt>
                <c:pt idx="319">
                  <c:v>10943</c:v>
                </c:pt>
                <c:pt idx="320">
                  <c:v>11070</c:v>
                </c:pt>
                <c:pt idx="321">
                  <c:v>11227</c:v>
                </c:pt>
                <c:pt idx="322">
                  <c:v>11204</c:v>
                </c:pt>
                <c:pt idx="323">
                  <c:v>11201</c:v>
                </c:pt>
                <c:pt idx="324">
                  <c:v>11101</c:v>
                </c:pt>
                <c:pt idx="325">
                  <c:v>10580</c:v>
                </c:pt>
                <c:pt idx="326">
                  <c:v>10715</c:v>
                </c:pt>
                <c:pt idx="327">
                  <c:v>10685</c:v>
                </c:pt>
                <c:pt idx="328">
                  <c:v>10096</c:v>
                </c:pt>
                <c:pt idx="329">
                  <c:v>10071</c:v>
                </c:pt>
                <c:pt idx="330">
                  <c:v>9764</c:v>
                </c:pt>
                <c:pt idx="331">
                  <c:v>9965</c:v>
                </c:pt>
                <c:pt idx="332">
                  <c:v>9466</c:v>
                </c:pt>
                <c:pt idx="333">
                  <c:v>9134</c:v>
                </c:pt>
                <c:pt idx="334">
                  <c:v>9160</c:v>
                </c:pt>
                <c:pt idx="335">
                  <c:v>9493</c:v>
                </c:pt>
                <c:pt idx="336">
                  <c:v>9232</c:v>
                </c:pt>
                <c:pt idx="337">
                  <c:v>9088</c:v>
                </c:pt>
                <c:pt idx="338">
                  <c:v>8728</c:v>
                </c:pt>
                <c:pt idx="339">
                  <c:v>9473</c:v>
                </c:pt>
                <c:pt idx="340">
                  <c:v>8934</c:v>
                </c:pt>
                <c:pt idx="341">
                  <c:v>10004</c:v>
                </c:pt>
                <c:pt idx="342">
                  <c:v>9031</c:v>
                </c:pt>
                <c:pt idx="343">
                  <c:v>8906</c:v>
                </c:pt>
                <c:pt idx="344">
                  <c:v>9123</c:v>
                </c:pt>
                <c:pt idx="345">
                  <c:v>9353</c:v>
                </c:pt>
                <c:pt idx="346">
                  <c:v>9172</c:v>
                </c:pt>
                <c:pt idx="347">
                  <c:v>8785</c:v>
                </c:pt>
                <c:pt idx="348">
                  <c:v>8979</c:v>
                </c:pt>
                <c:pt idx="349">
                  <c:v>8965</c:v>
                </c:pt>
                <c:pt idx="350">
                  <c:v>8675</c:v>
                </c:pt>
                <c:pt idx="351">
                  <c:v>9147</c:v>
                </c:pt>
                <c:pt idx="352">
                  <c:v>9387</c:v>
                </c:pt>
                <c:pt idx="353">
                  <c:v>9791</c:v>
                </c:pt>
                <c:pt idx="354">
                  <c:v>10098</c:v>
                </c:pt>
                <c:pt idx="355">
                  <c:v>10101</c:v>
                </c:pt>
                <c:pt idx="356">
                  <c:v>10270</c:v>
                </c:pt>
                <c:pt idx="357">
                  <c:v>10558</c:v>
                </c:pt>
                <c:pt idx="358">
                  <c:v>10704</c:v>
                </c:pt>
                <c:pt idx="359">
                  <c:v>10499</c:v>
                </c:pt>
                <c:pt idx="360">
                  <c:v>10666</c:v>
                </c:pt>
                <c:pt idx="361">
                  <c:v>11257</c:v>
                </c:pt>
                <c:pt idx="362">
                  <c:v>11288</c:v>
                </c:pt>
                <c:pt idx="363">
                  <c:v>11447</c:v>
                </c:pt>
                <c:pt idx="364">
                  <c:v>12071</c:v>
                </c:pt>
                <c:pt idx="365">
                  <c:v>12993</c:v>
                </c:pt>
                <c:pt idx="366">
                  <c:v>13501</c:v>
                </c:pt>
                <c:pt idx="367">
                  <c:v>12744</c:v>
                </c:pt>
                <c:pt idx="368">
                  <c:v>12350</c:v>
                </c:pt>
                <c:pt idx="369">
                  <c:v>12630</c:v>
                </c:pt>
                <c:pt idx="370">
                  <c:v>11702</c:v>
                </c:pt>
                <c:pt idx="371">
                  <c:v>11834</c:v>
                </c:pt>
                <c:pt idx="372">
                  <c:v>11175</c:v>
                </c:pt>
                <c:pt idx="373">
                  <c:v>10987</c:v>
                </c:pt>
                <c:pt idx="374">
                  <c:v>10674</c:v>
                </c:pt>
                <c:pt idx="375">
                  <c:v>9998</c:v>
                </c:pt>
                <c:pt idx="376">
                  <c:v>9972</c:v>
                </c:pt>
                <c:pt idx="377">
                  <c:v>10027</c:v>
                </c:pt>
                <c:pt idx="378">
                  <c:v>9626</c:v>
                </c:pt>
                <c:pt idx="379">
                  <c:v>9693</c:v>
                </c:pt>
                <c:pt idx="380">
                  <c:v>9466</c:v>
                </c:pt>
                <c:pt idx="381">
                  <c:v>9773</c:v>
                </c:pt>
                <c:pt idx="382">
                  <c:v>9881</c:v>
                </c:pt>
                <c:pt idx="383">
                  <c:v>9966</c:v>
                </c:pt>
                <c:pt idx="384">
                  <c:v>9734</c:v>
                </c:pt>
                <c:pt idx="385">
                  <c:v>9896</c:v>
                </c:pt>
                <c:pt idx="386">
                  <c:v>8977</c:v>
                </c:pt>
                <c:pt idx="387">
                  <c:v>8847</c:v>
                </c:pt>
                <c:pt idx="388">
                  <c:v>9114</c:v>
                </c:pt>
                <c:pt idx="389">
                  <c:v>9994</c:v>
                </c:pt>
                <c:pt idx="390">
                  <c:v>8902</c:v>
                </c:pt>
                <c:pt idx="391">
                  <c:v>9145</c:v>
                </c:pt>
                <c:pt idx="392">
                  <c:v>8848</c:v>
                </c:pt>
                <c:pt idx="393">
                  <c:v>8943</c:v>
                </c:pt>
                <c:pt idx="394">
                  <c:v>8807</c:v>
                </c:pt>
                <c:pt idx="395">
                  <c:v>8919</c:v>
                </c:pt>
                <c:pt idx="396">
                  <c:v>9073</c:v>
                </c:pt>
                <c:pt idx="397">
                  <c:v>9282</c:v>
                </c:pt>
                <c:pt idx="398">
                  <c:v>9148</c:v>
                </c:pt>
                <c:pt idx="399">
                  <c:v>9064</c:v>
                </c:pt>
                <c:pt idx="400">
                  <c:v>9156</c:v>
                </c:pt>
                <c:pt idx="401">
                  <c:v>9200</c:v>
                </c:pt>
                <c:pt idx="402">
                  <c:v>9558</c:v>
                </c:pt>
                <c:pt idx="403">
                  <c:v>9837</c:v>
                </c:pt>
                <c:pt idx="404">
                  <c:v>9778</c:v>
                </c:pt>
                <c:pt idx="405">
                  <c:v>9964</c:v>
                </c:pt>
                <c:pt idx="406">
                  <c:v>9978</c:v>
                </c:pt>
                <c:pt idx="407">
                  <c:v>9809</c:v>
                </c:pt>
                <c:pt idx="408">
                  <c:v>9977</c:v>
                </c:pt>
                <c:pt idx="409">
                  <c:v>10031</c:v>
                </c:pt>
                <c:pt idx="410">
                  <c:v>10372</c:v>
                </c:pt>
                <c:pt idx="411">
                  <c:v>10753</c:v>
                </c:pt>
                <c:pt idx="412">
                  <c:v>10577</c:v>
                </c:pt>
                <c:pt idx="413">
                  <c:v>11323</c:v>
                </c:pt>
                <c:pt idx="414">
                  <c:v>11863</c:v>
                </c:pt>
                <c:pt idx="415">
                  <c:v>12536</c:v>
                </c:pt>
                <c:pt idx="416">
                  <c:v>12875</c:v>
                </c:pt>
                <c:pt idx="417">
                  <c:v>14164</c:v>
                </c:pt>
                <c:pt idx="418">
                  <c:v>13748</c:v>
                </c:pt>
                <c:pt idx="419">
                  <c:v>13715</c:v>
                </c:pt>
                <c:pt idx="420">
                  <c:v>13293</c:v>
                </c:pt>
                <c:pt idx="421">
                  <c:v>12679</c:v>
                </c:pt>
                <c:pt idx="422">
                  <c:v>12126</c:v>
                </c:pt>
                <c:pt idx="423">
                  <c:v>12308</c:v>
                </c:pt>
                <c:pt idx="424">
                  <c:v>12042</c:v>
                </c:pt>
                <c:pt idx="425">
                  <c:v>12342</c:v>
                </c:pt>
                <c:pt idx="426">
                  <c:v>12920</c:v>
                </c:pt>
                <c:pt idx="427">
                  <c:v>12206</c:v>
                </c:pt>
                <c:pt idx="428">
                  <c:v>11487</c:v>
                </c:pt>
                <c:pt idx="429">
                  <c:v>11191</c:v>
                </c:pt>
                <c:pt idx="430">
                  <c:v>10719</c:v>
                </c:pt>
                <c:pt idx="431">
                  <c:v>10391</c:v>
                </c:pt>
                <c:pt idx="432">
                  <c:v>10169</c:v>
                </c:pt>
                <c:pt idx="433">
                  <c:v>9359</c:v>
                </c:pt>
                <c:pt idx="434">
                  <c:v>9578</c:v>
                </c:pt>
                <c:pt idx="435">
                  <c:v>9461</c:v>
                </c:pt>
                <c:pt idx="436">
                  <c:v>9334</c:v>
                </c:pt>
                <c:pt idx="437">
                  <c:v>9202</c:v>
                </c:pt>
                <c:pt idx="438">
                  <c:v>9327</c:v>
                </c:pt>
                <c:pt idx="439">
                  <c:v>8938</c:v>
                </c:pt>
                <c:pt idx="440">
                  <c:v>9038</c:v>
                </c:pt>
                <c:pt idx="441">
                  <c:v>8922</c:v>
                </c:pt>
                <c:pt idx="442">
                  <c:v>9335</c:v>
                </c:pt>
                <c:pt idx="443">
                  <c:v>9332</c:v>
                </c:pt>
                <c:pt idx="444">
                  <c:v>9053</c:v>
                </c:pt>
                <c:pt idx="445">
                  <c:v>8981</c:v>
                </c:pt>
                <c:pt idx="446">
                  <c:v>9432</c:v>
                </c:pt>
                <c:pt idx="447">
                  <c:v>8711</c:v>
                </c:pt>
                <c:pt idx="448">
                  <c:v>8897</c:v>
                </c:pt>
                <c:pt idx="449">
                  <c:v>8676</c:v>
                </c:pt>
                <c:pt idx="450">
                  <c:v>8779</c:v>
                </c:pt>
                <c:pt idx="451">
                  <c:v>8681</c:v>
                </c:pt>
                <c:pt idx="452">
                  <c:v>8864</c:v>
                </c:pt>
                <c:pt idx="453">
                  <c:v>9164</c:v>
                </c:pt>
                <c:pt idx="454">
                  <c:v>9300</c:v>
                </c:pt>
                <c:pt idx="455">
                  <c:v>9229</c:v>
                </c:pt>
                <c:pt idx="456">
                  <c:v>9404</c:v>
                </c:pt>
                <c:pt idx="457">
                  <c:v>9689</c:v>
                </c:pt>
                <c:pt idx="458">
                  <c:v>9417</c:v>
                </c:pt>
                <c:pt idx="459">
                  <c:v>9356</c:v>
                </c:pt>
                <c:pt idx="460">
                  <c:v>9983</c:v>
                </c:pt>
                <c:pt idx="461">
                  <c:v>10085</c:v>
                </c:pt>
                <c:pt idx="462">
                  <c:v>9947</c:v>
                </c:pt>
                <c:pt idx="463">
                  <c:v>9758</c:v>
                </c:pt>
                <c:pt idx="464">
                  <c:v>10048</c:v>
                </c:pt>
                <c:pt idx="465">
                  <c:v>10517</c:v>
                </c:pt>
                <c:pt idx="466">
                  <c:v>10186</c:v>
                </c:pt>
                <c:pt idx="467">
                  <c:v>10789</c:v>
                </c:pt>
                <c:pt idx="468">
                  <c:v>10829</c:v>
                </c:pt>
                <c:pt idx="469">
                  <c:v>11042</c:v>
                </c:pt>
                <c:pt idx="470">
                  <c:v>11575</c:v>
                </c:pt>
                <c:pt idx="471">
                  <c:v>11402</c:v>
                </c:pt>
                <c:pt idx="472">
                  <c:v>11430</c:v>
                </c:pt>
                <c:pt idx="473">
                  <c:v>11652</c:v>
                </c:pt>
                <c:pt idx="474">
                  <c:v>11670</c:v>
                </c:pt>
                <c:pt idx="475">
                  <c:v>11466</c:v>
                </c:pt>
                <c:pt idx="476">
                  <c:v>11121</c:v>
                </c:pt>
                <c:pt idx="477">
                  <c:v>10743</c:v>
                </c:pt>
                <c:pt idx="478">
                  <c:v>10490</c:v>
                </c:pt>
                <c:pt idx="479">
                  <c:v>10466</c:v>
                </c:pt>
                <c:pt idx="480">
                  <c:v>10077</c:v>
                </c:pt>
                <c:pt idx="481">
                  <c:v>9740</c:v>
                </c:pt>
                <c:pt idx="482">
                  <c:v>10082</c:v>
                </c:pt>
                <c:pt idx="483">
                  <c:v>10213</c:v>
                </c:pt>
                <c:pt idx="484">
                  <c:v>10583</c:v>
                </c:pt>
                <c:pt idx="485">
                  <c:v>9981</c:v>
                </c:pt>
                <c:pt idx="486">
                  <c:v>9714</c:v>
                </c:pt>
                <c:pt idx="487">
                  <c:v>9576</c:v>
                </c:pt>
                <c:pt idx="488">
                  <c:v>9616</c:v>
                </c:pt>
                <c:pt idx="489">
                  <c:v>9739</c:v>
                </c:pt>
                <c:pt idx="490">
                  <c:v>9222</c:v>
                </c:pt>
                <c:pt idx="491">
                  <c:v>9332</c:v>
                </c:pt>
                <c:pt idx="492">
                  <c:v>9331</c:v>
                </c:pt>
                <c:pt idx="493">
                  <c:v>9273</c:v>
                </c:pt>
                <c:pt idx="494">
                  <c:v>9188</c:v>
                </c:pt>
                <c:pt idx="495">
                  <c:v>9195</c:v>
                </c:pt>
                <c:pt idx="496">
                  <c:v>9082</c:v>
                </c:pt>
                <c:pt idx="497">
                  <c:v>8991</c:v>
                </c:pt>
                <c:pt idx="498">
                  <c:v>9774</c:v>
                </c:pt>
                <c:pt idx="499">
                  <c:v>8618</c:v>
                </c:pt>
                <c:pt idx="500">
                  <c:v>9016</c:v>
                </c:pt>
                <c:pt idx="501">
                  <c:v>8612</c:v>
                </c:pt>
                <c:pt idx="502">
                  <c:v>8900</c:v>
                </c:pt>
                <c:pt idx="503">
                  <c:v>9375</c:v>
                </c:pt>
                <c:pt idx="504">
                  <c:v>8944</c:v>
                </c:pt>
                <c:pt idx="505">
                  <c:v>9254</c:v>
                </c:pt>
                <c:pt idx="506">
                  <c:v>9220</c:v>
                </c:pt>
                <c:pt idx="507">
                  <c:v>9597</c:v>
                </c:pt>
                <c:pt idx="508">
                  <c:v>9444</c:v>
                </c:pt>
                <c:pt idx="509">
                  <c:v>9981</c:v>
                </c:pt>
                <c:pt idx="510">
                  <c:v>10148</c:v>
                </c:pt>
                <c:pt idx="511">
                  <c:v>9955</c:v>
                </c:pt>
                <c:pt idx="512">
                  <c:v>10263</c:v>
                </c:pt>
                <c:pt idx="513">
                  <c:v>10447</c:v>
                </c:pt>
                <c:pt idx="514">
                  <c:v>10529</c:v>
                </c:pt>
                <c:pt idx="515">
                  <c:v>10862</c:v>
                </c:pt>
                <c:pt idx="516">
                  <c:v>10833</c:v>
                </c:pt>
                <c:pt idx="517">
                  <c:v>10864</c:v>
                </c:pt>
                <c:pt idx="518">
                  <c:v>11337</c:v>
                </c:pt>
                <c:pt idx="519">
                  <c:v>11948</c:v>
                </c:pt>
                <c:pt idx="520">
                  <c:v>11982</c:v>
                </c:pt>
                <c:pt idx="521">
                  <c:v>12431</c:v>
                </c:pt>
                <c:pt idx="522">
                  <c:v>12139</c:v>
                </c:pt>
                <c:pt idx="523">
                  <c:v>11746</c:v>
                </c:pt>
                <c:pt idx="524">
                  <c:v>10914</c:v>
                </c:pt>
                <c:pt idx="525">
                  <c:v>11094</c:v>
                </c:pt>
                <c:pt idx="526">
                  <c:v>10710</c:v>
                </c:pt>
                <c:pt idx="527">
                  <c:v>10877</c:v>
                </c:pt>
                <c:pt idx="528">
                  <c:v>10795</c:v>
                </c:pt>
                <c:pt idx="529">
                  <c:v>10647</c:v>
                </c:pt>
                <c:pt idx="530">
                  <c:v>10964.07</c:v>
                </c:pt>
                <c:pt idx="531">
                  <c:v>10807.84</c:v>
                </c:pt>
                <c:pt idx="532">
                  <c:v>10975.8</c:v>
                </c:pt>
                <c:pt idx="533">
                  <c:v>13700.3</c:v>
                </c:pt>
                <c:pt idx="534">
                  <c:v>18498.184999999998</c:v>
                </c:pt>
                <c:pt idx="535">
                  <c:v>21943.755000000001</c:v>
                </c:pt>
                <c:pt idx="536">
                  <c:v>21509.690000000002</c:v>
                </c:pt>
                <c:pt idx="537">
                  <c:v>18953.895</c:v>
                </c:pt>
                <c:pt idx="538">
                  <c:v>16100.861666666668</c:v>
                </c:pt>
                <c:pt idx="539">
                  <c:v>13981.352222222224</c:v>
                </c:pt>
                <c:pt idx="540">
                  <c:v>12199.336666666666</c:v>
                </c:pt>
                <c:pt idx="541">
                  <c:v>11173.744444444445</c:v>
                </c:pt>
                <c:pt idx="542">
                  <c:v>10450.203333333333</c:v>
                </c:pt>
                <c:pt idx="543">
                  <c:v>9944.77</c:v>
                </c:pt>
                <c:pt idx="544">
                  <c:v>9532.5266666666666</c:v>
                </c:pt>
                <c:pt idx="545">
                  <c:v>9133.01</c:v>
                </c:pt>
                <c:pt idx="546">
                  <c:v>9081.5499999999993</c:v>
                </c:pt>
                <c:pt idx="547">
                  <c:v>8881.48</c:v>
                </c:pt>
                <c:pt idx="548">
                  <c:v>8763.119999999999</c:v>
                </c:pt>
                <c:pt idx="549">
                  <c:v>8829.380000000001</c:v>
                </c:pt>
                <c:pt idx="550">
                  <c:v>8904.869999999999</c:v>
                </c:pt>
                <c:pt idx="551">
                  <c:v>8934.2000000000007</c:v>
                </c:pt>
                <c:pt idx="552">
                  <c:v>9023</c:v>
                </c:pt>
                <c:pt idx="553">
                  <c:v>10154</c:v>
                </c:pt>
                <c:pt idx="554">
                  <c:v>8853</c:v>
                </c:pt>
                <c:pt idx="555">
                  <c:v>8673</c:v>
                </c:pt>
                <c:pt idx="556">
                  <c:v>9084</c:v>
                </c:pt>
                <c:pt idx="557">
                  <c:v>9159</c:v>
                </c:pt>
                <c:pt idx="558">
                  <c:v>9463</c:v>
                </c:pt>
                <c:pt idx="559">
                  <c:v>9621</c:v>
                </c:pt>
                <c:pt idx="560">
                  <c:v>9987</c:v>
                </c:pt>
                <c:pt idx="561">
                  <c:v>10351</c:v>
                </c:pt>
                <c:pt idx="562">
                  <c:v>10392</c:v>
                </c:pt>
                <c:pt idx="563">
                  <c:v>11078</c:v>
                </c:pt>
                <c:pt idx="564">
                  <c:v>11431</c:v>
                </c:pt>
                <c:pt idx="565">
                  <c:v>11788</c:v>
                </c:pt>
                <c:pt idx="566">
                  <c:v>12370</c:v>
                </c:pt>
                <c:pt idx="567">
                  <c:v>12338</c:v>
                </c:pt>
                <c:pt idx="568">
                  <c:v>12456</c:v>
                </c:pt>
                <c:pt idx="569">
                  <c:v>12675</c:v>
                </c:pt>
                <c:pt idx="570">
                  <c:v>13037</c:v>
                </c:pt>
                <c:pt idx="571">
                  <c:v>13197</c:v>
                </c:pt>
                <c:pt idx="572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2-4ADC-9F88-BA64ACCC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40416"/>
        <c:axId val="496022600"/>
      </c:lineChart>
      <c:dateAx>
        <c:axId val="33004041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2600"/>
        <c:crosses val="autoZero"/>
        <c:auto val="1"/>
        <c:lblOffset val="100"/>
        <c:baseTimeUnit val="days"/>
        <c:majorUnit val="3"/>
        <c:majorTimeUnit val="months"/>
      </c:dateAx>
      <c:valAx>
        <c:axId val="496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Wales</a:t>
            </a:r>
          </a:p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Registrations and Occurrences</a:t>
            </a:r>
          </a:p>
          <a:p>
            <a:pPr>
              <a:defRPr/>
            </a:pPr>
            <a:r>
              <a:rPr lang="en-GB" sz="1200" baseline="0"/>
              <a:t>Source: Office for National Statistics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Weekly Registrations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data!$I$2:$I$576</c:f>
              <c:numCache>
                <c:formatCode>General</c:formatCode>
                <c:ptCount val="575"/>
                <c:pt idx="0">
                  <c:v>879</c:v>
                </c:pt>
                <c:pt idx="1">
                  <c:v>758</c:v>
                </c:pt>
                <c:pt idx="2">
                  <c:v>774</c:v>
                </c:pt>
                <c:pt idx="3">
                  <c:v>663</c:v>
                </c:pt>
                <c:pt idx="4">
                  <c:v>688</c:v>
                </c:pt>
                <c:pt idx="5">
                  <c:v>622</c:v>
                </c:pt>
                <c:pt idx="6">
                  <c:v>636</c:v>
                </c:pt>
                <c:pt idx="7">
                  <c:v>665</c:v>
                </c:pt>
                <c:pt idx="8">
                  <c:v>623</c:v>
                </c:pt>
                <c:pt idx="9">
                  <c:v>607</c:v>
                </c:pt>
                <c:pt idx="10">
                  <c:v>617</c:v>
                </c:pt>
                <c:pt idx="11">
                  <c:v>591</c:v>
                </c:pt>
                <c:pt idx="12">
                  <c:v>501</c:v>
                </c:pt>
                <c:pt idx="13">
                  <c:v>608</c:v>
                </c:pt>
                <c:pt idx="14">
                  <c:v>639</c:v>
                </c:pt>
                <c:pt idx="15">
                  <c:v>557</c:v>
                </c:pt>
                <c:pt idx="16">
                  <c:v>616</c:v>
                </c:pt>
                <c:pt idx="17">
                  <c:v>555</c:v>
                </c:pt>
                <c:pt idx="18">
                  <c:v>565</c:v>
                </c:pt>
                <c:pt idx="19">
                  <c:v>591</c:v>
                </c:pt>
                <c:pt idx="20">
                  <c:v>563</c:v>
                </c:pt>
                <c:pt idx="21">
                  <c:v>541</c:v>
                </c:pt>
                <c:pt idx="22">
                  <c:v>591</c:v>
                </c:pt>
                <c:pt idx="23">
                  <c:v>525</c:v>
                </c:pt>
                <c:pt idx="24">
                  <c:v>510</c:v>
                </c:pt>
                <c:pt idx="25">
                  <c:v>592</c:v>
                </c:pt>
                <c:pt idx="26">
                  <c:v>555</c:v>
                </c:pt>
                <c:pt idx="27">
                  <c:v>573</c:v>
                </c:pt>
                <c:pt idx="28">
                  <c:v>528</c:v>
                </c:pt>
                <c:pt idx="29">
                  <c:v>552</c:v>
                </c:pt>
                <c:pt idx="30">
                  <c:v>538</c:v>
                </c:pt>
                <c:pt idx="31">
                  <c:v>510</c:v>
                </c:pt>
                <c:pt idx="32">
                  <c:v>526</c:v>
                </c:pt>
                <c:pt idx="33">
                  <c:v>511</c:v>
                </c:pt>
                <c:pt idx="34">
                  <c:v>514</c:v>
                </c:pt>
                <c:pt idx="35">
                  <c:v>531</c:v>
                </c:pt>
                <c:pt idx="36">
                  <c:v>508</c:v>
                </c:pt>
                <c:pt idx="37">
                  <c:v>567</c:v>
                </c:pt>
                <c:pt idx="38">
                  <c:v>579</c:v>
                </c:pt>
                <c:pt idx="39">
                  <c:v>580</c:v>
                </c:pt>
                <c:pt idx="40">
                  <c:v>562</c:v>
                </c:pt>
                <c:pt idx="41">
                  <c:v>599</c:v>
                </c:pt>
                <c:pt idx="42">
                  <c:v>531</c:v>
                </c:pt>
                <c:pt idx="43">
                  <c:v>572</c:v>
                </c:pt>
                <c:pt idx="44">
                  <c:v>564</c:v>
                </c:pt>
                <c:pt idx="45">
                  <c:v>597</c:v>
                </c:pt>
                <c:pt idx="46">
                  <c:v>605</c:v>
                </c:pt>
                <c:pt idx="47">
                  <c:v>651</c:v>
                </c:pt>
                <c:pt idx="48">
                  <c:v>695</c:v>
                </c:pt>
                <c:pt idx="49">
                  <c:v>690</c:v>
                </c:pt>
                <c:pt idx="50">
                  <c:v>751</c:v>
                </c:pt>
                <c:pt idx="51">
                  <c:v>707</c:v>
                </c:pt>
                <c:pt idx="52">
                  <c:v>846</c:v>
                </c:pt>
                <c:pt idx="53">
                  <c:v>772</c:v>
                </c:pt>
                <c:pt idx="54">
                  <c:v>638</c:v>
                </c:pt>
                <c:pt idx="55">
                  <c:v>656</c:v>
                </c:pt>
                <c:pt idx="56">
                  <c:v>687</c:v>
                </c:pt>
                <c:pt idx="57">
                  <c:v>679</c:v>
                </c:pt>
                <c:pt idx="58">
                  <c:v>609</c:v>
                </c:pt>
                <c:pt idx="59">
                  <c:v>580</c:v>
                </c:pt>
                <c:pt idx="60">
                  <c:v>590</c:v>
                </c:pt>
                <c:pt idx="61">
                  <c:v>630</c:v>
                </c:pt>
                <c:pt idx="62">
                  <c:v>593</c:v>
                </c:pt>
                <c:pt idx="63">
                  <c:v>633</c:v>
                </c:pt>
                <c:pt idx="64">
                  <c:v>574</c:v>
                </c:pt>
                <c:pt idx="65">
                  <c:v>566</c:v>
                </c:pt>
                <c:pt idx="66">
                  <c:v>573</c:v>
                </c:pt>
                <c:pt idx="67">
                  <c:v>535</c:v>
                </c:pt>
                <c:pt idx="68">
                  <c:v>565</c:v>
                </c:pt>
                <c:pt idx="69">
                  <c:v>654</c:v>
                </c:pt>
                <c:pt idx="70">
                  <c:v>616</c:v>
                </c:pt>
                <c:pt idx="71">
                  <c:v>577</c:v>
                </c:pt>
                <c:pt idx="72">
                  <c:v>583</c:v>
                </c:pt>
                <c:pt idx="73">
                  <c:v>544</c:v>
                </c:pt>
                <c:pt idx="74">
                  <c:v>601</c:v>
                </c:pt>
                <c:pt idx="75">
                  <c:v>512</c:v>
                </c:pt>
                <c:pt idx="76">
                  <c:v>544</c:v>
                </c:pt>
                <c:pt idx="77">
                  <c:v>526</c:v>
                </c:pt>
                <c:pt idx="78">
                  <c:v>579</c:v>
                </c:pt>
                <c:pt idx="79">
                  <c:v>538</c:v>
                </c:pt>
                <c:pt idx="80">
                  <c:v>529</c:v>
                </c:pt>
                <c:pt idx="81">
                  <c:v>526</c:v>
                </c:pt>
                <c:pt idx="82">
                  <c:v>547</c:v>
                </c:pt>
                <c:pt idx="83">
                  <c:v>515</c:v>
                </c:pt>
                <c:pt idx="84">
                  <c:v>491</c:v>
                </c:pt>
                <c:pt idx="85">
                  <c:v>563</c:v>
                </c:pt>
                <c:pt idx="86">
                  <c:v>471</c:v>
                </c:pt>
                <c:pt idx="87">
                  <c:v>580</c:v>
                </c:pt>
                <c:pt idx="88">
                  <c:v>505</c:v>
                </c:pt>
                <c:pt idx="89">
                  <c:v>506</c:v>
                </c:pt>
                <c:pt idx="90">
                  <c:v>544</c:v>
                </c:pt>
                <c:pt idx="91">
                  <c:v>567</c:v>
                </c:pt>
                <c:pt idx="92">
                  <c:v>511</c:v>
                </c:pt>
                <c:pt idx="93">
                  <c:v>557</c:v>
                </c:pt>
                <c:pt idx="94">
                  <c:v>604</c:v>
                </c:pt>
                <c:pt idx="95">
                  <c:v>617</c:v>
                </c:pt>
                <c:pt idx="96">
                  <c:v>571</c:v>
                </c:pt>
                <c:pt idx="97">
                  <c:v>554</c:v>
                </c:pt>
                <c:pt idx="98">
                  <c:v>599</c:v>
                </c:pt>
                <c:pt idx="99">
                  <c:v>591</c:v>
                </c:pt>
                <c:pt idx="100">
                  <c:v>602</c:v>
                </c:pt>
                <c:pt idx="101">
                  <c:v>623</c:v>
                </c:pt>
                <c:pt idx="102">
                  <c:v>680</c:v>
                </c:pt>
                <c:pt idx="103">
                  <c:v>554</c:v>
                </c:pt>
                <c:pt idx="104">
                  <c:v>660</c:v>
                </c:pt>
                <c:pt idx="105">
                  <c:v>707</c:v>
                </c:pt>
                <c:pt idx="106">
                  <c:v>635</c:v>
                </c:pt>
                <c:pt idx="107">
                  <c:v>644</c:v>
                </c:pt>
                <c:pt idx="108">
                  <c:v>586</c:v>
                </c:pt>
                <c:pt idx="109">
                  <c:v>622</c:v>
                </c:pt>
                <c:pt idx="110">
                  <c:v>628</c:v>
                </c:pt>
                <c:pt idx="111">
                  <c:v>630</c:v>
                </c:pt>
                <c:pt idx="112">
                  <c:v>668</c:v>
                </c:pt>
                <c:pt idx="113">
                  <c:v>679</c:v>
                </c:pt>
                <c:pt idx="114">
                  <c:v>610</c:v>
                </c:pt>
                <c:pt idx="115">
                  <c:v>637</c:v>
                </c:pt>
                <c:pt idx="116">
                  <c:v>593</c:v>
                </c:pt>
                <c:pt idx="117">
                  <c:v>596</c:v>
                </c:pt>
                <c:pt idx="118">
                  <c:v>662</c:v>
                </c:pt>
                <c:pt idx="119">
                  <c:v>644</c:v>
                </c:pt>
                <c:pt idx="120">
                  <c:v>655</c:v>
                </c:pt>
                <c:pt idx="121">
                  <c:v>609</c:v>
                </c:pt>
                <c:pt idx="122">
                  <c:v>590</c:v>
                </c:pt>
                <c:pt idx="123">
                  <c:v>636</c:v>
                </c:pt>
                <c:pt idx="124">
                  <c:v>603</c:v>
                </c:pt>
                <c:pt idx="125">
                  <c:v>605</c:v>
                </c:pt>
                <c:pt idx="126">
                  <c:v>489</c:v>
                </c:pt>
                <c:pt idx="127">
                  <c:v>630</c:v>
                </c:pt>
                <c:pt idx="128">
                  <c:v>559</c:v>
                </c:pt>
                <c:pt idx="129">
                  <c:v>509</c:v>
                </c:pt>
                <c:pt idx="130">
                  <c:v>573</c:v>
                </c:pt>
                <c:pt idx="131">
                  <c:v>572</c:v>
                </c:pt>
                <c:pt idx="132">
                  <c:v>567</c:v>
                </c:pt>
                <c:pt idx="133">
                  <c:v>558</c:v>
                </c:pt>
                <c:pt idx="134">
                  <c:v>576</c:v>
                </c:pt>
                <c:pt idx="135">
                  <c:v>548</c:v>
                </c:pt>
                <c:pt idx="136">
                  <c:v>604</c:v>
                </c:pt>
                <c:pt idx="137">
                  <c:v>553</c:v>
                </c:pt>
                <c:pt idx="138">
                  <c:v>478</c:v>
                </c:pt>
                <c:pt idx="139">
                  <c:v>534</c:v>
                </c:pt>
                <c:pt idx="140">
                  <c:v>511</c:v>
                </c:pt>
                <c:pt idx="141">
                  <c:v>538</c:v>
                </c:pt>
                <c:pt idx="142">
                  <c:v>615</c:v>
                </c:pt>
                <c:pt idx="143">
                  <c:v>561</c:v>
                </c:pt>
                <c:pt idx="144">
                  <c:v>613</c:v>
                </c:pt>
                <c:pt idx="145">
                  <c:v>543</c:v>
                </c:pt>
                <c:pt idx="146">
                  <c:v>574</c:v>
                </c:pt>
                <c:pt idx="147">
                  <c:v>609</c:v>
                </c:pt>
                <c:pt idx="148">
                  <c:v>609</c:v>
                </c:pt>
                <c:pt idx="149">
                  <c:v>586</c:v>
                </c:pt>
                <c:pt idx="150">
                  <c:v>608</c:v>
                </c:pt>
                <c:pt idx="151">
                  <c:v>629</c:v>
                </c:pt>
                <c:pt idx="152">
                  <c:v>668</c:v>
                </c:pt>
                <c:pt idx="153">
                  <c:v>650</c:v>
                </c:pt>
                <c:pt idx="154">
                  <c:v>744</c:v>
                </c:pt>
                <c:pt idx="155">
                  <c:v>552</c:v>
                </c:pt>
                <c:pt idx="156">
                  <c:v>725</c:v>
                </c:pt>
                <c:pt idx="157">
                  <c:v>755</c:v>
                </c:pt>
                <c:pt idx="158">
                  <c:v>647</c:v>
                </c:pt>
                <c:pt idx="159">
                  <c:v>738</c:v>
                </c:pt>
                <c:pt idx="160">
                  <c:v>749</c:v>
                </c:pt>
                <c:pt idx="161">
                  <c:v>682</c:v>
                </c:pt>
                <c:pt idx="162">
                  <c:v>697</c:v>
                </c:pt>
                <c:pt idx="163">
                  <c:v>688</c:v>
                </c:pt>
                <c:pt idx="164">
                  <c:v>642</c:v>
                </c:pt>
                <c:pt idx="165">
                  <c:v>719</c:v>
                </c:pt>
                <c:pt idx="166">
                  <c:v>720</c:v>
                </c:pt>
                <c:pt idx="167">
                  <c:v>729</c:v>
                </c:pt>
                <c:pt idx="168">
                  <c:v>617</c:v>
                </c:pt>
                <c:pt idx="169">
                  <c:v>736</c:v>
                </c:pt>
                <c:pt idx="170">
                  <c:v>792</c:v>
                </c:pt>
                <c:pt idx="171">
                  <c:v>770</c:v>
                </c:pt>
                <c:pt idx="172">
                  <c:v>708</c:v>
                </c:pt>
                <c:pt idx="173">
                  <c:v>657</c:v>
                </c:pt>
                <c:pt idx="174">
                  <c:v>547</c:v>
                </c:pt>
                <c:pt idx="175">
                  <c:v>603</c:v>
                </c:pt>
                <c:pt idx="176">
                  <c:v>606</c:v>
                </c:pt>
                <c:pt idx="177">
                  <c:v>557</c:v>
                </c:pt>
                <c:pt idx="178">
                  <c:v>603</c:v>
                </c:pt>
                <c:pt idx="179">
                  <c:v>556</c:v>
                </c:pt>
                <c:pt idx="180">
                  <c:v>583</c:v>
                </c:pt>
                <c:pt idx="181">
                  <c:v>533</c:v>
                </c:pt>
                <c:pt idx="182">
                  <c:v>520</c:v>
                </c:pt>
                <c:pt idx="183">
                  <c:v>534</c:v>
                </c:pt>
                <c:pt idx="184">
                  <c:v>513</c:v>
                </c:pt>
                <c:pt idx="185">
                  <c:v>553</c:v>
                </c:pt>
                <c:pt idx="186">
                  <c:v>518</c:v>
                </c:pt>
                <c:pt idx="187">
                  <c:v>516</c:v>
                </c:pt>
                <c:pt idx="188">
                  <c:v>524</c:v>
                </c:pt>
                <c:pt idx="189">
                  <c:v>524</c:v>
                </c:pt>
                <c:pt idx="190">
                  <c:v>511</c:v>
                </c:pt>
                <c:pt idx="191">
                  <c:v>569</c:v>
                </c:pt>
                <c:pt idx="192">
                  <c:v>530</c:v>
                </c:pt>
                <c:pt idx="193">
                  <c:v>543</c:v>
                </c:pt>
                <c:pt idx="194">
                  <c:v>558</c:v>
                </c:pt>
                <c:pt idx="195">
                  <c:v>589</c:v>
                </c:pt>
                <c:pt idx="196">
                  <c:v>555</c:v>
                </c:pt>
                <c:pt idx="197">
                  <c:v>594</c:v>
                </c:pt>
                <c:pt idx="198">
                  <c:v>551</c:v>
                </c:pt>
                <c:pt idx="199">
                  <c:v>559</c:v>
                </c:pt>
                <c:pt idx="200">
                  <c:v>591</c:v>
                </c:pt>
                <c:pt idx="201">
                  <c:v>597</c:v>
                </c:pt>
                <c:pt idx="202">
                  <c:v>609</c:v>
                </c:pt>
                <c:pt idx="203">
                  <c:v>627</c:v>
                </c:pt>
                <c:pt idx="204">
                  <c:v>621</c:v>
                </c:pt>
                <c:pt idx="205">
                  <c:v>654</c:v>
                </c:pt>
                <c:pt idx="206">
                  <c:v>644</c:v>
                </c:pt>
                <c:pt idx="207">
                  <c:v>404</c:v>
                </c:pt>
                <c:pt idx="208">
                  <c:v>751</c:v>
                </c:pt>
                <c:pt idx="209">
                  <c:v>725</c:v>
                </c:pt>
                <c:pt idx="210">
                  <c:v>690</c:v>
                </c:pt>
                <c:pt idx="211">
                  <c:v>604</c:v>
                </c:pt>
                <c:pt idx="212">
                  <c:v>622</c:v>
                </c:pt>
                <c:pt idx="213">
                  <c:v>655</c:v>
                </c:pt>
                <c:pt idx="214">
                  <c:v>590</c:v>
                </c:pt>
                <c:pt idx="215">
                  <c:v>681</c:v>
                </c:pt>
                <c:pt idx="216">
                  <c:v>621</c:v>
                </c:pt>
                <c:pt idx="217">
                  <c:v>605</c:v>
                </c:pt>
                <c:pt idx="218">
                  <c:v>617</c:v>
                </c:pt>
                <c:pt idx="219">
                  <c:v>607</c:v>
                </c:pt>
                <c:pt idx="220">
                  <c:v>604</c:v>
                </c:pt>
                <c:pt idx="221">
                  <c:v>626</c:v>
                </c:pt>
                <c:pt idx="222">
                  <c:v>589</c:v>
                </c:pt>
                <c:pt idx="223">
                  <c:v>527</c:v>
                </c:pt>
                <c:pt idx="224">
                  <c:v>634</c:v>
                </c:pt>
                <c:pt idx="225">
                  <c:v>686</c:v>
                </c:pt>
                <c:pt idx="226">
                  <c:v>515</c:v>
                </c:pt>
                <c:pt idx="227">
                  <c:v>576</c:v>
                </c:pt>
                <c:pt idx="228">
                  <c:v>602</c:v>
                </c:pt>
                <c:pt idx="229">
                  <c:v>514</c:v>
                </c:pt>
                <c:pt idx="230">
                  <c:v>588</c:v>
                </c:pt>
                <c:pt idx="231">
                  <c:v>574</c:v>
                </c:pt>
                <c:pt idx="232">
                  <c:v>552</c:v>
                </c:pt>
                <c:pt idx="233">
                  <c:v>541</c:v>
                </c:pt>
                <c:pt idx="234">
                  <c:v>568</c:v>
                </c:pt>
                <c:pt idx="235">
                  <c:v>551</c:v>
                </c:pt>
                <c:pt idx="236">
                  <c:v>601</c:v>
                </c:pt>
                <c:pt idx="237">
                  <c:v>590</c:v>
                </c:pt>
                <c:pt idx="238">
                  <c:v>545</c:v>
                </c:pt>
                <c:pt idx="239">
                  <c:v>545</c:v>
                </c:pt>
                <c:pt idx="240">
                  <c:v>526</c:v>
                </c:pt>
                <c:pt idx="241">
                  <c:v>526</c:v>
                </c:pt>
                <c:pt idx="242">
                  <c:v>515</c:v>
                </c:pt>
                <c:pt idx="243">
                  <c:v>582</c:v>
                </c:pt>
                <c:pt idx="244">
                  <c:v>562</c:v>
                </c:pt>
                <c:pt idx="245">
                  <c:v>568</c:v>
                </c:pt>
                <c:pt idx="246">
                  <c:v>571</c:v>
                </c:pt>
                <c:pt idx="247">
                  <c:v>569</c:v>
                </c:pt>
                <c:pt idx="248">
                  <c:v>556</c:v>
                </c:pt>
                <c:pt idx="249">
                  <c:v>627</c:v>
                </c:pt>
                <c:pt idx="250">
                  <c:v>670</c:v>
                </c:pt>
                <c:pt idx="251">
                  <c:v>673</c:v>
                </c:pt>
                <c:pt idx="252">
                  <c:v>573</c:v>
                </c:pt>
                <c:pt idx="253">
                  <c:v>592</c:v>
                </c:pt>
                <c:pt idx="254">
                  <c:v>612</c:v>
                </c:pt>
                <c:pt idx="255">
                  <c:v>622</c:v>
                </c:pt>
                <c:pt idx="256">
                  <c:v>650</c:v>
                </c:pt>
                <c:pt idx="257">
                  <c:v>731</c:v>
                </c:pt>
                <c:pt idx="258">
                  <c:v>723</c:v>
                </c:pt>
                <c:pt idx="259">
                  <c:v>503</c:v>
                </c:pt>
                <c:pt idx="260">
                  <c:v>725</c:v>
                </c:pt>
                <c:pt idx="261">
                  <c:v>1031</c:v>
                </c:pt>
                <c:pt idx="262">
                  <c:v>936</c:v>
                </c:pt>
                <c:pt idx="263">
                  <c:v>828</c:v>
                </c:pt>
                <c:pt idx="264">
                  <c:v>801</c:v>
                </c:pt>
                <c:pt idx="265">
                  <c:v>720</c:v>
                </c:pt>
                <c:pt idx="266">
                  <c:v>710</c:v>
                </c:pt>
                <c:pt idx="267">
                  <c:v>739</c:v>
                </c:pt>
                <c:pt idx="268">
                  <c:v>736</c:v>
                </c:pt>
                <c:pt idx="269">
                  <c:v>712</c:v>
                </c:pt>
                <c:pt idx="270">
                  <c:v>661</c:v>
                </c:pt>
                <c:pt idx="271">
                  <c:v>680</c:v>
                </c:pt>
                <c:pt idx="272">
                  <c:v>666</c:v>
                </c:pt>
                <c:pt idx="273">
                  <c:v>580</c:v>
                </c:pt>
                <c:pt idx="274">
                  <c:v>660</c:v>
                </c:pt>
                <c:pt idx="275">
                  <c:v>671</c:v>
                </c:pt>
                <c:pt idx="276">
                  <c:v>662</c:v>
                </c:pt>
                <c:pt idx="277">
                  <c:v>628</c:v>
                </c:pt>
                <c:pt idx="278">
                  <c:v>589</c:v>
                </c:pt>
                <c:pt idx="279">
                  <c:v>622</c:v>
                </c:pt>
                <c:pt idx="280">
                  <c:v>614</c:v>
                </c:pt>
                <c:pt idx="281">
                  <c:v>588</c:v>
                </c:pt>
                <c:pt idx="282">
                  <c:v>648</c:v>
                </c:pt>
                <c:pt idx="283">
                  <c:v>606</c:v>
                </c:pt>
                <c:pt idx="284">
                  <c:v>595</c:v>
                </c:pt>
                <c:pt idx="285">
                  <c:v>597</c:v>
                </c:pt>
                <c:pt idx="286">
                  <c:v>535</c:v>
                </c:pt>
                <c:pt idx="287">
                  <c:v>554</c:v>
                </c:pt>
                <c:pt idx="288">
                  <c:v>574</c:v>
                </c:pt>
                <c:pt idx="289">
                  <c:v>529</c:v>
                </c:pt>
                <c:pt idx="290">
                  <c:v>546</c:v>
                </c:pt>
                <c:pt idx="291">
                  <c:v>564</c:v>
                </c:pt>
                <c:pt idx="292">
                  <c:v>548</c:v>
                </c:pt>
                <c:pt idx="293">
                  <c:v>557</c:v>
                </c:pt>
                <c:pt idx="294">
                  <c:v>603</c:v>
                </c:pt>
                <c:pt idx="295">
                  <c:v>489</c:v>
                </c:pt>
                <c:pt idx="296">
                  <c:v>554</c:v>
                </c:pt>
                <c:pt idx="297">
                  <c:v>555</c:v>
                </c:pt>
                <c:pt idx="298">
                  <c:v>664</c:v>
                </c:pt>
                <c:pt idx="299">
                  <c:v>552</c:v>
                </c:pt>
                <c:pt idx="300">
                  <c:v>652</c:v>
                </c:pt>
                <c:pt idx="301">
                  <c:v>612</c:v>
                </c:pt>
                <c:pt idx="302">
                  <c:v>607</c:v>
                </c:pt>
                <c:pt idx="303">
                  <c:v>593</c:v>
                </c:pt>
                <c:pt idx="304">
                  <c:v>606</c:v>
                </c:pt>
                <c:pt idx="305">
                  <c:v>613</c:v>
                </c:pt>
                <c:pt idx="306">
                  <c:v>611</c:v>
                </c:pt>
                <c:pt idx="307">
                  <c:v>589</c:v>
                </c:pt>
                <c:pt idx="308">
                  <c:v>659</c:v>
                </c:pt>
                <c:pt idx="309">
                  <c:v>688</c:v>
                </c:pt>
                <c:pt idx="310">
                  <c:v>646</c:v>
                </c:pt>
                <c:pt idx="311">
                  <c:v>535</c:v>
                </c:pt>
                <c:pt idx="312">
                  <c:v>516</c:v>
                </c:pt>
                <c:pt idx="313">
                  <c:v>809</c:v>
                </c:pt>
                <c:pt idx="314">
                  <c:v>711</c:v>
                </c:pt>
                <c:pt idx="315">
                  <c:v>720</c:v>
                </c:pt>
                <c:pt idx="316">
                  <c:v>717</c:v>
                </c:pt>
                <c:pt idx="317">
                  <c:v>690</c:v>
                </c:pt>
                <c:pt idx="318">
                  <c:v>700</c:v>
                </c:pt>
                <c:pt idx="319">
                  <c:v>657</c:v>
                </c:pt>
                <c:pt idx="320">
                  <c:v>696</c:v>
                </c:pt>
                <c:pt idx="321">
                  <c:v>721</c:v>
                </c:pt>
                <c:pt idx="322">
                  <c:v>734</c:v>
                </c:pt>
                <c:pt idx="323">
                  <c:v>738</c:v>
                </c:pt>
                <c:pt idx="324">
                  <c:v>668</c:v>
                </c:pt>
                <c:pt idx="325">
                  <c:v>712</c:v>
                </c:pt>
                <c:pt idx="326">
                  <c:v>742</c:v>
                </c:pt>
                <c:pt idx="327">
                  <c:v>738</c:v>
                </c:pt>
                <c:pt idx="328">
                  <c:v>714</c:v>
                </c:pt>
                <c:pt idx="329">
                  <c:v>629</c:v>
                </c:pt>
                <c:pt idx="330">
                  <c:v>569</c:v>
                </c:pt>
                <c:pt idx="331">
                  <c:v>652</c:v>
                </c:pt>
                <c:pt idx="332">
                  <c:v>611</c:v>
                </c:pt>
                <c:pt idx="333">
                  <c:v>624</c:v>
                </c:pt>
                <c:pt idx="334">
                  <c:v>500</c:v>
                </c:pt>
                <c:pt idx="335">
                  <c:v>584</c:v>
                </c:pt>
                <c:pt idx="336">
                  <c:v>578</c:v>
                </c:pt>
                <c:pt idx="337">
                  <c:v>558</c:v>
                </c:pt>
                <c:pt idx="338">
                  <c:v>549</c:v>
                </c:pt>
                <c:pt idx="339">
                  <c:v>524</c:v>
                </c:pt>
                <c:pt idx="340">
                  <c:v>599</c:v>
                </c:pt>
                <c:pt idx="341">
                  <c:v>560</c:v>
                </c:pt>
                <c:pt idx="342">
                  <c:v>610</c:v>
                </c:pt>
                <c:pt idx="343">
                  <c:v>580</c:v>
                </c:pt>
                <c:pt idx="344">
                  <c:v>641</c:v>
                </c:pt>
                <c:pt idx="345">
                  <c:v>574</c:v>
                </c:pt>
                <c:pt idx="346">
                  <c:v>619</c:v>
                </c:pt>
                <c:pt idx="347">
                  <c:v>470</c:v>
                </c:pt>
                <c:pt idx="348">
                  <c:v>552</c:v>
                </c:pt>
                <c:pt idx="349">
                  <c:v>576</c:v>
                </c:pt>
                <c:pt idx="350">
                  <c:v>563</c:v>
                </c:pt>
                <c:pt idx="351">
                  <c:v>592</c:v>
                </c:pt>
                <c:pt idx="352">
                  <c:v>562</c:v>
                </c:pt>
                <c:pt idx="353">
                  <c:v>587</c:v>
                </c:pt>
                <c:pt idx="354">
                  <c:v>624</c:v>
                </c:pt>
                <c:pt idx="355">
                  <c:v>624</c:v>
                </c:pt>
                <c:pt idx="356">
                  <c:v>644</c:v>
                </c:pt>
                <c:pt idx="357">
                  <c:v>626</c:v>
                </c:pt>
                <c:pt idx="358">
                  <c:v>681</c:v>
                </c:pt>
                <c:pt idx="359">
                  <c:v>661</c:v>
                </c:pt>
                <c:pt idx="360">
                  <c:v>643</c:v>
                </c:pt>
                <c:pt idx="361">
                  <c:v>693</c:v>
                </c:pt>
                <c:pt idx="362">
                  <c:v>663</c:v>
                </c:pt>
                <c:pt idx="363">
                  <c:v>691</c:v>
                </c:pt>
                <c:pt idx="364">
                  <c:v>558</c:v>
                </c:pt>
                <c:pt idx="365">
                  <c:v>744</c:v>
                </c:pt>
                <c:pt idx="366">
                  <c:v>825</c:v>
                </c:pt>
                <c:pt idx="367">
                  <c:v>835</c:v>
                </c:pt>
                <c:pt idx="368">
                  <c:v>881</c:v>
                </c:pt>
                <c:pt idx="369">
                  <c:v>749</c:v>
                </c:pt>
                <c:pt idx="370">
                  <c:v>723</c:v>
                </c:pt>
                <c:pt idx="371">
                  <c:v>690</c:v>
                </c:pt>
                <c:pt idx="372">
                  <c:v>701</c:v>
                </c:pt>
                <c:pt idx="373">
                  <c:v>715</c:v>
                </c:pt>
                <c:pt idx="374">
                  <c:v>634</c:v>
                </c:pt>
                <c:pt idx="375">
                  <c:v>653</c:v>
                </c:pt>
                <c:pt idx="376">
                  <c:v>635</c:v>
                </c:pt>
                <c:pt idx="377">
                  <c:v>658</c:v>
                </c:pt>
                <c:pt idx="378">
                  <c:v>642</c:v>
                </c:pt>
                <c:pt idx="379">
                  <c:v>577</c:v>
                </c:pt>
                <c:pt idx="380">
                  <c:v>654</c:v>
                </c:pt>
                <c:pt idx="381">
                  <c:v>727</c:v>
                </c:pt>
                <c:pt idx="382">
                  <c:v>600</c:v>
                </c:pt>
                <c:pt idx="383">
                  <c:v>687</c:v>
                </c:pt>
                <c:pt idx="384">
                  <c:v>615</c:v>
                </c:pt>
                <c:pt idx="385">
                  <c:v>602</c:v>
                </c:pt>
                <c:pt idx="386">
                  <c:v>586</c:v>
                </c:pt>
                <c:pt idx="387">
                  <c:v>584</c:v>
                </c:pt>
                <c:pt idx="388">
                  <c:v>599</c:v>
                </c:pt>
                <c:pt idx="389">
                  <c:v>608</c:v>
                </c:pt>
                <c:pt idx="390">
                  <c:v>546</c:v>
                </c:pt>
                <c:pt idx="391">
                  <c:v>556</c:v>
                </c:pt>
                <c:pt idx="392">
                  <c:v>564</c:v>
                </c:pt>
                <c:pt idx="393">
                  <c:v>551</c:v>
                </c:pt>
                <c:pt idx="394">
                  <c:v>586</c:v>
                </c:pt>
                <c:pt idx="395">
                  <c:v>590</c:v>
                </c:pt>
                <c:pt idx="396">
                  <c:v>572</c:v>
                </c:pt>
                <c:pt idx="397">
                  <c:v>592</c:v>
                </c:pt>
                <c:pt idx="398">
                  <c:v>570</c:v>
                </c:pt>
                <c:pt idx="399">
                  <c:v>555</c:v>
                </c:pt>
                <c:pt idx="400">
                  <c:v>542</c:v>
                </c:pt>
                <c:pt idx="401">
                  <c:v>609</c:v>
                </c:pt>
                <c:pt idx="402">
                  <c:v>585</c:v>
                </c:pt>
                <c:pt idx="403">
                  <c:v>593</c:v>
                </c:pt>
                <c:pt idx="404">
                  <c:v>631</c:v>
                </c:pt>
                <c:pt idx="405">
                  <c:v>640</c:v>
                </c:pt>
                <c:pt idx="406">
                  <c:v>650</c:v>
                </c:pt>
                <c:pt idx="407">
                  <c:v>608</c:v>
                </c:pt>
                <c:pt idx="408">
                  <c:v>595</c:v>
                </c:pt>
                <c:pt idx="409">
                  <c:v>598</c:v>
                </c:pt>
                <c:pt idx="410">
                  <c:v>666</c:v>
                </c:pt>
                <c:pt idx="411">
                  <c:v>639</c:v>
                </c:pt>
                <c:pt idx="412">
                  <c:v>636</c:v>
                </c:pt>
                <c:pt idx="413">
                  <c:v>630</c:v>
                </c:pt>
                <c:pt idx="414">
                  <c:v>708</c:v>
                </c:pt>
                <c:pt idx="415">
                  <c:v>762</c:v>
                </c:pt>
                <c:pt idx="416">
                  <c:v>541</c:v>
                </c:pt>
                <c:pt idx="417">
                  <c:v>783</c:v>
                </c:pt>
                <c:pt idx="418">
                  <c:v>904</c:v>
                </c:pt>
                <c:pt idx="419">
                  <c:v>885</c:v>
                </c:pt>
                <c:pt idx="420">
                  <c:v>850</c:v>
                </c:pt>
                <c:pt idx="421">
                  <c:v>815</c:v>
                </c:pt>
                <c:pt idx="422">
                  <c:v>801</c:v>
                </c:pt>
                <c:pt idx="423">
                  <c:v>803</c:v>
                </c:pt>
                <c:pt idx="424">
                  <c:v>789</c:v>
                </c:pt>
                <c:pt idx="425">
                  <c:v>634</c:v>
                </c:pt>
                <c:pt idx="426">
                  <c:v>896</c:v>
                </c:pt>
                <c:pt idx="427">
                  <c:v>918</c:v>
                </c:pt>
                <c:pt idx="428">
                  <c:v>774</c:v>
                </c:pt>
                <c:pt idx="429">
                  <c:v>633</c:v>
                </c:pt>
                <c:pt idx="430">
                  <c:v>730</c:v>
                </c:pt>
                <c:pt idx="431">
                  <c:v>743</c:v>
                </c:pt>
                <c:pt idx="432">
                  <c:v>688</c:v>
                </c:pt>
                <c:pt idx="433">
                  <c:v>614</c:v>
                </c:pt>
                <c:pt idx="434">
                  <c:v>633</c:v>
                </c:pt>
                <c:pt idx="435">
                  <c:v>530</c:v>
                </c:pt>
                <c:pt idx="436">
                  <c:v>667</c:v>
                </c:pt>
                <c:pt idx="437">
                  <c:v>603</c:v>
                </c:pt>
                <c:pt idx="438">
                  <c:v>538</c:v>
                </c:pt>
                <c:pt idx="439">
                  <c:v>607</c:v>
                </c:pt>
                <c:pt idx="440">
                  <c:v>561</c:v>
                </c:pt>
                <c:pt idx="441">
                  <c:v>562</c:v>
                </c:pt>
                <c:pt idx="442">
                  <c:v>599</c:v>
                </c:pt>
                <c:pt idx="443">
                  <c:v>625</c:v>
                </c:pt>
                <c:pt idx="444">
                  <c:v>583</c:v>
                </c:pt>
                <c:pt idx="445">
                  <c:v>548</c:v>
                </c:pt>
                <c:pt idx="446">
                  <c:v>560</c:v>
                </c:pt>
                <c:pt idx="447">
                  <c:v>574</c:v>
                </c:pt>
                <c:pt idx="448">
                  <c:v>537</c:v>
                </c:pt>
                <c:pt idx="449">
                  <c:v>518</c:v>
                </c:pt>
                <c:pt idx="450">
                  <c:v>565</c:v>
                </c:pt>
                <c:pt idx="451">
                  <c:v>511</c:v>
                </c:pt>
                <c:pt idx="452">
                  <c:v>594</c:v>
                </c:pt>
                <c:pt idx="453">
                  <c:v>579</c:v>
                </c:pt>
                <c:pt idx="454">
                  <c:v>598</c:v>
                </c:pt>
                <c:pt idx="455">
                  <c:v>560</c:v>
                </c:pt>
                <c:pt idx="456">
                  <c:v>595</c:v>
                </c:pt>
                <c:pt idx="457">
                  <c:v>606</c:v>
                </c:pt>
                <c:pt idx="458">
                  <c:v>640</c:v>
                </c:pt>
                <c:pt idx="459">
                  <c:v>633</c:v>
                </c:pt>
                <c:pt idx="460">
                  <c:v>604</c:v>
                </c:pt>
                <c:pt idx="461">
                  <c:v>642</c:v>
                </c:pt>
                <c:pt idx="462">
                  <c:v>656</c:v>
                </c:pt>
                <c:pt idx="463">
                  <c:v>657</c:v>
                </c:pt>
                <c:pt idx="464">
                  <c:v>673</c:v>
                </c:pt>
                <c:pt idx="465">
                  <c:v>674</c:v>
                </c:pt>
                <c:pt idx="466">
                  <c:v>708</c:v>
                </c:pt>
                <c:pt idx="467">
                  <c:v>724</c:v>
                </c:pt>
                <c:pt idx="468">
                  <c:v>461</c:v>
                </c:pt>
                <c:pt idx="469">
                  <c:v>718</c:v>
                </c:pt>
                <c:pt idx="470">
                  <c:v>809</c:v>
                </c:pt>
                <c:pt idx="471">
                  <c:v>683</c:v>
                </c:pt>
                <c:pt idx="472">
                  <c:v>734</c:v>
                </c:pt>
                <c:pt idx="473">
                  <c:v>745</c:v>
                </c:pt>
                <c:pt idx="474">
                  <c:v>701</c:v>
                </c:pt>
                <c:pt idx="475">
                  <c:v>748</c:v>
                </c:pt>
                <c:pt idx="476">
                  <c:v>695</c:v>
                </c:pt>
                <c:pt idx="477">
                  <c:v>684</c:v>
                </c:pt>
                <c:pt idx="478">
                  <c:v>622</c:v>
                </c:pt>
                <c:pt idx="479">
                  <c:v>666</c:v>
                </c:pt>
                <c:pt idx="480">
                  <c:v>628</c:v>
                </c:pt>
                <c:pt idx="481">
                  <c:v>654</c:v>
                </c:pt>
                <c:pt idx="482">
                  <c:v>642</c:v>
                </c:pt>
                <c:pt idx="483">
                  <c:v>637</c:v>
                </c:pt>
                <c:pt idx="484">
                  <c:v>580</c:v>
                </c:pt>
                <c:pt idx="485">
                  <c:v>678</c:v>
                </c:pt>
                <c:pt idx="486">
                  <c:v>688</c:v>
                </c:pt>
                <c:pt idx="487">
                  <c:v>600</c:v>
                </c:pt>
                <c:pt idx="488">
                  <c:v>658</c:v>
                </c:pt>
                <c:pt idx="489">
                  <c:v>627</c:v>
                </c:pt>
                <c:pt idx="490">
                  <c:v>518</c:v>
                </c:pt>
                <c:pt idx="491">
                  <c:v>626</c:v>
                </c:pt>
                <c:pt idx="492">
                  <c:v>598</c:v>
                </c:pt>
                <c:pt idx="493">
                  <c:v>542</c:v>
                </c:pt>
                <c:pt idx="494">
                  <c:v>564</c:v>
                </c:pt>
                <c:pt idx="495">
                  <c:v>534</c:v>
                </c:pt>
                <c:pt idx="496">
                  <c:v>588</c:v>
                </c:pt>
                <c:pt idx="497">
                  <c:v>553</c:v>
                </c:pt>
                <c:pt idx="498">
                  <c:v>543</c:v>
                </c:pt>
                <c:pt idx="499">
                  <c:v>570</c:v>
                </c:pt>
                <c:pt idx="500">
                  <c:v>542</c:v>
                </c:pt>
                <c:pt idx="501">
                  <c:v>589</c:v>
                </c:pt>
                <c:pt idx="502">
                  <c:v>553</c:v>
                </c:pt>
                <c:pt idx="503">
                  <c:v>558</c:v>
                </c:pt>
                <c:pt idx="504">
                  <c:v>582</c:v>
                </c:pt>
                <c:pt idx="505">
                  <c:v>567</c:v>
                </c:pt>
                <c:pt idx="506">
                  <c:v>572</c:v>
                </c:pt>
                <c:pt idx="507">
                  <c:v>611</c:v>
                </c:pt>
                <c:pt idx="508">
                  <c:v>597</c:v>
                </c:pt>
                <c:pt idx="509">
                  <c:v>590</c:v>
                </c:pt>
                <c:pt idx="510">
                  <c:v>622</c:v>
                </c:pt>
                <c:pt idx="511">
                  <c:v>670</c:v>
                </c:pt>
                <c:pt idx="512">
                  <c:v>642</c:v>
                </c:pt>
                <c:pt idx="513">
                  <c:v>653</c:v>
                </c:pt>
                <c:pt idx="514">
                  <c:v>674</c:v>
                </c:pt>
                <c:pt idx="515">
                  <c:v>699</c:v>
                </c:pt>
                <c:pt idx="516">
                  <c:v>689</c:v>
                </c:pt>
                <c:pt idx="517">
                  <c:v>737</c:v>
                </c:pt>
                <c:pt idx="518">
                  <c:v>699</c:v>
                </c:pt>
                <c:pt idx="519">
                  <c:v>767</c:v>
                </c:pt>
                <c:pt idx="520">
                  <c:v>496</c:v>
                </c:pt>
                <c:pt idx="521">
                  <c:v>787</c:v>
                </c:pt>
                <c:pt idx="522">
                  <c:v>939</c:v>
                </c:pt>
                <c:pt idx="523">
                  <c:v>767</c:v>
                </c:pt>
                <c:pt idx="524">
                  <c:v>723</c:v>
                </c:pt>
                <c:pt idx="525">
                  <c:v>727</c:v>
                </c:pt>
                <c:pt idx="526">
                  <c:v>690</c:v>
                </c:pt>
                <c:pt idx="527">
                  <c:v>728</c:v>
                </c:pt>
                <c:pt idx="528">
                  <c:v>679</c:v>
                </c:pt>
                <c:pt idx="529">
                  <c:v>651</c:v>
                </c:pt>
                <c:pt idx="530">
                  <c:v>652</c:v>
                </c:pt>
                <c:pt idx="531">
                  <c:v>675</c:v>
                </c:pt>
                <c:pt idx="532">
                  <c:v>719</c:v>
                </c:pt>
                <c:pt idx="533">
                  <c:v>719</c:v>
                </c:pt>
                <c:pt idx="534">
                  <c:v>920</c:v>
                </c:pt>
                <c:pt idx="535">
                  <c:v>928</c:v>
                </c:pt>
                <c:pt idx="536">
                  <c:v>1169</c:v>
                </c:pt>
                <c:pt idx="537">
                  <c:v>1124</c:v>
                </c:pt>
                <c:pt idx="538">
                  <c:v>929</c:v>
                </c:pt>
                <c:pt idx="539">
                  <c:v>692</c:v>
                </c:pt>
                <c:pt idx="540">
                  <c:v>772</c:v>
                </c:pt>
                <c:pt idx="541">
                  <c:v>692</c:v>
                </c:pt>
                <c:pt idx="542">
                  <c:v>587</c:v>
                </c:pt>
                <c:pt idx="543">
                  <c:v>700</c:v>
                </c:pt>
                <c:pt idx="544">
                  <c:v>574</c:v>
                </c:pt>
                <c:pt idx="545">
                  <c:v>617</c:v>
                </c:pt>
                <c:pt idx="546">
                  <c:v>552</c:v>
                </c:pt>
                <c:pt idx="547">
                  <c:v>584</c:v>
                </c:pt>
                <c:pt idx="548">
                  <c:v>572</c:v>
                </c:pt>
                <c:pt idx="549">
                  <c:v>550</c:v>
                </c:pt>
                <c:pt idx="550">
                  <c:v>565</c:v>
                </c:pt>
                <c:pt idx="551">
                  <c:v>531</c:v>
                </c:pt>
                <c:pt idx="552">
                  <c:v>563</c:v>
                </c:pt>
                <c:pt idx="553">
                  <c:v>617</c:v>
                </c:pt>
                <c:pt idx="554">
                  <c:v>594</c:v>
                </c:pt>
                <c:pt idx="555">
                  <c:v>591</c:v>
                </c:pt>
                <c:pt idx="556">
                  <c:v>488</c:v>
                </c:pt>
                <c:pt idx="557">
                  <c:v>578</c:v>
                </c:pt>
                <c:pt idx="558">
                  <c:v>555</c:v>
                </c:pt>
                <c:pt idx="559">
                  <c:v>617</c:v>
                </c:pt>
                <c:pt idx="560">
                  <c:v>671</c:v>
                </c:pt>
                <c:pt idx="561">
                  <c:v>638</c:v>
                </c:pt>
                <c:pt idx="562">
                  <c:v>688</c:v>
                </c:pt>
                <c:pt idx="563">
                  <c:v>661</c:v>
                </c:pt>
                <c:pt idx="564">
                  <c:v>712</c:v>
                </c:pt>
                <c:pt idx="565">
                  <c:v>832</c:v>
                </c:pt>
                <c:pt idx="566">
                  <c:v>742</c:v>
                </c:pt>
                <c:pt idx="567">
                  <c:v>848</c:v>
                </c:pt>
                <c:pt idx="568">
                  <c:v>797</c:v>
                </c:pt>
                <c:pt idx="569">
                  <c:v>836</c:v>
                </c:pt>
                <c:pt idx="570">
                  <c:v>814</c:v>
                </c:pt>
                <c:pt idx="571">
                  <c:v>882</c:v>
                </c:pt>
                <c:pt idx="572">
                  <c:v>825</c:v>
                </c:pt>
                <c:pt idx="573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E-443D-A0B0-3E3D7FF20F47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Weekly 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data!$K$2:$K$576</c:f>
              <c:numCache>
                <c:formatCode>0</c:formatCode>
                <c:ptCount val="575"/>
                <c:pt idx="1">
                  <c:v>746.93116076204581</c:v>
                </c:pt>
                <c:pt idx="2">
                  <c:v>693.87615040757294</c:v>
                </c:pt>
                <c:pt idx="3">
                  <c:v>667.7996756255792</c:v>
                </c:pt>
                <c:pt idx="4">
                  <c:v>665.24974565185789</c:v>
                </c:pt>
                <c:pt idx="5">
                  <c:v>624.86245610564322</c:v>
                </c:pt>
                <c:pt idx="6">
                  <c:v>651.36108251213409</c:v>
                </c:pt>
                <c:pt idx="7">
                  <c:v>645.71513118958376</c:v>
                </c:pt>
                <c:pt idx="8">
                  <c:v>600.03944773175544</c:v>
                </c:pt>
                <c:pt idx="9">
                  <c:v>610.1502996772706</c:v>
                </c:pt>
                <c:pt idx="10">
                  <c:v>604.87355371900833</c:v>
                </c:pt>
                <c:pt idx="11">
                  <c:v>588.75735752764388</c:v>
                </c:pt>
                <c:pt idx="12">
                  <c:v>586.8458333333333</c:v>
                </c:pt>
                <c:pt idx="13">
                  <c:v>593.16276465798035</c:v>
                </c:pt>
                <c:pt idx="14">
                  <c:v>565.38069386277857</c:v>
                </c:pt>
                <c:pt idx="15">
                  <c:v>578.63956310679612</c:v>
                </c:pt>
                <c:pt idx="16">
                  <c:v>604.79138182225711</c:v>
                </c:pt>
                <c:pt idx="17">
                  <c:v>556.29305508807363</c:v>
                </c:pt>
                <c:pt idx="18">
                  <c:v>563.2350452525036</c:v>
                </c:pt>
                <c:pt idx="19">
                  <c:v>574.83338697564636</c:v>
                </c:pt>
                <c:pt idx="20">
                  <c:v>556.13295519001713</c:v>
                </c:pt>
                <c:pt idx="21">
                  <c:v>580.963927281069</c:v>
                </c:pt>
                <c:pt idx="22">
                  <c:v>535.45644834571237</c:v>
                </c:pt>
                <c:pt idx="23">
                  <c:v>507.98780487804879</c:v>
                </c:pt>
                <c:pt idx="24">
                  <c:v>552.83308477687274</c:v>
                </c:pt>
                <c:pt idx="25">
                  <c:v>587.31613636363636</c:v>
                </c:pt>
                <c:pt idx="26">
                  <c:v>552.10764212488345</c:v>
                </c:pt>
                <c:pt idx="27">
                  <c:v>544.73354362575878</c:v>
                </c:pt>
                <c:pt idx="28">
                  <c:v>534.63857609880131</c:v>
                </c:pt>
                <c:pt idx="29">
                  <c:v>540.63322171729249</c:v>
                </c:pt>
                <c:pt idx="30">
                  <c:v>512.23068215668752</c:v>
                </c:pt>
                <c:pt idx="31">
                  <c:v>515.36433558158797</c:v>
                </c:pt>
                <c:pt idx="32">
                  <c:v>515.9404727336082</c:v>
                </c:pt>
                <c:pt idx="33">
                  <c:v>529.52793244814291</c:v>
                </c:pt>
                <c:pt idx="34">
                  <c:v>531.74695542624022</c:v>
                </c:pt>
                <c:pt idx="35">
                  <c:v>505.40230664857535</c:v>
                </c:pt>
                <c:pt idx="36">
                  <c:v>518.762026032824</c:v>
                </c:pt>
                <c:pt idx="37">
                  <c:v>583.35815162128563</c:v>
                </c:pt>
                <c:pt idx="38">
                  <c:v>571.81809067617235</c:v>
                </c:pt>
                <c:pt idx="39">
                  <c:v>566.00727746700704</c:v>
                </c:pt>
                <c:pt idx="40">
                  <c:v>571.90418287937746</c:v>
                </c:pt>
                <c:pt idx="41">
                  <c:v>575.56273907655839</c:v>
                </c:pt>
                <c:pt idx="42">
                  <c:v>548.32661141318692</c:v>
                </c:pt>
                <c:pt idx="43">
                  <c:v>563.2949564852679</c:v>
                </c:pt>
                <c:pt idx="44">
                  <c:v>581.88632383378445</c:v>
                </c:pt>
                <c:pt idx="45">
                  <c:v>590.57546271813862</c:v>
                </c:pt>
                <c:pt idx="46">
                  <c:v>646.98143690151392</c:v>
                </c:pt>
                <c:pt idx="47">
                  <c:v>681.47308087983151</c:v>
                </c:pt>
                <c:pt idx="48">
                  <c:v>684.2488560685</c:v>
                </c:pt>
                <c:pt idx="49">
                  <c:v>712.18802539796093</c:v>
                </c:pt>
                <c:pt idx="50">
                  <c:v>813.45836678789021</c:v>
                </c:pt>
                <c:pt idx="51">
                  <c:v>873.12353915730091</c:v>
                </c:pt>
                <c:pt idx="52">
                  <c:v>795.28494394227403</c:v>
                </c:pt>
                <c:pt idx="53">
                  <c:v>674.0983272964063</c:v>
                </c:pt>
                <c:pt idx="54">
                  <c:v>617.4344564179512</c:v>
                </c:pt>
                <c:pt idx="55">
                  <c:v>651.86209716209714</c:v>
                </c:pt>
                <c:pt idx="56">
                  <c:v>678.14407030709981</c:v>
                </c:pt>
                <c:pt idx="57">
                  <c:v>644.45590614886737</c:v>
                </c:pt>
                <c:pt idx="58">
                  <c:v>594.56195935383016</c:v>
                </c:pt>
                <c:pt idx="59">
                  <c:v>584.87609869744779</c:v>
                </c:pt>
                <c:pt idx="60">
                  <c:v>593.42547510601548</c:v>
                </c:pt>
                <c:pt idx="61">
                  <c:v>620.72426885582354</c:v>
                </c:pt>
                <c:pt idx="62">
                  <c:v>611.14993094275928</c:v>
                </c:pt>
                <c:pt idx="63">
                  <c:v>608.03759398496243</c:v>
                </c:pt>
                <c:pt idx="64">
                  <c:v>564.16980232126775</c:v>
                </c:pt>
                <c:pt idx="65">
                  <c:v>564.79538233425126</c:v>
                </c:pt>
                <c:pt idx="66">
                  <c:v>581.16362812818477</c:v>
                </c:pt>
                <c:pt idx="67">
                  <c:v>634.81919629245692</c:v>
                </c:pt>
                <c:pt idx="68">
                  <c:v>616.81386392811305</c:v>
                </c:pt>
                <c:pt idx="69">
                  <c:v>578.30640724253487</c:v>
                </c:pt>
                <c:pt idx="70">
                  <c:v>554.78343548640578</c:v>
                </c:pt>
                <c:pt idx="71">
                  <c:v>569.43242049469961</c:v>
                </c:pt>
                <c:pt idx="72">
                  <c:v>577.02980791754499</c:v>
                </c:pt>
                <c:pt idx="73">
                  <c:v>589.60796877730536</c:v>
                </c:pt>
                <c:pt idx="74">
                  <c:v>532.63908866318968</c:v>
                </c:pt>
                <c:pt idx="75">
                  <c:v>517.84385607603531</c:v>
                </c:pt>
                <c:pt idx="76">
                  <c:v>525.08292682926833</c:v>
                </c:pt>
                <c:pt idx="77">
                  <c:v>550.56474303761127</c:v>
                </c:pt>
                <c:pt idx="78">
                  <c:v>566.76395199813589</c:v>
                </c:pt>
                <c:pt idx="79">
                  <c:v>522.0191026472495</c:v>
                </c:pt>
                <c:pt idx="80">
                  <c:v>530.23767397971221</c:v>
                </c:pt>
                <c:pt idx="81">
                  <c:v>532.61074059038447</c:v>
                </c:pt>
                <c:pt idx="82">
                  <c:v>531.06117511520733</c:v>
                </c:pt>
                <c:pt idx="83">
                  <c:v>500.7215718571681</c:v>
                </c:pt>
                <c:pt idx="84">
                  <c:v>506.15960217854604</c:v>
                </c:pt>
                <c:pt idx="85">
                  <c:v>539.96996848544768</c:v>
                </c:pt>
                <c:pt idx="86">
                  <c:v>539.39773140846785</c:v>
                </c:pt>
                <c:pt idx="87">
                  <c:v>529.85904148207817</c:v>
                </c:pt>
                <c:pt idx="88">
                  <c:v>498.86381935935589</c:v>
                </c:pt>
                <c:pt idx="89">
                  <c:v>521.08792846497761</c:v>
                </c:pt>
                <c:pt idx="90">
                  <c:v>558.77542805306723</c:v>
                </c:pt>
                <c:pt idx="91">
                  <c:v>529.10101010101016</c:v>
                </c:pt>
                <c:pt idx="92">
                  <c:v>528.36533471717689</c:v>
                </c:pt>
                <c:pt idx="93">
                  <c:v>576.41818079540985</c:v>
                </c:pt>
                <c:pt idx="94">
                  <c:v>605.26593535332017</c:v>
                </c:pt>
                <c:pt idx="95">
                  <c:v>609.834064875281</c:v>
                </c:pt>
                <c:pt idx="96">
                  <c:v>553.33296996784213</c:v>
                </c:pt>
                <c:pt idx="97">
                  <c:v>569.97688268095931</c:v>
                </c:pt>
                <c:pt idx="98">
                  <c:v>602.35287712994716</c:v>
                </c:pt>
                <c:pt idx="99">
                  <c:v>595.84178445693863</c:v>
                </c:pt>
                <c:pt idx="100">
                  <c:v>599.93184972244251</c:v>
                </c:pt>
                <c:pt idx="101">
                  <c:v>643.10586538908785</c:v>
                </c:pt>
                <c:pt idx="102">
                  <c:v>681.92916475564391</c:v>
                </c:pt>
                <c:pt idx="103">
                  <c:v>681.4283156009692</c:v>
                </c:pt>
                <c:pt idx="104">
                  <c:v>677.83986823443286</c:v>
                </c:pt>
                <c:pt idx="105">
                  <c:v>636.54858299595139</c:v>
                </c:pt>
                <c:pt idx="106">
                  <c:v>633.78824892579541</c:v>
                </c:pt>
                <c:pt idx="107">
                  <c:v>601.78940157557372</c:v>
                </c:pt>
                <c:pt idx="108">
                  <c:v>600.86218388551265</c:v>
                </c:pt>
                <c:pt idx="109">
                  <c:v>637.69873673087079</c:v>
                </c:pt>
                <c:pt idx="110">
                  <c:v>644.71190674437969</c:v>
                </c:pt>
                <c:pt idx="111">
                  <c:v>643.49126231219645</c:v>
                </c:pt>
                <c:pt idx="112">
                  <c:v>672.36975573373104</c:v>
                </c:pt>
                <c:pt idx="113">
                  <c:v>637.66230290052567</c:v>
                </c:pt>
                <c:pt idx="114">
                  <c:v>623.96985681989452</c:v>
                </c:pt>
                <c:pt idx="115">
                  <c:v>623.45317468458302</c:v>
                </c:pt>
                <c:pt idx="116">
                  <c:v>643.62140575079877</c:v>
                </c:pt>
                <c:pt idx="117">
                  <c:v>659.51220829732074</c:v>
                </c:pt>
                <c:pt idx="118">
                  <c:v>620.5508458285276</c:v>
                </c:pt>
                <c:pt idx="119">
                  <c:v>614.70205186662872</c:v>
                </c:pt>
                <c:pt idx="120">
                  <c:v>626.96152512998276</c:v>
                </c:pt>
                <c:pt idx="121">
                  <c:v>601.1878353253652</c:v>
                </c:pt>
                <c:pt idx="122">
                  <c:v>624.06474628614023</c:v>
                </c:pt>
                <c:pt idx="123">
                  <c:v>581.31099154496542</c:v>
                </c:pt>
                <c:pt idx="124">
                  <c:v>606.83066027910854</c:v>
                </c:pt>
                <c:pt idx="125">
                  <c:v>602.8585729109443</c:v>
                </c:pt>
                <c:pt idx="126">
                  <c:v>583.69405934753115</c:v>
                </c:pt>
                <c:pt idx="127">
                  <c:v>551.45255930087399</c:v>
                </c:pt>
                <c:pt idx="128">
                  <c:v>524.2204355108878</c:v>
                </c:pt>
                <c:pt idx="129">
                  <c:v>545.59842386715457</c:v>
                </c:pt>
                <c:pt idx="130">
                  <c:v>560.41017947121099</c:v>
                </c:pt>
                <c:pt idx="131">
                  <c:v>566.10350957678634</c:v>
                </c:pt>
                <c:pt idx="132">
                  <c:v>552.1539206195547</c:v>
                </c:pt>
                <c:pt idx="133">
                  <c:v>585.7419608283293</c:v>
                </c:pt>
                <c:pt idx="134">
                  <c:v>557.75777377196937</c:v>
                </c:pt>
                <c:pt idx="135">
                  <c:v>579.47185261003074</c:v>
                </c:pt>
                <c:pt idx="136">
                  <c:v>569.14780600461893</c:v>
                </c:pt>
                <c:pt idx="137">
                  <c:v>533.33156562612987</c:v>
                </c:pt>
                <c:pt idx="138">
                  <c:v>513.89808685089577</c:v>
                </c:pt>
                <c:pt idx="139">
                  <c:v>519.24352450111496</c:v>
                </c:pt>
                <c:pt idx="140">
                  <c:v>520.53924485125856</c:v>
                </c:pt>
                <c:pt idx="141">
                  <c:v>572.00626976954368</c:v>
                </c:pt>
                <c:pt idx="142">
                  <c:v>592.75383328686928</c:v>
                </c:pt>
                <c:pt idx="143">
                  <c:v>591.02728107611688</c:v>
                </c:pt>
                <c:pt idx="144">
                  <c:v>579.08037383177566</c:v>
                </c:pt>
                <c:pt idx="145">
                  <c:v>557.96623128384829</c:v>
                </c:pt>
                <c:pt idx="146">
                  <c:v>577.5620863118877</c:v>
                </c:pt>
                <c:pt idx="147">
                  <c:v>610.53707014407405</c:v>
                </c:pt>
                <c:pt idx="148">
                  <c:v>595.39473012306598</c:v>
                </c:pt>
                <c:pt idx="149">
                  <c:v>582.21145104448647</c:v>
                </c:pt>
                <c:pt idx="150">
                  <c:v>624.3694751743302</c:v>
                </c:pt>
                <c:pt idx="151">
                  <c:v>647.75839484353878</c:v>
                </c:pt>
                <c:pt idx="152">
                  <c:v>657.56682483194936</c:v>
                </c:pt>
                <c:pt idx="153">
                  <c:v>682.61275115565934</c:v>
                </c:pt>
                <c:pt idx="154">
                  <c:v>753.99539806718826</c:v>
                </c:pt>
                <c:pt idx="155">
                  <c:v>734.35920064921902</c:v>
                </c:pt>
                <c:pt idx="156">
                  <c:v>718.16232771822354</c:v>
                </c:pt>
                <c:pt idx="157">
                  <c:v>660.92759146341461</c:v>
                </c:pt>
                <c:pt idx="158">
                  <c:v>684.65639969557242</c:v>
                </c:pt>
                <c:pt idx="159">
                  <c:v>729.47045535081497</c:v>
                </c:pt>
                <c:pt idx="160">
                  <c:v>727.14871634314341</c:v>
                </c:pt>
                <c:pt idx="161">
                  <c:v>682.50317115158111</c:v>
                </c:pt>
                <c:pt idx="162">
                  <c:v>696.29798903107849</c:v>
                </c:pt>
                <c:pt idx="163">
                  <c:v>662.94041510655018</c:v>
                </c:pt>
                <c:pt idx="164">
                  <c:v>690.57095514799346</c:v>
                </c:pt>
                <c:pt idx="165">
                  <c:v>733.45685618729101</c:v>
                </c:pt>
                <c:pt idx="166">
                  <c:v>717.8263311615367</c:v>
                </c:pt>
                <c:pt idx="167">
                  <c:v>732.54669614345369</c:v>
                </c:pt>
                <c:pt idx="168">
                  <c:v>736.67059990084283</c:v>
                </c:pt>
                <c:pt idx="169">
                  <c:v>743.40513087641625</c:v>
                </c:pt>
                <c:pt idx="170">
                  <c:v>746.71952801372447</c:v>
                </c:pt>
                <c:pt idx="171">
                  <c:v>699.07279796219336</c:v>
                </c:pt>
                <c:pt idx="172">
                  <c:v>654.86390304895633</c:v>
                </c:pt>
                <c:pt idx="173">
                  <c:v>612.17973976716007</c:v>
                </c:pt>
                <c:pt idx="174">
                  <c:v>575.70869728310379</c:v>
                </c:pt>
                <c:pt idx="175">
                  <c:v>585.00201269546369</c:v>
                </c:pt>
                <c:pt idx="176">
                  <c:v>598.78581425292509</c:v>
                </c:pt>
                <c:pt idx="177">
                  <c:v>589.40892506314901</c:v>
                </c:pt>
                <c:pt idx="178">
                  <c:v>553.25813307176725</c:v>
                </c:pt>
                <c:pt idx="179">
                  <c:v>565.87914251955215</c:v>
                </c:pt>
                <c:pt idx="180">
                  <c:v>561.73212141999647</c:v>
                </c:pt>
                <c:pt idx="181">
                  <c:v>507.92905230450549</c:v>
                </c:pt>
                <c:pt idx="182">
                  <c:v>523.56231599607463</c:v>
                </c:pt>
                <c:pt idx="183">
                  <c:v>518.75546960688098</c:v>
                </c:pt>
                <c:pt idx="184">
                  <c:v>550.10193443762307</c:v>
                </c:pt>
                <c:pt idx="185">
                  <c:v>526.96934174932369</c:v>
                </c:pt>
                <c:pt idx="186">
                  <c:v>523.76166433481353</c:v>
                </c:pt>
                <c:pt idx="187">
                  <c:v>508.25268003149421</c:v>
                </c:pt>
                <c:pt idx="188">
                  <c:v>522.19202855443189</c:v>
                </c:pt>
                <c:pt idx="189">
                  <c:v>530.38421343824916</c:v>
                </c:pt>
                <c:pt idx="190">
                  <c:v>553.24534442234676</c:v>
                </c:pt>
                <c:pt idx="191">
                  <c:v>526.63070948295854</c:v>
                </c:pt>
                <c:pt idx="192">
                  <c:v>534.47809445295013</c:v>
                </c:pt>
                <c:pt idx="193">
                  <c:v>542.51635750421588</c:v>
                </c:pt>
                <c:pt idx="194">
                  <c:v>560.49574839202</c:v>
                </c:pt>
                <c:pt idx="195">
                  <c:v>577.61588527302808</c:v>
                </c:pt>
                <c:pt idx="196">
                  <c:v>557.62153389084506</c:v>
                </c:pt>
                <c:pt idx="197">
                  <c:v>564.47328533535426</c:v>
                </c:pt>
                <c:pt idx="198">
                  <c:v>557.81387995420596</c:v>
                </c:pt>
                <c:pt idx="199">
                  <c:v>566.81935762017679</c:v>
                </c:pt>
                <c:pt idx="200">
                  <c:v>571.90290037831016</c:v>
                </c:pt>
                <c:pt idx="201">
                  <c:v>589.2854460093896</c:v>
                </c:pt>
                <c:pt idx="202">
                  <c:v>614.30286635800871</c:v>
                </c:pt>
                <c:pt idx="203">
                  <c:v>619.33851821530902</c:v>
                </c:pt>
                <c:pt idx="204">
                  <c:v>615.72890025575452</c:v>
                </c:pt>
                <c:pt idx="205">
                  <c:v>638.03888452474473</c:v>
                </c:pt>
                <c:pt idx="206">
                  <c:v>616.08122306829591</c:v>
                </c:pt>
                <c:pt idx="207">
                  <c:v>670.83914921900953</c:v>
                </c:pt>
                <c:pt idx="208">
                  <c:v>679.99278815196396</c:v>
                </c:pt>
                <c:pt idx="209">
                  <c:v>650.54915313427625</c:v>
                </c:pt>
                <c:pt idx="210">
                  <c:v>618.89843713552602</c:v>
                </c:pt>
                <c:pt idx="211">
                  <c:v>586.97305157037613</c:v>
                </c:pt>
                <c:pt idx="212">
                  <c:v>623.19852977211463</c:v>
                </c:pt>
                <c:pt idx="213">
                  <c:v>622.46940280167121</c:v>
                </c:pt>
                <c:pt idx="214">
                  <c:v>637.00979393939394</c:v>
                </c:pt>
                <c:pt idx="215">
                  <c:v>651.25033647375494</c:v>
                </c:pt>
                <c:pt idx="216">
                  <c:v>597.13268992823555</c:v>
                </c:pt>
                <c:pt idx="217">
                  <c:v>606.3481066908688</c:v>
                </c:pt>
                <c:pt idx="218">
                  <c:v>593.33487926601799</c:v>
                </c:pt>
                <c:pt idx="219">
                  <c:v>593.98385936054285</c:v>
                </c:pt>
                <c:pt idx="220">
                  <c:v>598.02667893284274</c:v>
                </c:pt>
                <c:pt idx="221">
                  <c:v>610.37381735911151</c:v>
                </c:pt>
                <c:pt idx="222">
                  <c:v>589.62340036563069</c:v>
                </c:pt>
                <c:pt idx="223">
                  <c:v>619.5923728325364</c:v>
                </c:pt>
                <c:pt idx="224">
                  <c:v>625.54963290757314</c:v>
                </c:pt>
                <c:pt idx="225">
                  <c:v>584.18547544409614</c:v>
                </c:pt>
                <c:pt idx="226">
                  <c:v>553.08391261171801</c:v>
                </c:pt>
                <c:pt idx="227">
                  <c:v>553.14564963348562</c:v>
                </c:pt>
                <c:pt idx="228">
                  <c:v>578.68334582348541</c:v>
                </c:pt>
                <c:pt idx="229">
                  <c:v>549.08930703200497</c:v>
                </c:pt>
                <c:pt idx="230">
                  <c:v>542.50350535027144</c:v>
                </c:pt>
                <c:pt idx="231">
                  <c:v>561.03747276688455</c:v>
                </c:pt>
                <c:pt idx="232">
                  <c:v>529.96162667114163</c:v>
                </c:pt>
                <c:pt idx="233">
                  <c:v>549.48587091669492</c:v>
                </c:pt>
                <c:pt idx="234">
                  <c:v>562.01897760300903</c:v>
                </c:pt>
                <c:pt idx="235">
                  <c:v>559.49505669440873</c:v>
                </c:pt>
                <c:pt idx="236">
                  <c:v>592.86562707365624</c:v>
                </c:pt>
                <c:pt idx="237">
                  <c:v>571.53067501817577</c:v>
                </c:pt>
                <c:pt idx="238">
                  <c:v>533.18770867523062</c:v>
                </c:pt>
                <c:pt idx="239">
                  <c:v>517.21969567447434</c:v>
                </c:pt>
                <c:pt idx="240">
                  <c:v>512.0120722054553</c:v>
                </c:pt>
                <c:pt idx="241">
                  <c:v>543.30828768754463</c:v>
                </c:pt>
                <c:pt idx="242">
                  <c:v>568.39699401062273</c:v>
                </c:pt>
                <c:pt idx="243">
                  <c:v>543.4829860195199</c:v>
                </c:pt>
                <c:pt idx="244">
                  <c:v>537.38132782339187</c:v>
                </c:pt>
                <c:pt idx="245">
                  <c:v>572.35455797301017</c:v>
                </c:pt>
                <c:pt idx="246">
                  <c:v>544.89000491293189</c:v>
                </c:pt>
                <c:pt idx="247">
                  <c:v>563.47592713077427</c:v>
                </c:pt>
                <c:pt idx="248">
                  <c:v>577.44009228953155</c:v>
                </c:pt>
                <c:pt idx="249">
                  <c:v>651.18691980909421</c:v>
                </c:pt>
                <c:pt idx="250">
                  <c:v>676.43415498462662</c:v>
                </c:pt>
                <c:pt idx="251">
                  <c:v>618.84430425564926</c:v>
                </c:pt>
                <c:pt idx="252">
                  <c:v>558.27454646520789</c:v>
                </c:pt>
                <c:pt idx="253">
                  <c:v>621.00922698380157</c:v>
                </c:pt>
                <c:pt idx="254">
                  <c:v>619.60793814432986</c:v>
                </c:pt>
                <c:pt idx="255">
                  <c:v>621.67071057192379</c:v>
                </c:pt>
                <c:pt idx="256">
                  <c:v>682.57236873708985</c:v>
                </c:pt>
                <c:pt idx="257">
                  <c:v>732.39584364176142</c:v>
                </c:pt>
                <c:pt idx="258">
                  <c:v>760.42401885439074</c:v>
                </c:pt>
                <c:pt idx="259">
                  <c:v>766.04303533270388</c:v>
                </c:pt>
                <c:pt idx="260">
                  <c:v>872.67468358868291</c:v>
                </c:pt>
                <c:pt idx="261">
                  <c:v>922.44034337523726</c:v>
                </c:pt>
                <c:pt idx="262">
                  <c:v>844.51499999999999</c:v>
                </c:pt>
                <c:pt idx="263">
                  <c:v>769.81996720578377</c:v>
                </c:pt>
                <c:pt idx="264">
                  <c:v>755.40743413929988</c:v>
                </c:pt>
                <c:pt idx="265">
                  <c:v>701.48568794266794</c:v>
                </c:pt>
                <c:pt idx="266">
                  <c:v>732.22600619195043</c:v>
                </c:pt>
                <c:pt idx="267">
                  <c:v>747.22343490788444</c:v>
                </c:pt>
                <c:pt idx="268">
                  <c:v>714.31132034348991</c:v>
                </c:pt>
                <c:pt idx="269">
                  <c:v>672.16984834968775</c:v>
                </c:pt>
                <c:pt idx="270">
                  <c:v>665.4834797156002</c:v>
                </c:pt>
                <c:pt idx="271">
                  <c:v>664.59588813446658</c:v>
                </c:pt>
                <c:pt idx="272">
                  <c:v>682.1619023267707</c:v>
                </c:pt>
                <c:pt idx="273">
                  <c:v>690.21983186256591</c:v>
                </c:pt>
                <c:pt idx="274">
                  <c:v>633.0948545655375</c:v>
                </c:pt>
                <c:pt idx="275">
                  <c:v>606.01807716521273</c:v>
                </c:pt>
                <c:pt idx="276">
                  <c:v>614.54348140645345</c:v>
                </c:pt>
                <c:pt idx="277">
                  <c:v>626.694777847968</c:v>
                </c:pt>
                <c:pt idx="278">
                  <c:v>617.26096491228077</c:v>
                </c:pt>
                <c:pt idx="279">
                  <c:v>580.69770879526982</c:v>
                </c:pt>
                <c:pt idx="280">
                  <c:v>628.77703370293125</c:v>
                </c:pt>
                <c:pt idx="281">
                  <c:v>625.67033206314647</c:v>
                </c:pt>
                <c:pt idx="282">
                  <c:v>605.01283938086772</c:v>
                </c:pt>
                <c:pt idx="283">
                  <c:v>593.04946977730651</c:v>
                </c:pt>
                <c:pt idx="284">
                  <c:v>586.14290346989515</c:v>
                </c:pt>
                <c:pt idx="285">
                  <c:v>560.30769230769238</c:v>
                </c:pt>
                <c:pt idx="286">
                  <c:v>550.65625686059275</c:v>
                </c:pt>
                <c:pt idx="287">
                  <c:v>544.34214514227983</c:v>
                </c:pt>
                <c:pt idx="288">
                  <c:v>542.18973455351556</c:v>
                </c:pt>
                <c:pt idx="289">
                  <c:v>530.1513671875</c:v>
                </c:pt>
                <c:pt idx="290">
                  <c:v>556.55586704044856</c:v>
                </c:pt>
                <c:pt idx="291">
                  <c:v>564.3971127151583</c:v>
                </c:pt>
                <c:pt idx="292">
                  <c:v>553.19557720729108</c:v>
                </c:pt>
                <c:pt idx="293">
                  <c:v>567.31140133355382</c:v>
                </c:pt>
                <c:pt idx="294">
                  <c:v>567.89943208708007</c:v>
                </c:pt>
                <c:pt idx="295">
                  <c:v>527.58660130718954</c:v>
                </c:pt>
                <c:pt idx="296">
                  <c:v>548.60909833832739</c:v>
                </c:pt>
                <c:pt idx="297">
                  <c:v>606.48947707505636</c:v>
                </c:pt>
                <c:pt idx="298">
                  <c:v>606.23433127409044</c:v>
                </c:pt>
                <c:pt idx="299">
                  <c:v>604.82393411862813</c:v>
                </c:pt>
                <c:pt idx="300">
                  <c:v>631.44294084098101</c:v>
                </c:pt>
                <c:pt idx="301">
                  <c:v>607.4072417022162</c:v>
                </c:pt>
                <c:pt idx="302">
                  <c:v>614.2480211081795</c:v>
                </c:pt>
                <c:pt idx="303">
                  <c:v>606.34723638588616</c:v>
                </c:pt>
                <c:pt idx="304">
                  <c:v>601.79409993979527</c:v>
                </c:pt>
                <c:pt idx="305">
                  <c:v>593.42452448401457</c:v>
                </c:pt>
                <c:pt idx="306">
                  <c:v>586.81050274781194</c:v>
                </c:pt>
                <c:pt idx="307">
                  <c:v>631.44954673799975</c:v>
                </c:pt>
                <c:pt idx="308">
                  <c:v>674.02224483861585</c:v>
                </c:pt>
                <c:pt idx="309">
                  <c:v>667.44555778223116</c:v>
                </c:pt>
                <c:pt idx="310">
                  <c:v>627.45400900667732</c:v>
                </c:pt>
                <c:pt idx="311">
                  <c:v>671.62764640336763</c:v>
                </c:pt>
                <c:pt idx="312">
                  <c:v>683.66109193446448</c:v>
                </c:pt>
                <c:pt idx="313">
                  <c:v>689.09639045058259</c:v>
                </c:pt>
                <c:pt idx="314">
                  <c:v>689.21454687908067</c:v>
                </c:pt>
                <c:pt idx="315">
                  <c:v>721.58964458095659</c:v>
                </c:pt>
                <c:pt idx="316">
                  <c:v>699.0026822835174</c:v>
                </c:pt>
                <c:pt idx="317">
                  <c:v>691.24696246962469</c:v>
                </c:pt>
                <c:pt idx="318">
                  <c:v>695.40013786764712</c:v>
                </c:pt>
                <c:pt idx="319">
                  <c:v>684.00069296867775</c:v>
                </c:pt>
                <c:pt idx="320">
                  <c:v>702.12568819658929</c:v>
                </c:pt>
                <c:pt idx="321">
                  <c:v>732.68827091276069</c:v>
                </c:pt>
                <c:pt idx="322">
                  <c:v>748.5606390704429</c:v>
                </c:pt>
                <c:pt idx="323">
                  <c:v>762.3859224475965</c:v>
                </c:pt>
                <c:pt idx="324">
                  <c:v>769.00657597510167</c:v>
                </c:pt>
                <c:pt idx="325">
                  <c:v>702.916152615947</c:v>
                </c:pt>
                <c:pt idx="326">
                  <c:v>689.00764685436218</c:v>
                </c:pt>
                <c:pt idx="327">
                  <c:v>694.41500313311258</c:v>
                </c:pt>
                <c:pt idx="328">
                  <c:v>635.43574843003091</c:v>
                </c:pt>
                <c:pt idx="329">
                  <c:v>617.1385166240409</c:v>
                </c:pt>
                <c:pt idx="330">
                  <c:v>602.9050268028725</c:v>
                </c:pt>
                <c:pt idx="331">
                  <c:v>611.25764934434187</c:v>
                </c:pt>
                <c:pt idx="332">
                  <c:v>593.66798699979688</c:v>
                </c:pt>
                <c:pt idx="333">
                  <c:v>581.74388032638262</c:v>
                </c:pt>
                <c:pt idx="334">
                  <c:v>558.39838038465859</c:v>
                </c:pt>
                <c:pt idx="335">
                  <c:v>572.76421413365176</c:v>
                </c:pt>
                <c:pt idx="336">
                  <c:v>559.30627699856007</c:v>
                </c:pt>
                <c:pt idx="337">
                  <c:v>541.08621524229545</c:v>
                </c:pt>
                <c:pt idx="338">
                  <c:v>509.91745616900795</c:v>
                </c:pt>
                <c:pt idx="339">
                  <c:v>574.22967721040698</c:v>
                </c:pt>
                <c:pt idx="340">
                  <c:v>552.59398014729425</c:v>
                </c:pt>
                <c:pt idx="341">
                  <c:v>626.42119347069843</c:v>
                </c:pt>
                <c:pt idx="342">
                  <c:v>580.37965113139273</c:v>
                </c:pt>
                <c:pt idx="343">
                  <c:v>592.47172278522396</c:v>
                </c:pt>
                <c:pt idx="344">
                  <c:v>607.63320907795196</c:v>
                </c:pt>
                <c:pt idx="345">
                  <c:v>606.78280493773445</c:v>
                </c:pt>
                <c:pt idx="346">
                  <c:v>579.30100916367019</c:v>
                </c:pt>
                <c:pt idx="347">
                  <c:v>518.31601431705349</c:v>
                </c:pt>
                <c:pt idx="348">
                  <c:v>546.79652324137555</c:v>
                </c:pt>
                <c:pt idx="349">
                  <c:v>565.11898832254144</c:v>
                </c:pt>
                <c:pt idx="350">
                  <c:v>558.5386587881153</c:v>
                </c:pt>
                <c:pt idx="351">
                  <c:v>577.2840032813782</c:v>
                </c:pt>
                <c:pt idx="352">
                  <c:v>567.3678590215676</c:v>
                </c:pt>
                <c:pt idx="353">
                  <c:v>608.45183968799711</c:v>
                </c:pt>
                <c:pt idx="354">
                  <c:v>646.53724604966135</c:v>
                </c:pt>
                <c:pt idx="355">
                  <c:v>644.39867176494261</c:v>
                </c:pt>
                <c:pt idx="356">
                  <c:v>632.47502667054596</c:v>
                </c:pt>
                <c:pt idx="357">
                  <c:v>652.01786051786053</c:v>
                </c:pt>
                <c:pt idx="358">
                  <c:v>674.49725313424426</c:v>
                </c:pt>
                <c:pt idx="359">
                  <c:v>650.63663149890692</c:v>
                </c:pt>
                <c:pt idx="360">
                  <c:v>657.82365432554707</c:v>
                </c:pt>
                <c:pt idx="361">
                  <c:v>701.62217319360172</c:v>
                </c:pt>
                <c:pt idx="362">
                  <c:v>693.90502133841824</c:v>
                </c:pt>
                <c:pt idx="363">
                  <c:v>733.3454554780468</c:v>
                </c:pt>
                <c:pt idx="364">
                  <c:v>786.05791737521247</c:v>
                </c:pt>
                <c:pt idx="365">
                  <c:v>793.04508675017507</c:v>
                </c:pt>
                <c:pt idx="366">
                  <c:v>820.18883806038423</c:v>
                </c:pt>
                <c:pt idx="367">
                  <c:v>825.63914373088687</c:v>
                </c:pt>
                <c:pt idx="368">
                  <c:v>793.72683542307391</c:v>
                </c:pt>
                <c:pt idx="369">
                  <c:v>751.04467964773369</c:v>
                </c:pt>
                <c:pt idx="370">
                  <c:v>691.46179902145275</c:v>
                </c:pt>
                <c:pt idx="371">
                  <c:v>702.32502773274166</c:v>
                </c:pt>
                <c:pt idx="372">
                  <c:v>686.73726239041753</c:v>
                </c:pt>
                <c:pt idx="373">
                  <c:v>663.89531914893621</c:v>
                </c:pt>
                <c:pt idx="374">
                  <c:v>630.91016809038297</c:v>
                </c:pt>
                <c:pt idx="375">
                  <c:v>612.56892778993438</c:v>
                </c:pt>
                <c:pt idx="376">
                  <c:v>633.53950471698113</c:v>
                </c:pt>
                <c:pt idx="377">
                  <c:v>652.8648702794751</c:v>
                </c:pt>
                <c:pt idx="378">
                  <c:v>636.61534288194446</c:v>
                </c:pt>
                <c:pt idx="379">
                  <c:v>657.8862546176324</c:v>
                </c:pt>
                <c:pt idx="380">
                  <c:v>636.0717205138186</c:v>
                </c:pt>
                <c:pt idx="381">
                  <c:v>649.34763669136794</c:v>
                </c:pt>
                <c:pt idx="382">
                  <c:v>643.66285367211628</c:v>
                </c:pt>
                <c:pt idx="383">
                  <c:v>618.45155140365091</c:v>
                </c:pt>
                <c:pt idx="384">
                  <c:v>582.75669027941751</c:v>
                </c:pt>
                <c:pt idx="385">
                  <c:v>639.9111691704768</c:v>
                </c:pt>
                <c:pt idx="386">
                  <c:v>580.34534202674331</c:v>
                </c:pt>
                <c:pt idx="387">
                  <c:v>547.01306642972872</c:v>
                </c:pt>
                <c:pt idx="388">
                  <c:v>579.16173528482682</c:v>
                </c:pt>
                <c:pt idx="389">
                  <c:v>608.2525183270925</c:v>
                </c:pt>
                <c:pt idx="390">
                  <c:v>527.50465128784208</c:v>
                </c:pt>
                <c:pt idx="391">
                  <c:v>549.51445893020014</c:v>
                </c:pt>
                <c:pt idx="392">
                  <c:v>533.58862026069551</c:v>
                </c:pt>
                <c:pt idx="393">
                  <c:v>565.05646012781324</c:v>
                </c:pt>
                <c:pt idx="394">
                  <c:v>581.10486450092583</c:v>
                </c:pt>
                <c:pt idx="395">
                  <c:v>576.44351743700986</c:v>
                </c:pt>
                <c:pt idx="396">
                  <c:v>575.93783061569513</c:v>
                </c:pt>
                <c:pt idx="397">
                  <c:v>577.36116910229646</c:v>
                </c:pt>
                <c:pt idx="398">
                  <c:v>587.04580457475333</c:v>
                </c:pt>
                <c:pt idx="399">
                  <c:v>563.48226226906945</c:v>
                </c:pt>
                <c:pt idx="400">
                  <c:v>556.09498179515595</c:v>
                </c:pt>
                <c:pt idx="401">
                  <c:v>578.51274489151047</c:v>
                </c:pt>
                <c:pt idx="402">
                  <c:v>585.72147947770895</c:v>
                </c:pt>
                <c:pt idx="403">
                  <c:v>618.50762829403607</c:v>
                </c:pt>
                <c:pt idx="404">
                  <c:v>630.27883152449533</c:v>
                </c:pt>
                <c:pt idx="405">
                  <c:v>643.61123629262431</c:v>
                </c:pt>
                <c:pt idx="406">
                  <c:v>634.91775417298936</c:v>
                </c:pt>
                <c:pt idx="407">
                  <c:v>598.29777417228615</c:v>
                </c:pt>
                <c:pt idx="408">
                  <c:v>585.46783079193312</c:v>
                </c:pt>
                <c:pt idx="409">
                  <c:v>614.86756219388008</c:v>
                </c:pt>
                <c:pt idx="410">
                  <c:v>647.75363705972438</c:v>
                </c:pt>
                <c:pt idx="411">
                  <c:v>647.95477101942436</c:v>
                </c:pt>
                <c:pt idx="412">
                  <c:v>628.1008490079272</c:v>
                </c:pt>
                <c:pt idx="413">
                  <c:v>688.70688244385849</c:v>
                </c:pt>
                <c:pt idx="414">
                  <c:v>734.75225415016428</c:v>
                </c:pt>
                <c:pt idx="415">
                  <c:v>777.68082270043794</c:v>
                </c:pt>
                <c:pt idx="416">
                  <c:v>803.70108439415367</c:v>
                </c:pt>
                <c:pt idx="417">
                  <c:v>860.35602923702879</c:v>
                </c:pt>
                <c:pt idx="418">
                  <c:v>839.25380468163507</c:v>
                </c:pt>
                <c:pt idx="419">
                  <c:v>844.08233124046683</c:v>
                </c:pt>
                <c:pt idx="420">
                  <c:v>813.1096620132256</c:v>
                </c:pt>
                <c:pt idx="421">
                  <c:v>794.7736229635376</c:v>
                </c:pt>
                <c:pt idx="422">
                  <c:v>786.14866011883112</c:v>
                </c:pt>
                <c:pt idx="423">
                  <c:v>803.44169263572257</c:v>
                </c:pt>
                <c:pt idx="424">
                  <c:v>745.16289789528616</c:v>
                </c:pt>
                <c:pt idx="425">
                  <c:v>791.71774768353521</c:v>
                </c:pt>
                <c:pt idx="426">
                  <c:v>908.9346519294163</c:v>
                </c:pt>
                <c:pt idx="427">
                  <c:v>836.10185822436335</c:v>
                </c:pt>
                <c:pt idx="428">
                  <c:v>739.55381165919289</c:v>
                </c:pt>
                <c:pt idx="429">
                  <c:v>735.63216783216785</c:v>
                </c:pt>
                <c:pt idx="430">
                  <c:v>683.65823771379087</c:v>
                </c:pt>
                <c:pt idx="431">
                  <c:v>632.10002550586637</c:v>
                </c:pt>
                <c:pt idx="432">
                  <c:v>614.98620465418742</c:v>
                </c:pt>
                <c:pt idx="433">
                  <c:v>570.44200596314579</c:v>
                </c:pt>
                <c:pt idx="434">
                  <c:v>593.23715183469142</c:v>
                </c:pt>
                <c:pt idx="435">
                  <c:v>603.50743405275784</c:v>
                </c:pt>
                <c:pt idx="436">
                  <c:v>599.39222328967992</c:v>
                </c:pt>
                <c:pt idx="437">
                  <c:v>590.42242591238823</c:v>
                </c:pt>
                <c:pt idx="438">
                  <c:v>590.12073824390779</c:v>
                </c:pt>
                <c:pt idx="439">
                  <c:v>541.10734463276833</c:v>
                </c:pt>
                <c:pt idx="440">
                  <c:v>545.71073713640521</c:v>
                </c:pt>
                <c:pt idx="441">
                  <c:v>560.88596491228066</c:v>
                </c:pt>
                <c:pt idx="442">
                  <c:v>618.62696264212241</c:v>
                </c:pt>
                <c:pt idx="443">
                  <c:v>607.67915476254655</c:v>
                </c:pt>
                <c:pt idx="444">
                  <c:v>555.86009771986971</c:v>
                </c:pt>
                <c:pt idx="445">
                  <c:v>544.72016641121081</c:v>
                </c:pt>
                <c:pt idx="446">
                  <c:v>584.41088405638732</c:v>
                </c:pt>
                <c:pt idx="447">
                  <c:v>523.69702380952378</c:v>
                </c:pt>
                <c:pt idx="448">
                  <c:v>517.18193839880985</c:v>
                </c:pt>
                <c:pt idx="449">
                  <c:v>527.63409703504044</c:v>
                </c:pt>
                <c:pt idx="450">
                  <c:v>560.83856795107761</c:v>
                </c:pt>
                <c:pt idx="451">
                  <c:v>554.15973425765446</c:v>
                </c:pt>
                <c:pt idx="452">
                  <c:v>557.92401802962002</c:v>
                </c:pt>
                <c:pt idx="453">
                  <c:v>583.15462802768161</c:v>
                </c:pt>
                <c:pt idx="454">
                  <c:v>583.54917366567327</c:v>
                </c:pt>
                <c:pt idx="455">
                  <c:v>571.46276738326276</c:v>
                </c:pt>
                <c:pt idx="456">
                  <c:v>589.71407685881366</c:v>
                </c:pt>
                <c:pt idx="457">
                  <c:v>618.68979654589248</c:v>
                </c:pt>
                <c:pt idx="458">
                  <c:v>615.80320542456468</c:v>
                </c:pt>
                <c:pt idx="459">
                  <c:v>604.9222245452645</c:v>
                </c:pt>
                <c:pt idx="460">
                  <c:v>632.05376016260163</c:v>
                </c:pt>
                <c:pt idx="461">
                  <c:v>643.44917420369632</c:v>
                </c:pt>
                <c:pt idx="462">
                  <c:v>648.15935483870965</c:v>
                </c:pt>
                <c:pt idx="463">
                  <c:v>649.23161580790395</c:v>
                </c:pt>
                <c:pt idx="464">
                  <c:v>666.07559055118111</c:v>
                </c:pt>
                <c:pt idx="465">
                  <c:v>697.53294620146858</c:v>
                </c:pt>
                <c:pt idx="466">
                  <c:v>673.23696113726578</c:v>
                </c:pt>
                <c:pt idx="467">
                  <c:v>700.66120458157513</c:v>
                </c:pt>
                <c:pt idx="468">
                  <c:v>705.92673891407719</c:v>
                </c:pt>
                <c:pt idx="469">
                  <c:v>715.54634187744023</c:v>
                </c:pt>
                <c:pt idx="470">
                  <c:v>705.78691405451798</c:v>
                </c:pt>
                <c:pt idx="471">
                  <c:v>684.60313559322026</c:v>
                </c:pt>
                <c:pt idx="472">
                  <c:v>733.81820549550719</c:v>
                </c:pt>
                <c:pt idx="473">
                  <c:v>733.92830073615903</c:v>
                </c:pt>
                <c:pt idx="474">
                  <c:v>720.0574859478794</c:v>
                </c:pt>
                <c:pt idx="475">
                  <c:v>715.66408581686062</c:v>
                </c:pt>
                <c:pt idx="476">
                  <c:v>686.50606562513985</c:v>
                </c:pt>
                <c:pt idx="477">
                  <c:v>639.42931364506421</c:v>
                </c:pt>
                <c:pt idx="478">
                  <c:v>629.44887025390176</c:v>
                </c:pt>
                <c:pt idx="479">
                  <c:v>645.85836234441319</c:v>
                </c:pt>
                <c:pt idx="480">
                  <c:v>637.36316542503334</c:v>
                </c:pt>
                <c:pt idx="481">
                  <c:v>631.37298054319012</c:v>
                </c:pt>
                <c:pt idx="482">
                  <c:v>631.57554978694225</c:v>
                </c:pt>
                <c:pt idx="483">
                  <c:v>643.46764340443156</c:v>
                </c:pt>
                <c:pt idx="484">
                  <c:v>697.62177740515608</c:v>
                </c:pt>
                <c:pt idx="485">
                  <c:v>641.1194394808615</c:v>
                </c:pt>
                <c:pt idx="486">
                  <c:v>617.49244891915907</c:v>
                </c:pt>
                <c:pt idx="487">
                  <c:v>623.30459978268743</c:v>
                </c:pt>
                <c:pt idx="488">
                  <c:v>601.1169488227282</c:v>
                </c:pt>
                <c:pt idx="489">
                  <c:v>601.33493313201029</c:v>
                </c:pt>
                <c:pt idx="490">
                  <c:v>573.36782608695648</c:v>
                </c:pt>
                <c:pt idx="491">
                  <c:v>583.22021955578248</c:v>
                </c:pt>
                <c:pt idx="492">
                  <c:v>562.73289953975564</c:v>
                </c:pt>
                <c:pt idx="493">
                  <c:v>540.66835362960614</c:v>
                </c:pt>
                <c:pt idx="494">
                  <c:v>543.17686964949121</c:v>
                </c:pt>
                <c:pt idx="495">
                  <c:v>565.58247903075494</c:v>
                </c:pt>
                <c:pt idx="496">
                  <c:v>567.53173777315294</c:v>
                </c:pt>
                <c:pt idx="497">
                  <c:v>541.67414248021112</c:v>
                </c:pt>
                <c:pt idx="498">
                  <c:v>591.76750258390905</c:v>
                </c:pt>
                <c:pt idx="499">
                  <c:v>521.02517262001845</c:v>
                </c:pt>
                <c:pt idx="500">
                  <c:v>559.81861103486142</c:v>
                </c:pt>
                <c:pt idx="501">
                  <c:v>543.75540443412388</c:v>
                </c:pt>
                <c:pt idx="502">
                  <c:v>573.6771872824321</c:v>
                </c:pt>
                <c:pt idx="503">
                  <c:v>595.83542398394377</c:v>
                </c:pt>
                <c:pt idx="504">
                  <c:v>535.01957517700953</c:v>
                </c:pt>
                <c:pt idx="505">
                  <c:v>556.12863398934201</c:v>
                </c:pt>
                <c:pt idx="506">
                  <c:v>575.36846547449488</c:v>
                </c:pt>
                <c:pt idx="507">
                  <c:v>600.18513149720434</c:v>
                </c:pt>
                <c:pt idx="508">
                  <c:v>566.96479870523979</c:v>
                </c:pt>
                <c:pt idx="509">
                  <c:v>600.97232848129568</c:v>
                </c:pt>
                <c:pt idx="510">
                  <c:v>649.80998166228881</c:v>
                </c:pt>
                <c:pt idx="511">
                  <c:v>647.06267029972753</c:v>
                </c:pt>
                <c:pt idx="512">
                  <c:v>637.10200853266861</c:v>
                </c:pt>
                <c:pt idx="513">
                  <c:v>649.42001217969744</c:v>
                </c:pt>
                <c:pt idx="514">
                  <c:v>671.38756269738064</c:v>
                </c:pt>
                <c:pt idx="515">
                  <c:v>690.31391941391939</c:v>
                </c:pt>
                <c:pt idx="516">
                  <c:v>709.46348856434281</c:v>
                </c:pt>
                <c:pt idx="517">
                  <c:v>708.99400109071075</c:v>
                </c:pt>
                <c:pt idx="518">
                  <c:v>719.04655187332355</c:v>
                </c:pt>
                <c:pt idx="519">
                  <c:v>775.49329359165426</c:v>
                </c:pt>
                <c:pt idx="520">
                  <c:v>776.91949259614898</c:v>
                </c:pt>
                <c:pt idx="521">
                  <c:v>815.44185162663427</c:v>
                </c:pt>
                <c:pt idx="522">
                  <c:v>765.64381839692396</c:v>
                </c:pt>
                <c:pt idx="523">
                  <c:v>704.40070836351936</c:v>
                </c:pt>
                <c:pt idx="524">
                  <c:v>674.33526504175893</c:v>
                </c:pt>
                <c:pt idx="525">
                  <c:v>695.64554385343831</c:v>
                </c:pt>
                <c:pt idx="526">
                  <c:v>692.51162790697674</c:v>
                </c:pt>
                <c:pt idx="527">
                  <c:v>702.49892127610747</c:v>
                </c:pt>
                <c:pt idx="528">
                  <c:v>662.94269751119737</c:v>
                </c:pt>
                <c:pt idx="529">
                  <c:v>638.9867348348763</c:v>
                </c:pt>
                <c:pt idx="530">
                  <c:v>663.92812311764169</c:v>
                </c:pt>
                <c:pt idx="531">
                  <c:v>695.44539143279178</c:v>
                </c:pt>
                <c:pt idx="532">
                  <c:v>724.4652712751307</c:v>
                </c:pt>
                <c:pt idx="533">
                  <c:v>815.70734161580936</c:v>
                </c:pt>
                <c:pt idx="534">
                  <c:v>979.41855657106828</c:v>
                </c:pt>
                <c:pt idx="535">
                  <c:v>1125.9954054616194</c:v>
                </c:pt>
                <c:pt idx="536">
                  <c:v>1112.1520512762697</c:v>
                </c:pt>
                <c:pt idx="537">
                  <c:v>974.02619361702125</c:v>
                </c:pt>
                <c:pt idx="538">
                  <c:v>852.64608826091705</c:v>
                </c:pt>
                <c:pt idx="539">
                  <c:v>751.69664536663004</c:v>
                </c:pt>
                <c:pt idx="540">
                  <c:v>664.89813782063209</c:v>
                </c:pt>
                <c:pt idx="541">
                  <c:v>646.31056188695936</c:v>
                </c:pt>
                <c:pt idx="542">
                  <c:v>655.01444942288015</c:v>
                </c:pt>
                <c:pt idx="543">
                  <c:v>612.50360067681891</c:v>
                </c:pt>
                <c:pt idx="544">
                  <c:v>587.79390421951848</c:v>
                </c:pt>
                <c:pt idx="545">
                  <c:v>582.8413958947483</c:v>
                </c:pt>
                <c:pt idx="546">
                  <c:v>569.38246040068441</c:v>
                </c:pt>
                <c:pt idx="547">
                  <c:v>575.82674593381944</c:v>
                </c:pt>
                <c:pt idx="548">
                  <c:v>561.42412150973553</c:v>
                </c:pt>
                <c:pt idx="549">
                  <c:v>555.76147115276069</c:v>
                </c:pt>
                <c:pt idx="550">
                  <c:v>547.1625004204742</c:v>
                </c:pt>
                <c:pt idx="551">
                  <c:v>546.30902688502601</c:v>
                </c:pt>
                <c:pt idx="552">
                  <c:v>580.63696351638771</c:v>
                </c:pt>
                <c:pt idx="553">
                  <c:v>646.401408820901</c:v>
                </c:pt>
                <c:pt idx="554">
                  <c:v>562.117826715962</c:v>
                </c:pt>
                <c:pt idx="555">
                  <c:v>557.99695903643192</c:v>
                </c:pt>
                <c:pt idx="556">
                  <c:v>551.76888888888891</c:v>
                </c:pt>
                <c:pt idx="557">
                  <c:v>536.73047481121341</c:v>
                </c:pt>
                <c:pt idx="558">
                  <c:v>578.93386229576652</c:v>
                </c:pt>
                <c:pt idx="559">
                  <c:v>632.91526635681089</c:v>
                </c:pt>
                <c:pt idx="560">
                  <c:v>656.96683250414594</c:v>
                </c:pt>
                <c:pt idx="561">
                  <c:v>669.92512690355329</c:v>
                </c:pt>
                <c:pt idx="562">
                  <c:v>658.99534621351006</c:v>
                </c:pt>
                <c:pt idx="563">
                  <c:v>703.32442430407843</c:v>
                </c:pt>
                <c:pt idx="564">
                  <c:v>777.54368033834089</c:v>
                </c:pt>
                <c:pt idx="565">
                  <c:v>770.97614892379295</c:v>
                </c:pt>
                <c:pt idx="566">
                  <c:v>793.42853685102273</c:v>
                </c:pt>
                <c:pt idx="567">
                  <c:v>812.13276779640671</c:v>
                </c:pt>
                <c:pt idx="568">
                  <c:v>821.54561977462743</c:v>
                </c:pt>
                <c:pt idx="569">
                  <c:v>850.32526936369175</c:v>
                </c:pt>
                <c:pt idx="570">
                  <c:v>873.83914950796361</c:v>
                </c:pt>
                <c:pt idx="571">
                  <c:v>918.31882108352693</c:v>
                </c:pt>
                <c:pt idx="572">
                  <c:v>1037.9974987262033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E-443D-A0B0-3E3D7FF2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40416"/>
        <c:axId val="496022600"/>
      </c:lineChart>
      <c:dateAx>
        <c:axId val="33004041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2600"/>
        <c:crosses val="autoZero"/>
        <c:auto val="1"/>
        <c:lblOffset val="100"/>
        <c:baseTimeUnit val="days"/>
        <c:majorUnit val="3"/>
        <c:majorTimeUnit val="months"/>
      </c:dateAx>
      <c:valAx>
        <c:axId val="496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London</a:t>
            </a:r>
          </a:p>
          <a:p>
            <a:pPr>
              <a:defRPr/>
            </a:pPr>
            <a:r>
              <a:rPr lang="en-GB"/>
              <a:t>Comparison</a:t>
            </a:r>
            <a:r>
              <a:rPr lang="en-GB" baseline="0"/>
              <a:t> of Registrations and Occurrences</a:t>
            </a:r>
          </a:p>
          <a:p>
            <a:pPr>
              <a:defRPr/>
            </a:pPr>
            <a:r>
              <a:rPr lang="en-GB" sz="1200" baseline="0"/>
              <a:t>Source: Office for National Statistics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Weekly Registrations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data!$M$2:$M$576</c:f>
              <c:numCache>
                <c:formatCode>General</c:formatCode>
                <c:ptCount val="575"/>
                <c:pt idx="0">
                  <c:v>1226</c:v>
                </c:pt>
                <c:pt idx="1">
                  <c:v>1262</c:v>
                </c:pt>
                <c:pt idx="2">
                  <c:v>1186</c:v>
                </c:pt>
                <c:pt idx="3">
                  <c:v>1093</c:v>
                </c:pt>
                <c:pt idx="4">
                  <c:v>1035</c:v>
                </c:pt>
                <c:pt idx="5">
                  <c:v>1049</c:v>
                </c:pt>
                <c:pt idx="6">
                  <c:v>1031</c:v>
                </c:pt>
                <c:pt idx="7">
                  <c:v>983</c:v>
                </c:pt>
                <c:pt idx="8">
                  <c:v>917</c:v>
                </c:pt>
                <c:pt idx="9">
                  <c:v>960</c:v>
                </c:pt>
                <c:pt idx="10">
                  <c:v>979</c:v>
                </c:pt>
                <c:pt idx="11">
                  <c:v>920</c:v>
                </c:pt>
                <c:pt idx="12">
                  <c:v>731</c:v>
                </c:pt>
                <c:pt idx="13">
                  <c:v>981</c:v>
                </c:pt>
                <c:pt idx="14">
                  <c:v>950</c:v>
                </c:pt>
                <c:pt idx="15">
                  <c:v>918</c:v>
                </c:pt>
                <c:pt idx="16">
                  <c:v>916</c:v>
                </c:pt>
                <c:pt idx="17">
                  <c:v>797</c:v>
                </c:pt>
                <c:pt idx="18">
                  <c:v>963</c:v>
                </c:pt>
                <c:pt idx="19">
                  <c:v>916</c:v>
                </c:pt>
                <c:pt idx="20">
                  <c:v>939</c:v>
                </c:pt>
                <c:pt idx="21">
                  <c:v>848</c:v>
                </c:pt>
                <c:pt idx="22">
                  <c:v>908</c:v>
                </c:pt>
                <c:pt idx="23">
                  <c:v>812</c:v>
                </c:pt>
                <c:pt idx="24">
                  <c:v>805</c:v>
                </c:pt>
                <c:pt idx="25">
                  <c:v>887</c:v>
                </c:pt>
                <c:pt idx="26">
                  <c:v>861</c:v>
                </c:pt>
                <c:pt idx="27">
                  <c:v>900</c:v>
                </c:pt>
                <c:pt idx="28">
                  <c:v>852</c:v>
                </c:pt>
                <c:pt idx="29">
                  <c:v>777</c:v>
                </c:pt>
                <c:pt idx="30">
                  <c:v>826</c:v>
                </c:pt>
                <c:pt idx="31">
                  <c:v>783</c:v>
                </c:pt>
                <c:pt idx="32">
                  <c:v>882</c:v>
                </c:pt>
                <c:pt idx="33">
                  <c:v>817</c:v>
                </c:pt>
                <c:pt idx="34">
                  <c:v>740</c:v>
                </c:pt>
                <c:pt idx="35">
                  <c:v>838</c:v>
                </c:pt>
                <c:pt idx="36">
                  <c:v>880</c:v>
                </c:pt>
                <c:pt idx="37">
                  <c:v>858</c:v>
                </c:pt>
                <c:pt idx="38">
                  <c:v>852</c:v>
                </c:pt>
                <c:pt idx="39">
                  <c:v>955</c:v>
                </c:pt>
                <c:pt idx="40">
                  <c:v>898</c:v>
                </c:pt>
                <c:pt idx="41">
                  <c:v>894</c:v>
                </c:pt>
                <c:pt idx="42">
                  <c:v>944</c:v>
                </c:pt>
                <c:pt idx="43">
                  <c:v>961</c:v>
                </c:pt>
                <c:pt idx="44">
                  <c:v>900</c:v>
                </c:pt>
                <c:pt idx="45">
                  <c:v>889</c:v>
                </c:pt>
                <c:pt idx="46">
                  <c:v>883</c:v>
                </c:pt>
                <c:pt idx="47">
                  <c:v>808</c:v>
                </c:pt>
                <c:pt idx="48">
                  <c:v>1107</c:v>
                </c:pt>
                <c:pt idx="49">
                  <c:v>1015</c:v>
                </c:pt>
                <c:pt idx="50">
                  <c:v>1149</c:v>
                </c:pt>
                <c:pt idx="51">
                  <c:v>965</c:v>
                </c:pt>
                <c:pt idx="52">
                  <c:v>1188</c:v>
                </c:pt>
                <c:pt idx="53">
                  <c:v>1267</c:v>
                </c:pt>
                <c:pt idx="54">
                  <c:v>1067</c:v>
                </c:pt>
                <c:pt idx="55">
                  <c:v>1020</c:v>
                </c:pt>
                <c:pt idx="56">
                  <c:v>943</c:v>
                </c:pt>
                <c:pt idx="57">
                  <c:v>1010</c:v>
                </c:pt>
                <c:pt idx="58">
                  <c:v>927</c:v>
                </c:pt>
                <c:pt idx="59">
                  <c:v>873</c:v>
                </c:pt>
                <c:pt idx="60">
                  <c:v>900</c:v>
                </c:pt>
                <c:pt idx="61">
                  <c:v>946</c:v>
                </c:pt>
                <c:pt idx="62">
                  <c:v>953</c:v>
                </c:pt>
                <c:pt idx="63">
                  <c:v>893</c:v>
                </c:pt>
                <c:pt idx="64">
                  <c:v>863</c:v>
                </c:pt>
                <c:pt idx="65">
                  <c:v>931</c:v>
                </c:pt>
                <c:pt idx="66">
                  <c:v>923</c:v>
                </c:pt>
                <c:pt idx="67">
                  <c:v>801</c:v>
                </c:pt>
                <c:pt idx="68">
                  <c:v>784</c:v>
                </c:pt>
                <c:pt idx="69">
                  <c:v>923</c:v>
                </c:pt>
                <c:pt idx="70">
                  <c:v>907</c:v>
                </c:pt>
                <c:pt idx="71">
                  <c:v>815</c:v>
                </c:pt>
                <c:pt idx="72">
                  <c:v>884</c:v>
                </c:pt>
                <c:pt idx="73">
                  <c:v>776</c:v>
                </c:pt>
                <c:pt idx="74">
                  <c:v>868</c:v>
                </c:pt>
                <c:pt idx="75">
                  <c:v>852</c:v>
                </c:pt>
                <c:pt idx="76">
                  <c:v>825</c:v>
                </c:pt>
                <c:pt idx="77">
                  <c:v>880</c:v>
                </c:pt>
                <c:pt idx="78">
                  <c:v>843</c:v>
                </c:pt>
                <c:pt idx="79">
                  <c:v>855</c:v>
                </c:pt>
                <c:pt idx="80">
                  <c:v>814</c:v>
                </c:pt>
                <c:pt idx="81">
                  <c:v>801</c:v>
                </c:pt>
                <c:pt idx="82">
                  <c:v>858</c:v>
                </c:pt>
                <c:pt idx="83">
                  <c:v>860</c:v>
                </c:pt>
                <c:pt idx="84">
                  <c:v>873</c:v>
                </c:pt>
                <c:pt idx="85">
                  <c:v>869</c:v>
                </c:pt>
                <c:pt idx="86">
                  <c:v>735</c:v>
                </c:pt>
                <c:pt idx="87">
                  <c:v>852</c:v>
                </c:pt>
                <c:pt idx="88">
                  <c:v>860</c:v>
                </c:pt>
                <c:pt idx="89">
                  <c:v>852</c:v>
                </c:pt>
                <c:pt idx="90">
                  <c:v>888</c:v>
                </c:pt>
                <c:pt idx="91">
                  <c:v>862</c:v>
                </c:pt>
                <c:pt idx="92">
                  <c:v>882</c:v>
                </c:pt>
                <c:pt idx="93">
                  <c:v>795</c:v>
                </c:pt>
                <c:pt idx="94">
                  <c:v>847</c:v>
                </c:pt>
                <c:pt idx="95">
                  <c:v>936</c:v>
                </c:pt>
                <c:pt idx="96">
                  <c:v>868</c:v>
                </c:pt>
                <c:pt idx="97">
                  <c:v>859</c:v>
                </c:pt>
                <c:pt idx="98">
                  <c:v>878</c:v>
                </c:pt>
                <c:pt idx="99">
                  <c:v>845</c:v>
                </c:pt>
                <c:pt idx="100">
                  <c:v>995</c:v>
                </c:pt>
                <c:pt idx="101">
                  <c:v>1022</c:v>
                </c:pt>
                <c:pt idx="102">
                  <c:v>1061</c:v>
                </c:pt>
                <c:pt idx="103">
                  <c:v>844</c:v>
                </c:pt>
                <c:pt idx="104">
                  <c:v>1096</c:v>
                </c:pt>
                <c:pt idx="105">
                  <c:v>1099</c:v>
                </c:pt>
                <c:pt idx="106">
                  <c:v>974</c:v>
                </c:pt>
                <c:pt idx="107">
                  <c:v>993</c:v>
                </c:pt>
                <c:pt idx="108">
                  <c:v>1020</c:v>
                </c:pt>
                <c:pt idx="109">
                  <c:v>1032</c:v>
                </c:pt>
                <c:pt idx="110">
                  <c:v>1127</c:v>
                </c:pt>
                <c:pt idx="111">
                  <c:v>1159</c:v>
                </c:pt>
                <c:pt idx="112">
                  <c:v>1149</c:v>
                </c:pt>
                <c:pt idx="113">
                  <c:v>1002</c:v>
                </c:pt>
                <c:pt idx="114">
                  <c:v>1002</c:v>
                </c:pt>
                <c:pt idx="115">
                  <c:v>941</c:v>
                </c:pt>
                <c:pt idx="116">
                  <c:v>935</c:v>
                </c:pt>
                <c:pt idx="117">
                  <c:v>817</c:v>
                </c:pt>
                <c:pt idx="118">
                  <c:v>967</c:v>
                </c:pt>
                <c:pt idx="119">
                  <c:v>977</c:v>
                </c:pt>
                <c:pt idx="120">
                  <c:v>942</c:v>
                </c:pt>
                <c:pt idx="121">
                  <c:v>903</c:v>
                </c:pt>
                <c:pt idx="122">
                  <c:v>844</c:v>
                </c:pt>
                <c:pt idx="123">
                  <c:v>907</c:v>
                </c:pt>
                <c:pt idx="124">
                  <c:v>924</c:v>
                </c:pt>
                <c:pt idx="125">
                  <c:v>888</c:v>
                </c:pt>
                <c:pt idx="126">
                  <c:v>663</c:v>
                </c:pt>
                <c:pt idx="127">
                  <c:v>961</c:v>
                </c:pt>
                <c:pt idx="128">
                  <c:v>827</c:v>
                </c:pt>
                <c:pt idx="129">
                  <c:v>835</c:v>
                </c:pt>
                <c:pt idx="130">
                  <c:v>796</c:v>
                </c:pt>
                <c:pt idx="131">
                  <c:v>865</c:v>
                </c:pt>
                <c:pt idx="132">
                  <c:v>827</c:v>
                </c:pt>
                <c:pt idx="133">
                  <c:v>872</c:v>
                </c:pt>
                <c:pt idx="134">
                  <c:v>829</c:v>
                </c:pt>
                <c:pt idx="135">
                  <c:v>808</c:v>
                </c:pt>
                <c:pt idx="136">
                  <c:v>807</c:v>
                </c:pt>
                <c:pt idx="137">
                  <c:v>844</c:v>
                </c:pt>
                <c:pt idx="138">
                  <c:v>734</c:v>
                </c:pt>
                <c:pt idx="139">
                  <c:v>829</c:v>
                </c:pt>
                <c:pt idx="140">
                  <c:v>799</c:v>
                </c:pt>
                <c:pt idx="141">
                  <c:v>811</c:v>
                </c:pt>
                <c:pt idx="142">
                  <c:v>830</c:v>
                </c:pt>
                <c:pt idx="143">
                  <c:v>855</c:v>
                </c:pt>
                <c:pt idx="144">
                  <c:v>887</c:v>
                </c:pt>
                <c:pt idx="145">
                  <c:v>897</c:v>
                </c:pt>
                <c:pt idx="146">
                  <c:v>920</c:v>
                </c:pt>
                <c:pt idx="147">
                  <c:v>898</c:v>
                </c:pt>
                <c:pt idx="148">
                  <c:v>898</c:v>
                </c:pt>
                <c:pt idx="149">
                  <c:v>926</c:v>
                </c:pt>
                <c:pt idx="150">
                  <c:v>987</c:v>
                </c:pt>
                <c:pt idx="151">
                  <c:v>956</c:v>
                </c:pt>
                <c:pt idx="152">
                  <c:v>901</c:v>
                </c:pt>
                <c:pt idx="153">
                  <c:v>899</c:v>
                </c:pt>
                <c:pt idx="154">
                  <c:v>986</c:v>
                </c:pt>
                <c:pt idx="155">
                  <c:v>792</c:v>
                </c:pt>
                <c:pt idx="156">
                  <c:v>1080</c:v>
                </c:pt>
                <c:pt idx="157">
                  <c:v>1182</c:v>
                </c:pt>
                <c:pt idx="158">
                  <c:v>1012</c:v>
                </c:pt>
                <c:pt idx="159">
                  <c:v>1063</c:v>
                </c:pt>
                <c:pt idx="160">
                  <c:v>1079</c:v>
                </c:pt>
                <c:pt idx="161">
                  <c:v>1052</c:v>
                </c:pt>
                <c:pt idx="162">
                  <c:v>1117</c:v>
                </c:pt>
                <c:pt idx="163">
                  <c:v>1048</c:v>
                </c:pt>
                <c:pt idx="164">
                  <c:v>1004</c:v>
                </c:pt>
                <c:pt idx="165">
                  <c:v>1041</c:v>
                </c:pt>
                <c:pt idx="166">
                  <c:v>1019</c:v>
                </c:pt>
                <c:pt idx="167">
                  <c:v>1017</c:v>
                </c:pt>
                <c:pt idx="168">
                  <c:v>902</c:v>
                </c:pt>
                <c:pt idx="169">
                  <c:v>1041</c:v>
                </c:pt>
                <c:pt idx="170">
                  <c:v>1125</c:v>
                </c:pt>
                <c:pt idx="171">
                  <c:v>1062</c:v>
                </c:pt>
                <c:pt idx="172">
                  <c:v>981</c:v>
                </c:pt>
                <c:pt idx="173">
                  <c:v>952</c:v>
                </c:pt>
                <c:pt idx="174">
                  <c:v>868</c:v>
                </c:pt>
                <c:pt idx="175">
                  <c:v>919</c:v>
                </c:pt>
                <c:pt idx="176">
                  <c:v>863</c:v>
                </c:pt>
                <c:pt idx="177">
                  <c:v>769</c:v>
                </c:pt>
                <c:pt idx="178">
                  <c:v>870</c:v>
                </c:pt>
                <c:pt idx="179">
                  <c:v>865</c:v>
                </c:pt>
                <c:pt idx="180">
                  <c:v>866</c:v>
                </c:pt>
                <c:pt idx="181">
                  <c:v>811</c:v>
                </c:pt>
                <c:pt idx="182">
                  <c:v>833</c:v>
                </c:pt>
                <c:pt idx="183">
                  <c:v>797</c:v>
                </c:pt>
                <c:pt idx="184">
                  <c:v>803</c:v>
                </c:pt>
                <c:pt idx="185">
                  <c:v>837</c:v>
                </c:pt>
                <c:pt idx="186">
                  <c:v>766</c:v>
                </c:pt>
                <c:pt idx="187">
                  <c:v>717</c:v>
                </c:pt>
                <c:pt idx="188">
                  <c:v>767</c:v>
                </c:pt>
                <c:pt idx="189">
                  <c:v>790</c:v>
                </c:pt>
                <c:pt idx="190">
                  <c:v>754</c:v>
                </c:pt>
                <c:pt idx="191">
                  <c:v>810</c:v>
                </c:pt>
                <c:pt idx="192">
                  <c:v>770</c:v>
                </c:pt>
                <c:pt idx="193">
                  <c:v>813</c:v>
                </c:pt>
                <c:pt idx="194">
                  <c:v>839</c:v>
                </c:pt>
                <c:pt idx="195">
                  <c:v>915</c:v>
                </c:pt>
                <c:pt idx="196">
                  <c:v>859</c:v>
                </c:pt>
                <c:pt idx="197">
                  <c:v>862</c:v>
                </c:pt>
                <c:pt idx="198">
                  <c:v>870</c:v>
                </c:pt>
                <c:pt idx="199">
                  <c:v>835</c:v>
                </c:pt>
                <c:pt idx="200">
                  <c:v>918</c:v>
                </c:pt>
                <c:pt idx="201">
                  <c:v>922</c:v>
                </c:pt>
                <c:pt idx="202">
                  <c:v>879</c:v>
                </c:pt>
                <c:pt idx="203">
                  <c:v>882</c:v>
                </c:pt>
                <c:pt idx="204">
                  <c:v>895</c:v>
                </c:pt>
                <c:pt idx="205">
                  <c:v>917</c:v>
                </c:pt>
                <c:pt idx="206">
                  <c:v>975</c:v>
                </c:pt>
                <c:pt idx="207">
                  <c:v>590</c:v>
                </c:pt>
                <c:pt idx="208">
                  <c:v>1129</c:v>
                </c:pt>
                <c:pt idx="209">
                  <c:v>1103</c:v>
                </c:pt>
                <c:pt idx="210">
                  <c:v>962</c:v>
                </c:pt>
                <c:pt idx="211">
                  <c:v>982</c:v>
                </c:pt>
                <c:pt idx="212">
                  <c:v>967</c:v>
                </c:pt>
                <c:pt idx="213">
                  <c:v>941</c:v>
                </c:pt>
                <c:pt idx="214">
                  <c:v>952</c:v>
                </c:pt>
                <c:pt idx="215">
                  <c:v>950</c:v>
                </c:pt>
                <c:pt idx="216">
                  <c:v>982</c:v>
                </c:pt>
                <c:pt idx="217">
                  <c:v>949</c:v>
                </c:pt>
                <c:pt idx="218">
                  <c:v>985</c:v>
                </c:pt>
                <c:pt idx="219">
                  <c:v>953</c:v>
                </c:pt>
                <c:pt idx="220">
                  <c:v>937</c:v>
                </c:pt>
                <c:pt idx="221">
                  <c:v>969</c:v>
                </c:pt>
                <c:pt idx="222">
                  <c:v>884</c:v>
                </c:pt>
                <c:pt idx="223">
                  <c:v>727</c:v>
                </c:pt>
                <c:pt idx="224">
                  <c:v>910</c:v>
                </c:pt>
                <c:pt idx="225">
                  <c:v>975</c:v>
                </c:pt>
                <c:pt idx="226">
                  <c:v>810</c:v>
                </c:pt>
                <c:pt idx="227">
                  <c:v>887</c:v>
                </c:pt>
                <c:pt idx="228">
                  <c:v>946</c:v>
                </c:pt>
                <c:pt idx="229">
                  <c:v>804</c:v>
                </c:pt>
                <c:pt idx="230">
                  <c:v>890</c:v>
                </c:pt>
                <c:pt idx="231">
                  <c:v>869</c:v>
                </c:pt>
                <c:pt idx="232">
                  <c:v>825</c:v>
                </c:pt>
                <c:pt idx="233">
                  <c:v>839</c:v>
                </c:pt>
                <c:pt idx="234">
                  <c:v>807</c:v>
                </c:pt>
                <c:pt idx="235">
                  <c:v>804</c:v>
                </c:pt>
                <c:pt idx="236">
                  <c:v>826</c:v>
                </c:pt>
                <c:pt idx="237">
                  <c:v>884</c:v>
                </c:pt>
                <c:pt idx="238">
                  <c:v>875</c:v>
                </c:pt>
                <c:pt idx="239">
                  <c:v>836</c:v>
                </c:pt>
                <c:pt idx="240">
                  <c:v>836</c:v>
                </c:pt>
                <c:pt idx="241">
                  <c:v>847</c:v>
                </c:pt>
                <c:pt idx="242">
                  <c:v>717</c:v>
                </c:pt>
                <c:pt idx="243">
                  <c:v>923</c:v>
                </c:pt>
                <c:pt idx="244">
                  <c:v>893</c:v>
                </c:pt>
                <c:pt idx="245">
                  <c:v>873</c:v>
                </c:pt>
                <c:pt idx="246">
                  <c:v>832</c:v>
                </c:pt>
                <c:pt idx="247">
                  <c:v>871</c:v>
                </c:pt>
                <c:pt idx="248">
                  <c:v>804</c:v>
                </c:pt>
                <c:pt idx="249">
                  <c:v>869</c:v>
                </c:pt>
                <c:pt idx="250">
                  <c:v>893</c:v>
                </c:pt>
                <c:pt idx="251">
                  <c:v>1016</c:v>
                </c:pt>
                <c:pt idx="252">
                  <c:v>884</c:v>
                </c:pt>
                <c:pt idx="253">
                  <c:v>973</c:v>
                </c:pt>
                <c:pt idx="254">
                  <c:v>860</c:v>
                </c:pt>
                <c:pt idx="255">
                  <c:v>995</c:v>
                </c:pt>
                <c:pt idx="256">
                  <c:v>1001</c:v>
                </c:pt>
                <c:pt idx="257">
                  <c:v>1016</c:v>
                </c:pt>
                <c:pt idx="258">
                  <c:v>1139</c:v>
                </c:pt>
                <c:pt idx="259">
                  <c:v>773</c:v>
                </c:pt>
                <c:pt idx="260">
                  <c:v>1233</c:v>
                </c:pt>
                <c:pt idx="261">
                  <c:v>1549</c:v>
                </c:pt>
                <c:pt idx="262">
                  <c:v>1275</c:v>
                </c:pt>
                <c:pt idx="263">
                  <c:v>1220</c:v>
                </c:pt>
                <c:pt idx="264">
                  <c:v>1119</c:v>
                </c:pt>
                <c:pt idx="265">
                  <c:v>1097</c:v>
                </c:pt>
                <c:pt idx="266">
                  <c:v>1108</c:v>
                </c:pt>
                <c:pt idx="267">
                  <c:v>1102</c:v>
                </c:pt>
                <c:pt idx="268">
                  <c:v>1062</c:v>
                </c:pt>
                <c:pt idx="269">
                  <c:v>1063</c:v>
                </c:pt>
                <c:pt idx="270">
                  <c:v>1070</c:v>
                </c:pt>
                <c:pt idx="271">
                  <c:v>1092</c:v>
                </c:pt>
                <c:pt idx="272">
                  <c:v>1080</c:v>
                </c:pt>
                <c:pt idx="273">
                  <c:v>877</c:v>
                </c:pt>
                <c:pt idx="274">
                  <c:v>1002</c:v>
                </c:pt>
                <c:pt idx="275">
                  <c:v>1089</c:v>
                </c:pt>
                <c:pt idx="276">
                  <c:v>1000</c:v>
                </c:pt>
                <c:pt idx="277">
                  <c:v>961</c:v>
                </c:pt>
                <c:pt idx="278">
                  <c:v>827</c:v>
                </c:pt>
                <c:pt idx="279">
                  <c:v>949</c:v>
                </c:pt>
                <c:pt idx="280">
                  <c:v>906</c:v>
                </c:pt>
                <c:pt idx="281">
                  <c:v>793</c:v>
                </c:pt>
                <c:pt idx="282">
                  <c:v>961</c:v>
                </c:pt>
                <c:pt idx="283">
                  <c:v>880</c:v>
                </c:pt>
                <c:pt idx="284">
                  <c:v>892</c:v>
                </c:pt>
                <c:pt idx="285">
                  <c:v>887</c:v>
                </c:pt>
                <c:pt idx="286">
                  <c:v>901</c:v>
                </c:pt>
                <c:pt idx="287">
                  <c:v>842</c:v>
                </c:pt>
                <c:pt idx="288">
                  <c:v>881</c:v>
                </c:pt>
                <c:pt idx="289">
                  <c:v>833</c:v>
                </c:pt>
                <c:pt idx="290">
                  <c:v>780</c:v>
                </c:pt>
                <c:pt idx="291">
                  <c:v>858</c:v>
                </c:pt>
                <c:pt idx="292">
                  <c:v>879</c:v>
                </c:pt>
                <c:pt idx="293">
                  <c:v>901</c:v>
                </c:pt>
                <c:pt idx="294">
                  <c:v>855</c:v>
                </c:pt>
                <c:pt idx="295">
                  <c:v>803</c:v>
                </c:pt>
                <c:pt idx="296">
                  <c:v>867</c:v>
                </c:pt>
                <c:pt idx="297">
                  <c:v>901</c:v>
                </c:pt>
                <c:pt idx="298">
                  <c:v>917</c:v>
                </c:pt>
                <c:pt idx="299">
                  <c:v>918</c:v>
                </c:pt>
                <c:pt idx="300">
                  <c:v>976</c:v>
                </c:pt>
                <c:pt idx="301">
                  <c:v>912</c:v>
                </c:pt>
                <c:pt idx="302">
                  <c:v>921</c:v>
                </c:pt>
                <c:pt idx="303">
                  <c:v>969</c:v>
                </c:pt>
                <c:pt idx="304">
                  <c:v>955</c:v>
                </c:pt>
                <c:pt idx="305">
                  <c:v>993</c:v>
                </c:pt>
                <c:pt idx="306">
                  <c:v>966</c:v>
                </c:pt>
                <c:pt idx="307">
                  <c:v>915</c:v>
                </c:pt>
                <c:pt idx="308">
                  <c:v>998</c:v>
                </c:pt>
                <c:pt idx="309">
                  <c:v>985</c:v>
                </c:pt>
                <c:pt idx="310">
                  <c:v>990</c:v>
                </c:pt>
                <c:pt idx="311">
                  <c:v>870</c:v>
                </c:pt>
                <c:pt idx="312">
                  <c:v>766</c:v>
                </c:pt>
                <c:pt idx="313">
                  <c:v>1226</c:v>
                </c:pt>
                <c:pt idx="314">
                  <c:v>1048</c:v>
                </c:pt>
                <c:pt idx="315">
                  <c:v>1068</c:v>
                </c:pt>
                <c:pt idx="316">
                  <c:v>1065</c:v>
                </c:pt>
                <c:pt idx="317">
                  <c:v>1059</c:v>
                </c:pt>
                <c:pt idx="318">
                  <c:v>1040</c:v>
                </c:pt>
                <c:pt idx="319">
                  <c:v>999</c:v>
                </c:pt>
                <c:pt idx="320">
                  <c:v>1021</c:v>
                </c:pt>
                <c:pt idx="321">
                  <c:v>1093</c:v>
                </c:pt>
                <c:pt idx="322">
                  <c:v>1008</c:v>
                </c:pt>
                <c:pt idx="323">
                  <c:v>1058</c:v>
                </c:pt>
                <c:pt idx="324">
                  <c:v>900</c:v>
                </c:pt>
                <c:pt idx="325">
                  <c:v>1039</c:v>
                </c:pt>
                <c:pt idx="326">
                  <c:v>1111</c:v>
                </c:pt>
                <c:pt idx="327">
                  <c:v>1007</c:v>
                </c:pt>
                <c:pt idx="328">
                  <c:v>999</c:v>
                </c:pt>
                <c:pt idx="329">
                  <c:v>969</c:v>
                </c:pt>
                <c:pt idx="330">
                  <c:v>876</c:v>
                </c:pt>
                <c:pt idx="331">
                  <c:v>971</c:v>
                </c:pt>
                <c:pt idx="332">
                  <c:v>884</c:v>
                </c:pt>
                <c:pt idx="333">
                  <c:v>884</c:v>
                </c:pt>
                <c:pt idx="334">
                  <c:v>710</c:v>
                </c:pt>
                <c:pt idx="335">
                  <c:v>939</c:v>
                </c:pt>
                <c:pt idx="336">
                  <c:v>858</c:v>
                </c:pt>
                <c:pt idx="337">
                  <c:v>831</c:v>
                </c:pt>
                <c:pt idx="338">
                  <c:v>880</c:v>
                </c:pt>
                <c:pt idx="339">
                  <c:v>796</c:v>
                </c:pt>
                <c:pt idx="340">
                  <c:v>798</c:v>
                </c:pt>
                <c:pt idx="341">
                  <c:v>847</c:v>
                </c:pt>
                <c:pt idx="342">
                  <c:v>940</c:v>
                </c:pt>
                <c:pt idx="343">
                  <c:v>822</c:v>
                </c:pt>
                <c:pt idx="344">
                  <c:v>801</c:v>
                </c:pt>
                <c:pt idx="345">
                  <c:v>831</c:v>
                </c:pt>
                <c:pt idx="346">
                  <c:v>822</c:v>
                </c:pt>
                <c:pt idx="347">
                  <c:v>795</c:v>
                </c:pt>
                <c:pt idx="348">
                  <c:v>873</c:v>
                </c:pt>
                <c:pt idx="349">
                  <c:v>839</c:v>
                </c:pt>
                <c:pt idx="350">
                  <c:v>854</c:v>
                </c:pt>
                <c:pt idx="351">
                  <c:v>852</c:v>
                </c:pt>
                <c:pt idx="352">
                  <c:v>863</c:v>
                </c:pt>
                <c:pt idx="353">
                  <c:v>919</c:v>
                </c:pt>
                <c:pt idx="354">
                  <c:v>931</c:v>
                </c:pt>
                <c:pt idx="355">
                  <c:v>860</c:v>
                </c:pt>
                <c:pt idx="356">
                  <c:v>904</c:v>
                </c:pt>
                <c:pt idx="357">
                  <c:v>976</c:v>
                </c:pt>
                <c:pt idx="358">
                  <c:v>941</c:v>
                </c:pt>
                <c:pt idx="359">
                  <c:v>987</c:v>
                </c:pt>
                <c:pt idx="360">
                  <c:v>936</c:v>
                </c:pt>
                <c:pt idx="361">
                  <c:v>1029</c:v>
                </c:pt>
                <c:pt idx="362">
                  <c:v>933</c:v>
                </c:pt>
                <c:pt idx="363">
                  <c:v>1052</c:v>
                </c:pt>
                <c:pt idx="364">
                  <c:v>761</c:v>
                </c:pt>
                <c:pt idx="365">
                  <c:v>1173</c:v>
                </c:pt>
                <c:pt idx="366">
                  <c:v>1296</c:v>
                </c:pt>
                <c:pt idx="367">
                  <c:v>1276</c:v>
                </c:pt>
                <c:pt idx="368">
                  <c:v>1198</c:v>
                </c:pt>
                <c:pt idx="369">
                  <c:v>1210</c:v>
                </c:pt>
                <c:pt idx="370">
                  <c:v>1161</c:v>
                </c:pt>
                <c:pt idx="371">
                  <c:v>1095</c:v>
                </c:pt>
                <c:pt idx="372">
                  <c:v>1114</c:v>
                </c:pt>
                <c:pt idx="373">
                  <c:v>930</c:v>
                </c:pt>
                <c:pt idx="374">
                  <c:v>969</c:v>
                </c:pt>
                <c:pt idx="375">
                  <c:v>946</c:v>
                </c:pt>
                <c:pt idx="376">
                  <c:v>930</c:v>
                </c:pt>
                <c:pt idx="377">
                  <c:v>888</c:v>
                </c:pt>
                <c:pt idx="378">
                  <c:v>905</c:v>
                </c:pt>
                <c:pt idx="379">
                  <c:v>801</c:v>
                </c:pt>
                <c:pt idx="380">
                  <c:v>896</c:v>
                </c:pt>
                <c:pt idx="381">
                  <c:v>1053</c:v>
                </c:pt>
                <c:pt idx="382">
                  <c:v>804</c:v>
                </c:pt>
                <c:pt idx="383">
                  <c:v>970</c:v>
                </c:pt>
                <c:pt idx="384">
                  <c:v>914</c:v>
                </c:pt>
                <c:pt idx="385">
                  <c:v>953</c:v>
                </c:pt>
                <c:pt idx="386">
                  <c:v>787</c:v>
                </c:pt>
                <c:pt idx="387">
                  <c:v>876</c:v>
                </c:pt>
                <c:pt idx="388">
                  <c:v>829</c:v>
                </c:pt>
                <c:pt idx="389">
                  <c:v>902</c:v>
                </c:pt>
                <c:pt idx="390">
                  <c:v>903</c:v>
                </c:pt>
                <c:pt idx="391">
                  <c:v>820</c:v>
                </c:pt>
                <c:pt idx="392">
                  <c:v>843</c:v>
                </c:pt>
                <c:pt idx="393">
                  <c:v>867</c:v>
                </c:pt>
                <c:pt idx="394">
                  <c:v>783</c:v>
                </c:pt>
                <c:pt idx="395">
                  <c:v>792</c:v>
                </c:pt>
                <c:pt idx="396">
                  <c:v>858</c:v>
                </c:pt>
                <c:pt idx="397">
                  <c:v>929</c:v>
                </c:pt>
                <c:pt idx="398">
                  <c:v>907</c:v>
                </c:pt>
                <c:pt idx="399">
                  <c:v>766</c:v>
                </c:pt>
                <c:pt idx="400">
                  <c:v>866</c:v>
                </c:pt>
                <c:pt idx="401">
                  <c:v>871</c:v>
                </c:pt>
                <c:pt idx="402">
                  <c:v>900</c:v>
                </c:pt>
                <c:pt idx="403">
                  <c:v>882</c:v>
                </c:pt>
                <c:pt idx="404">
                  <c:v>923</c:v>
                </c:pt>
                <c:pt idx="405">
                  <c:v>928</c:v>
                </c:pt>
                <c:pt idx="406">
                  <c:v>934</c:v>
                </c:pt>
                <c:pt idx="407">
                  <c:v>931</c:v>
                </c:pt>
                <c:pt idx="408">
                  <c:v>897</c:v>
                </c:pt>
                <c:pt idx="409">
                  <c:v>931</c:v>
                </c:pt>
                <c:pt idx="410">
                  <c:v>949</c:v>
                </c:pt>
                <c:pt idx="411">
                  <c:v>1038</c:v>
                </c:pt>
                <c:pt idx="412">
                  <c:v>972</c:v>
                </c:pt>
                <c:pt idx="413">
                  <c:v>1008</c:v>
                </c:pt>
                <c:pt idx="414">
                  <c:v>1042</c:v>
                </c:pt>
                <c:pt idx="415">
                  <c:v>1153</c:v>
                </c:pt>
                <c:pt idx="416">
                  <c:v>814</c:v>
                </c:pt>
                <c:pt idx="417">
                  <c:v>1130</c:v>
                </c:pt>
                <c:pt idx="418">
                  <c:v>1342</c:v>
                </c:pt>
                <c:pt idx="419">
                  <c:v>1239</c:v>
                </c:pt>
                <c:pt idx="420">
                  <c:v>1264</c:v>
                </c:pt>
                <c:pt idx="421">
                  <c:v>1208</c:v>
                </c:pt>
                <c:pt idx="422">
                  <c:v>1041</c:v>
                </c:pt>
                <c:pt idx="423">
                  <c:v>1171</c:v>
                </c:pt>
                <c:pt idx="424">
                  <c:v>1105</c:v>
                </c:pt>
                <c:pt idx="425">
                  <c:v>1060</c:v>
                </c:pt>
                <c:pt idx="426">
                  <c:v>1177</c:v>
                </c:pt>
                <c:pt idx="427">
                  <c:v>1121</c:v>
                </c:pt>
                <c:pt idx="428">
                  <c:v>1095</c:v>
                </c:pt>
                <c:pt idx="429">
                  <c:v>910</c:v>
                </c:pt>
                <c:pt idx="430">
                  <c:v>1014</c:v>
                </c:pt>
                <c:pt idx="431">
                  <c:v>1133</c:v>
                </c:pt>
                <c:pt idx="432">
                  <c:v>1039</c:v>
                </c:pt>
                <c:pt idx="433">
                  <c:v>947</c:v>
                </c:pt>
                <c:pt idx="434">
                  <c:v>917</c:v>
                </c:pt>
                <c:pt idx="435">
                  <c:v>841</c:v>
                </c:pt>
                <c:pt idx="436">
                  <c:v>913</c:v>
                </c:pt>
                <c:pt idx="437">
                  <c:v>932</c:v>
                </c:pt>
                <c:pt idx="438">
                  <c:v>784</c:v>
                </c:pt>
                <c:pt idx="439">
                  <c:v>890</c:v>
                </c:pt>
                <c:pt idx="440">
                  <c:v>921</c:v>
                </c:pt>
                <c:pt idx="441">
                  <c:v>855</c:v>
                </c:pt>
                <c:pt idx="442">
                  <c:v>824</c:v>
                </c:pt>
                <c:pt idx="443">
                  <c:v>814</c:v>
                </c:pt>
                <c:pt idx="444">
                  <c:v>941</c:v>
                </c:pt>
                <c:pt idx="445">
                  <c:v>905</c:v>
                </c:pt>
                <c:pt idx="446">
                  <c:v>955</c:v>
                </c:pt>
                <c:pt idx="447">
                  <c:v>883</c:v>
                </c:pt>
                <c:pt idx="448">
                  <c:v>947</c:v>
                </c:pt>
                <c:pt idx="449">
                  <c:v>870</c:v>
                </c:pt>
                <c:pt idx="450">
                  <c:v>808</c:v>
                </c:pt>
                <c:pt idx="451">
                  <c:v>741</c:v>
                </c:pt>
                <c:pt idx="452">
                  <c:v>904</c:v>
                </c:pt>
                <c:pt idx="453">
                  <c:v>834</c:v>
                </c:pt>
                <c:pt idx="454">
                  <c:v>865</c:v>
                </c:pt>
                <c:pt idx="455">
                  <c:v>868</c:v>
                </c:pt>
                <c:pt idx="456">
                  <c:v>898</c:v>
                </c:pt>
                <c:pt idx="457">
                  <c:v>860</c:v>
                </c:pt>
                <c:pt idx="458">
                  <c:v>941</c:v>
                </c:pt>
                <c:pt idx="459">
                  <c:v>905</c:v>
                </c:pt>
                <c:pt idx="460">
                  <c:v>896</c:v>
                </c:pt>
                <c:pt idx="461">
                  <c:v>925</c:v>
                </c:pt>
                <c:pt idx="462">
                  <c:v>940</c:v>
                </c:pt>
                <c:pt idx="463">
                  <c:v>903</c:v>
                </c:pt>
                <c:pt idx="464">
                  <c:v>948</c:v>
                </c:pt>
                <c:pt idx="465">
                  <c:v>958</c:v>
                </c:pt>
                <c:pt idx="466">
                  <c:v>1007</c:v>
                </c:pt>
                <c:pt idx="467">
                  <c:v>1035</c:v>
                </c:pt>
                <c:pt idx="468">
                  <c:v>655</c:v>
                </c:pt>
                <c:pt idx="469">
                  <c:v>1021</c:v>
                </c:pt>
                <c:pt idx="470">
                  <c:v>1137</c:v>
                </c:pt>
                <c:pt idx="471">
                  <c:v>1073</c:v>
                </c:pt>
                <c:pt idx="472">
                  <c:v>1045</c:v>
                </c:pt>
                <c:pt idx="473">
                  <c:v>1066</c:v>
                </c:pt>
                <c:pt idx="474">
                  <c:v>1088</c:v>
                </c:pt>
                <c:pt idx="475">
                  <c:v>1061</c:v>
                </c:pt>
                <c:pt idx="476">
                  <c:v>1045</c:v>
                </c:pt>
                <c:pt idx="477">
                  <c:v>1009</c:v>
                </c:pt>
                <c:pt idx="478">
                  <c:v>1004</c:v>
                </c:pt>
                <c:pt idx="479">
                  <c:v>975</c:v>
                </c:pt>
                <c:pt idx="480">
                  <c:v>925</c:v>
                </c:pt>
                <c:pt idx="481">
                  <c:v>910</c:v>
                </c:pt>
                <c:pt idx="482">
                  <c:v>928</c:v>
                </c:pt>
                <c:pt idx="483">
                  <c:v>937</c:v>
                </c:pt>
                <c:pt idx="484">
                  <c:v>834</c:v>
                </c:pt>
                <c:pt idx="485">
                  <c:v>951</c:v>
                </c:pt>
                <c:pt idx="486">
                  <c:v>1040</c:v>
                </c:pt>
                <c:pt idx="487">
                  <c:v>807</c:v>
                </c:pt>
                <c:pt idx="488">
                  <c:v>927</c:v>
                </c:pt>
                <c:pt idx="489">
                  <c:v>876</c:v>
                </c:pt>
                <c:pt idx="490">
                  <c:v>809</c:v>
                </c:pt>
                <c:pt idx="491">
                  <c:v>919</c:v>
                </c:pt>
                <c:pt idx="492">
                  <c:v>900</c:v>
                </c:pt>
                <c:pt idx="493">
                  <c:v>900</c:v>
                </c:pt>
                <c:pt idx="494">
                  <c:v>892</c:v>
                </c:pt>
                <c:pt idx="495">
                  <c:v>833</c:v>
                </c:pt>
                <c:pt idx="496">
                  <c:v>875</c:v>
                </c:pt>
                <c:pt idx="497">
                  <c:v>829</c:v>
                </c:pt>
                <c:pt idx="498">
                  <c:v>833</c:v>
                </c:pt>
                <c:pt idx="499">
                  <c:v>911</c:v>
                </c:pt>
                <c:pt idx="500">
                  <c:v>891</c:v>
                </c:pt>
                <c:pt idx="501">
                  <c:v>892</c:v>
                </c:pt>
                <c:pt idx="502">
                  <c:v>826</c:v>
                </c:pt>
                <c:pt idx="503">
                  <c:v>784</c:v>
                </c:pt>
                <c:pt idx="504">
                  <c:v>976</c:v>
                </c:pt>
                <c:pt idx="505">
                  <c:v>916</c:v>
                </c:pt>
                <c:pt idx="506">
                  <c:v>889</c:v>
                </c:pt>
                <c:pt idx="507">
                  <c:v>840</c:v>
                </c:pt>
                <c:pt idx="508">
                  <c:v>846</c:v>
                </c:pt>
                <c:pt idx="509">
                  <c:v>887</c:v>
                </c:pt>
                <c:pt idx="510">
                  <c:v>886</c:v>
                </c:pt>
                <c:pt idx="511">
                  <c:v>895</c:v>
                </c:pt>
                <c:pt idx="512">
                  <c:v>976</c:v>
                </c:pt>
                <c:pt idx="513">
                  <c:v>974</c:v>
                </c:pt>
                <c:pt idx="514">
                  <c:v>1041</c:v>
                </c:pt>
                <c:pt idx="515">
                  <c:v>1023</c:v>
                </c:pt>
                <c:pt idx="516">
                  <c:v>1025</c:v>
                </c:pt>
                <c:pt idx="517">
                  <c:v>986</c:v>
                </c:pt>
                <c:pt idx="518">
                  <c:v>1044</c:v>
                </c:pt>
                <c:pt idx="519">
                  <c:v>1028</c:v>
                </c:pt>
                <c:pt idx="520">
                  <c:v>653</c:v>
                </c:pt>
                <c:pt idx="521">
                  <c:v>1113</c:v>
                </c:pt>
                <c:pt idx="522">
                  <c:v>1272</c:v>
                </c:pt>
                <c:pt idx="523">
                  <c:v>1073</c:v>
                </c:pt>
                <c:pt idx="524">
                  <c:v>1028</c:v>
                </c:pt>
                <c:pt idx="525">
                  <c:v>1092</c:v>
                </c:pt>
                <c:pt idx="526">
                  <c:v>987</c:v>
                </c:pt>
                <c:pt idx="527">
                  <c:v>967</c:v>
                </c:pt>
                <c:pt idx="528">
                  <c:v>1032</c:v>
                </c:pt>
                <c:pt idx="529">
                  <c:v>1085</c:v>
                </c:pt>
                <c:pt idx="530">
                  <c:v>982</c:v>
                </c:pt>
                <c:pt idx="531">
                  <c:v>964</c:v>
                </c:pt>
                <c:pt idx="532">
                  <c:v>1008</c:v>
                </c:pt>
                <c:pt idx="533">
                  <c:v>1297</c:v>
                </c:pt>
                <c:pt idx="534">
                  <c:v>2511</c:v>
                </c:pt>
                <c:pt idx="535">
                  <c:v>2832</c:v>
                </c:pt>
                <c:pt idx="536">
                  <c:v>3275</c:v>
                </c:pt>
                <c:pt idx="537">
                  <c:v>2785</c:v>
                </c:pt>
                <c:pt idx="538">
                  <c:v>1953</c:v>
                </c:pt>
                <c:pt idx="539">
                  <c:v>1213</c:v>
                </c:pt>
                <c:pt idx="540">
                  <c:v>1329</c:v>
                </c:pt>
                <c:pt idx="541">
                  <c:v>1125</c:v>
                </c:pt>
                <c:pt idx="542">
                  <c:v>841</c:v>
                </c:pt>
                <c:pt idx="543">
                  <c:v>891</c:v>
                </c:pt>
                <c:pt idx="544">
                  <c:v>883</c:v>
                </c:pt>
                <c:pt idx="545">
                  <c:v>896</c:v>
                </c:pt>
                <c:pt idx="546">
                  <c:v>791</c:v>
                </c:pt>
                <c:pt idx="547">
                  <c:v>837</c:v>
                </c:pt>
                <c:pt idx="548">
                  <c:v>803</c:v>
                </c:pt>
                <c:pt idx="549">
                  <c:v>806</c:v>
                </c:pt>
                <c:pt idx="550">
                  <c:v>816</c:v>
                </c:pt>
                <c:pt idx="551">
                  <c:v>773</c:v>
                </c:pt>
                <c:pt idx="552">
                  <c:v>832</c:v>
                </c:pt>
                <c:pt idx="553">
                  <c:v>928</c:v>
                </c:pt>
                <c:pt idx="554">
                  <c:v>920</c:v>
                </c:pt>
                <c:pt idx="555">
                  <c:v>810</c:v>
                </c:pt>
                <c:pt idx="556">
                  <c:v>737</c:v>
                </c:pt>
                <c:pt idx="557">
                  <c:v>898</c:v>
                </c:pt>
                <c:pt idx="558">
                  <c:v>844</c:v>
                </c:pt>
                <c:pt idx="559">
                  <c:v>869</c:v>
                </c:pt>
                <c:pt idx="560">
                  <c:v>899</c:v>
                </c:pt>
                <c:pt idx="561">
                  <c:v>902</c:v>
                </c:pt>
                <c:pt idx="562">
                  <c:v>923</c:v>
                </c:pt>
                <c:pt idx="563">
                  <c:v>922</c:v>
                </c:pt>
                <c:pt idx="564">
                  <c:v>888</c:v>
                </c:pt>
                <c:pt idx="565">
                  <c:v>952</c:v>
                </c:pt>
                <c:pt idx="566">
                  <c:v>1112</c:v>
                </c:pt>
                <c:pt idx="567">
                  <c:v>1086</c:v>
                </c:pt>
                <c:pt idx="568">
                  <c:v>1012</c:v>
                </c:pt>
                <c:pt idx="569">
                  <c:v>1029</c:v>
                </c:pt>
                <c:pt idx="570">
                  <c:v>1065</c:v>
                </c:pt>
                <c:pt idx="571">
                  <c:v>1167</c:v>
                </c:pt>
                <c:pt idx="572">
                  <c:v>1090</c:v>
                </c:pt>
                <c:pt idx="573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803-B7DA-1AEA7D932EE5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Weekly 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data!$A$2:$A$576</c:f>
              <c:numCache>
                <c:formatCode>m/d/yyyy</c:formatCode>
                <c:ptCount val="57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40270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40536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40655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41005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41362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41747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41824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42097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42188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42363</c:v>
                </c:pt>
                <c:pt idx="312">
                  <c:v>42370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42454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42839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43189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43574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43931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44015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44190</c:v>
                </c:pt>
                <c:pt idx="573">
                  <c:v>44197</c:v>
                </c:pt>
                <c:pt idx="574">
                  <c:v>44204</c:v>
                </c:pt>
              </c:numCache>
            </c:numRef>
          </c:cat>
          <c:val>
            <c:numRef>
              <c:f>data!$O$2:$O$576</c:f>
              <c:numCache>
                <c:formatCode>0</c:formatCode>
                <c:ptCount val="575"/>
                <c:pt idx="1">
                  <c:v>1193.5296876928776</c:v>
                </c:pt>
                <c:pt idx="2">
                  <c:v>1100.4479796651765</c:v>
                </c:pt>
                <c:pt idx="3">
                  <c:v>1051.8709916589435</c:v>
                </c:pt>
                <c:pt idx="4">
                  <c:v>1058.3057022431083</c:v>
                </c:pt>
                <c:pt idx="5">
                  <c:v>1033.1589099361986</c:v>
                </c:pt>
                <c:pt idx="6">
                  <c:v>1008.3329901456096</c:v>
                </c:pt>
                <c:pt idx="7">
                  <c:v>952.53008482935479</c:v>
                </c:pt>
                <c:pt idx="8">
                  <c:v>915.66995397764629</c:v>
                </c:pt>
                <c:pt idx="9">
                  <c:v>966.56979662927108</c:v>
                </c:pt>
                <c:pt idx="10">
                  <c:v>950.87324380165285</c:v>
                </c:pt>
                <c:pt idx="11">
                  <c:v>890.14505245250928</c:v>
                </c:pt>
                <c:pt idx="12">
                  <c:v>905.93333333333339</c:v>
                </c:pt>
                <c:pt idx="13">
                  <c:v>918.52229234527681</c:v>
                </c:pt>
                <c:pt idx="14">
                  <c:v>883.05278941109555</c:v>
                </c:pt>
                <c:pt idx="15">
                  <c:v>904.71010975094975</c:v>
                </c:pt>
                <c:pt idx="16">
                  <c:v>884.72044155553056</c:v>
                </c:pt>
                <c:pt idx="17">
                  <c:v>874.1748008526871</c:v>
                </c:pt>
                <c:pt idx="18">
                  <c:v>915.50056230921655</c:v>
                </c:pt>
                <c:pt idx="19">
                  <c:v>924.01727282480419</c:v>
                </c:pt>
                <c:pt idx="20">
                  <c:v>900.18984685195687</c:v>
                </c:pt>
                <c:pt idx="21">
                  <c:v>901.21259390950286</c:v>
                </c:pt>
                <c:pt idx="22">
                  <c:v>825.25545802385773</c:v>
                </c:pt>
                <c:pt idx="23">
                  <c:v>793.63891834570529</c:v>
                </c:pt>
                <c:pt idx="24">
                  <c:v>848.81450040151424</c:v>
                </c:pt>
                <c:pt idx="25">
                  <c:v>895.05545454545461</c:v>
                </c:pt>
                <c:pt idx="26">
                  <c:v>861.93400512581547</c:v>
                </c:pt>
                <c:pt idx="27">
                  <c:v>866.82394952981781</c:v>
                </c:pt>
                <c:pt idx="28">
                  <c:v>806.41318561569199</c:v>
                </c:pt>
                <c:pt idx="29">
                  <c:v>795.07803157139449</c:v>
                </c:pt>
                <c:pt idx="30">
                  <c:v>786.43050342567767</c:v>
                </c:pt>
                <c:pt idx="31">
                  <c:v>828.2641107561235</c:v>
                </c:pt>
                <c:pt idx="32">
                  <c:v>845.30652186538123</c:v>
                </c:pt>
                <c:pt idx="33">
                  <c:v>804.36584470415471</c:v>
                </c:pt>
                <c:pt idx="34">
                  <c:v>802.96334513168154</c:v>
                </c:pt>
                <c:pt idx="35">
                  <c:v>835.68928086838537</c:v>
                </c:pt>
                <c:pt idx="36">
                  <c:v>838.70548953027742</c:v>
                </c:pt>
                <c:pt idx="37">
                  <c:v>870.45588069144731</c:v>
                </c:pt>
                <c:pt idx="38">
                  <c:v>891.5231146262671</c:v>
                </c:pt>
                <c:pt idx="39">
                  <c:v>918.39884863954819</c:v>
                </c:pt>
                <c:pt idx="40">
                  <c:v>882.73238218763515</c:v>
                </c:pt>
                <c:pt idx="41">
                  <c:v>936.18080922364095</c:v>
                </c:pt>
                <c:pt idx="42">
                  <c:v>947.01921554136095</c:v>
                </c:pt>
                <c:pt idx="43">
                  <c:v>922.79217783370041</c:v>
                </c:pt>
                <c:pt idx="44">
                  <c:v>896.63620442604679</c:v>
                </c:pt>
                <c:pt idx="45">
                  <c:v>870.63204653622415</c:v>
                </c:pt>
                <c:pt idx="46">
                  <c:v>871.05542181565295</c:v>
                </c:pt>
                <c:pt idx="47">
                  <c:v>969.55494047910645</c:v>
                </c:pt>
                <c:pt idx="48">
                  <c:v>1048.3581751461061</c:v>
                </c:pt>
                <c:pt idx="49">
                  <c:v>1069.517617599714</c:v>
                </c:pt>
                <c:pt idx="50">
                  <c:v>1179.4588390875172</c:v>
                </c:pt>
                <c:pt idx="51">
                  <c:v>1210.4539470738371</c:v>
                </c:pt>
                <c:pt idx="52">
                  <c:v>1206.6900725452924</c:v>
                </c:pt>
                <c:pt idx="53">
                  <c:v>1115.8478694395833</c:v>
                </c:pt>
                <c:pt idx="54">
                  <c:v>995.81585049788566</c:v>
                </c:pt>
                <c:pt idx="55">
                  <c:v>952.7962000962001</c:v>
                </c:pt>
                <c:pt idx="56">
                  <c:v>969.55737138343045</c:v>
                </c:pt>
                <c:pt idx="57">
                  <c:v>969.18562904530745</c:v>
                </c:pt>
                <c:pt idx="58">
                  <c:v>900.09379885356952</c:v>
                </c:pt>
                <c:pt idx="59">
                  <c:v>886.31224187228634</c:v>
                </c:pt>
                <c:pt idx="60">
                  <c:v>897.92084184074133</c:v>
                </c:pt>
                <c:pt idx="61">
                  <c:v>963.82288353001547</c:v>
                </c:pt>
                <c:pt idx="62">
                  <c:v>920.21433321397512</c:v>
                </c:pt>
                <c:pt idx="63">
                  <c:v>884.6015037593985</c:v>
                </c:pt>
                <c:pt idx="64">
                  <c:v>887.82510996873168</c:v>
                </c:pt>
                <c:pt idx="65">
                  <c:v>919.3420885405634</c:v>
                </c:pt>
                <c:pt idx="66">
                  <c:v>904.26542860378208</c:v>
                </c:pt>
                <c:pt idx="67">
                  <c:v>914.71675102140375</c:v>
                </c:pt>
                <c:pt idx="68">
                  <c:v>863.74180945470778</c:v>
                </c:pt>
                <c:pt idx="69">
                  <c:v>833.30765768018807</c:v>
                </c:pt>
                <c:pt idx="70">
                  <c:v>800.78547854785484</c:v>
                </c:pt>
                <c:pt idx="71">
                  <c:v>834.02214001766788</c:v>
                </c:pt>
                <c:pt idx="72">
                  <c:v>849.92855469665028</c:v>
                </c:pt>
                <c:pt idx="73">
                  <c:v>846.56375604357197</c:v>
                </c:pt>
                <c:pt idx="74">
                  <c:v>823.12599505901733</c:v>
                </c:pt>
                <c:pt idx="75">
                  <c:v>822.37135098438569</c:v>
                </c:pt>
                <c:pt idx="76">
                  <c:v>836.6975609756098</c:v>
                </c:pt>
                <c:pt idx="77">
                  <c:v>858.48240022968707</c:v>
                </c:pt>
                <c:pt idx="78">
                  <c:v>861.56239077245721</c:v>
                </c:pt>
                <c:pt idx="79">
                  <c:v>816.54159542479806</c:v>
                </c:pt>
                <c:pt idx="80">
                  <c:v>811.69084689785325</c:v>
                </c:pt>
                <c:pt idx="81">
                  <c:v>823.48669025111644</c:v>
                </c:pt>
                <c:pt idx="82">
                  <c:v>859.0989631336405</c:v>
                </c:pt>
                <c:pt idx="83">
                  <c:v>862.57503382551909</c:v>
                </c:pt>
                <c:pt idx="84">
                  <c:v>836.55600284158186</c:v>
                </c:pt>
                <c:pt idx="85">
                  <c:v>837.6323302230735</c:v>
                </c:pt>
                <c:pt idx="86">
                  <c:v>814.48544219337612</c:v>
                </c:pt>
                <c:pt idx="87">
                  <c:v>836.05408204361083</c:v>
                </c:pt>
                <c:pt idx="88">
                  <c:v>844.76247155610008</c:v>
                </c:pt>
                <c:pt idx="89">
                  <c:v>863.51713859910581</c:v>
                </c:pt>
                <c:pt idx="90">
                  <c:v>880.15931511509234</c:v>
                </c:pt>
                <c:pt idx="91">
                  <c:v>855.98530762167115</c:v>
                </c:pt>
                <c:pt idx="92">
                  <c:v>829.65230928905032</c:v>
                </c:pt>
                <c:pt idx="93">
                  <c:v>815.22709118523926</c:v>
                </c:pt>
                <c:pt idx="94">
                  <c:v>883.85680813674844</c:v>
                </c:pt>
                <c:pt idx="95">
                  <c:v>926.04432073653788</c:v>
                </c:pt>
                <c:pt idx="96">
                  <c:v>849.42759034174514</c:v>
                </c:pt>
                <c:pt idx="97">
                  <c:v>858.67289264252065</c:v>
                </c:pt>
                <c:pt idx="98">
                  <c:v>872.14622461756221</c:v>
                </c:pt>
                <c:pt idx="99">
                  <c:v>918.98481425043349</c:v>
                </c:pt>
                <c:pt idx="100">
                  <c:v>987.80615582870746</c:v>
                </c:pt>
                <c:pt idx="101">
                  <c:v>1028.0809805107215</c:v>
                </c:pt>
                <c:pt idx="102">
                  <c:v>1052.7350558018652</c:v>
                </c:pt>
                <c:pt idx="103">
                  <c:v>1088.9381649636575</c:v>
                </c:pt>
                <c:pt idx="104">
                  <c:v>1088.4114928855745</c:v>
                </c:pt>
                <c:pt idx="105">
                  <c:v>983.28257269046753</c:v>
                </c:pt>
                <c:pt idx="106">
                  <c:v>974.71578235890502</c:v>
                </c:pt>
                <c:pt idx="107">
                  <c:v>984.87972794441453</c:v>
                </c:pt>
                <c:pt idx="108">
                  <c:v>1020.6698686532052</c:v>
                </c:pt>
                <c:pt idx="109">
                  <c:v>1101.4332580815601</c:v>
                </c:pt>
                <c:pt idx="110">
                  <c:v>1171.5512073272273</c:v>
                </c:pt>
                <c:pt idx="111">
                  <c:v>1144.2048023239981</c:v>
                </c:pt>
                <c:pt idx="112">
                  <c:v>1073.6951333209024</c:v>
                </c:pt>
                <c:pt idx="113">
                  <c:v>991.36947634806313</c:v>
                </c:pt>
                <c:pt idx="114">
                  <c:v>972.23210248681232</c:v>
                </c:pt>
                <c:pt idx="115">
                  <c:v>950.89280951892499</c:v>
                </c:pt>
                <c:pt idx="116">
                  <c:v>948.38074253608011</c:v>
                </c:pt>
                <c:pt idx="117">
                  <c:v>935.27009507346577</c:v>
                </c:pt>
                <c:pt idx="118">
                  <c:v>923.69896193771626</c:v>
                </c:pt>
                <c:pt idx="119">
                  <c:v>908.0933314334568</c:v>
                </c:pt>
                <c:pt idx="120">
                  <c:v>915.14558058925468</c:v>
                </c:pt>
                <c:pt idx="121">
                  <c:v>875.95925630810098</c:v>
                </c:pt>
                <c:pt idx="122">
                  <c:v>891.3029125179703</c:v>
                </c:pt>
                <c:pt idx="123">
                  <c:v>859.06410453497313</c:v>
                </c:pt>
                <c:pt idx="124">
                  <c:v>910.24599041866281</c:v>
                </c:pt>
                <c:pt idx="125">
                  <c:v>854.69254715253612</c:v>
                </c:pt>
                <c:pt idx="126">
                  <c:v>847.1127367116984</c:v>
                </c:pt>
                <c:pt idx="127">
                  <c:v>829.2659176029963</c:v>
                </c:pt>
                <c:pt idx="128">
                  <c:v>815.78123953098827</c:v>
                </c:pt>
                <c:pt idx="129">
                  <c:v>822.43163523782721</c:v>
                </c:pt>
                <c:pt idx="130">
                  <c:v>812.96184113683967</c:v>
                </c:pt>
                <c:pt idx="131">
                  <c:v>840.95446725541922</c:v>
                </c:pt>
                <c:pt idx="132">
                  <c:v>833.87512100677645</c:v>
                </c:pt>
                <c:pt idx="133">
                  <c:v>878.612941242494</c:v>
                </c:pt>
                <c:pt idx="134">
                  <c:v>812.32159756647138</c:v>
                </c:pt>
                <c:pt idx="135">
                  <c:v>812.36722392812464</c:v>
                </c:pt>
                <c:pt idx="136">
                  <c:v>812.15473441108554</c:v>
                </c:pt>
                <c:pt idx="137">
                  <c:v>816.29215379052664</c:v>
                </c:pt>
                <c:pt idx="138">
                  <c:v>793.69832979046464</c:v>
                </c:pt>
                <c:pt idx="139">
                  <c:v>808.92675395963181</c:v>
                </c:pt>
                <c:pt idx="140">
                  <c:v>798.92105263157896</c:v>
                </c:pt>
                <c:pt idx="141">
                  <c:v>814.10432670582918</c:v>
                </c:pt>
                <c:pt idx="142">
                  <c:v>849.31140228603294</c:v>
                </c:pt>
                <c:pt idx="143">
                  <c:v>876.97574415212569</c:v>
                </c:pt>
                <c:pt idx="144">
                  <c:v>893.66728971962618</c:v>
                </c:pt>
                <c:pt idx="145">
                  <c:v>907.63172985027086</c:v>
                </c:pt>
                <c:pt idx="146">
                  <c:v>887.5806195393169</c:v>
                </c:pt>
                <c:pt idx="147">
                  <c:v>900.26648438321581</c:v>
                </c:pt>
                <c:pt idx="148">
                  <c:v>908.78660062298923</c:v>
                </c:pt>
                <c:pt idx="149">
                  <c:v>932.80611880075583</c:v>
                </c:pt>
                <c:pt idx="150">
                  <c:v>980.71939390761804</c:v>
                </c:pt>
                <c:pt idx="151">
                  <c:v>927.43819523859031</c:v>
                </c:pt>
                <c:pt idx="152">
                  <c:v>898.04270462633463</c:v>
                </c:pt>
                <c:pt idx="153">
                  <c:v>923.04521946084481</c:v>
                </c:pt>
                <c:pt idx="154">
                  <c:v>1034.4165260520531</c:v>
                </c:pt>
                <c:pt idx="155">
                  <c:v>1076.5234327449787</c:v>
                </c:pt>
                <c:pt idx="156">
                  <c:v>1097.6237738504201</c:v>
                </c:pt>
                <c:pt idx="157">
                  <c:v>1034.2903963414635</c:v>
                </c:pt>
                <c:pt idx="158">
                  <c:v>1025.7487576666517</c:v>
                </c:pt>
                <c:pt idx="159">
                  <c:v>1050.7906626506024</c:v>
                </c:pt>
                <c:pt idx="160">
                  <c:v>1082.8469004383219</c:v>
                </c:pt>
                <c:pt idx="161">
                  <c:v>1073.4948355531394</c:v>
                </c:pt>
                <c:pt idx="162">
                  <c:v>1088.4369287020108</c:v>
                </c:pt>
                <c:pt idx="163">
                  <c:v>1022.8223547358202</c:v>
                </c:pt>
                <c:pt idx="164">
                  <c:v>1037.6323315779916</c:v>
                </c:pt>
                <c:pt idx="165">
                  <c:v>1049.9799331103679</c:v>
                </c:pt>
                <c:pt idx="166">
                  <c:v>1008.6227813974388</c:v>
                </c:pt>
                <c:pt idx="167">
                  <c:v>1044.3960697617292</c:v>
                </c:pt>
                <c:pt idx="168">
                  <c:v>1057.9090728805156</c:v>
                </c:pt>
                <c:pt idx="169">
                  <c:v>1053.8059643182705</c:v>
                </c:pt>
                <c:pt idx="170">
                  <c:v>1045.5029499142224</c:v>
                </c:pt>
                <c:pt idx="171">
                  <c:v>966.30969298833622</c:v>
                </c:pt>
                <c:pt idx="172">
                  <c:v>927.3640473213427</c:v>
                </c:pt>
                <c:pt idx="173">
                  <c:v>925.38797871780014</c:v>
                </c:pt>
                <c:pt idx="174">
                  <c:v>894.60125395209263</c:v>
                </c:pt>
                <c:pt idx="175">
                  <c:v>862.26103111936834</c:v>
                </c:pt>
                <c:pt idx="176">
                  <c:v>840.25661982869622</c:v>
                </c:pt>
                <c:pt idx="177">
                  <c:v>832.7941622228459</c:v>
                </c:pt>
                <c:pt idx="178">
                  <c:v>828.21644597024692</c:v>
                </c:pt>
                <c:pt idx="179">
                  <c:v>859.9971867439375</c:v>
                </c:pt>
                <c:pt idx="180">
                  <c:v>844.10821471445718</c:v>
                </c:pt>
                <c:pt idx="181">
                  <c:v>793.00604177455546</c:v>
                </c:pt>
                <c:pt idx="182">
                  <c:v>809.68365756508695</c:v>
                </c:pt>
                <c:pt idx="183">
                  <c:v>792.74952375454598</c:v>
                </c:pt>
                <c:pt idx="184">
                  <c:v>846.31066836557397</c:v>
                </c:pt>
                <c:pt idx="185">
                  <c:v>788.73189059212507</c:v>
                </c:pt>
                <c:pt idx="186">
                  <c:v>751.19782225196184</c:v>
                </c:pt>
                <c:pt idx="187">
                  <c:v>725.23747804493973</c:v>
                </c:pt>
                <c:pt idx="188">
                  <c:v>775.81392028554433</c:v>
                </c:pt>
                <c:pt idx="189">
                  <c:v>791.22050777647996</c:v>
                </c:pt>
                <c:pt idx="190">
                  <c:v>801.18122099680591</c:v>
                </c:pt>
                <c:pt idx="191">
                  <c:v>757.12149316021328</c:v>
                </c:pt>
                <c:pt idx="192">
                  <c:v>788.51707690495823</c:v>
                </c:pt>
                <c:pt idx="193">
                  <c:v>814.02091062394607</c:v>
                </c:pt>
                <c:pt idx="194">
                  <c:v>857.1138122751554</c:v>
                </c:pt>
                <c:pt idx="195">
                  <c:v>895.70854936569219</c:v>
                </c:pt>
                <c:pt idx="196">
                  <c:v>835.21902508802816</c:v>
                </c:pt>
                <c:pt idx="197">
                  <c:v>853.8582796513831</c:v>
                </c:pt>
                <c:pt idx="198">
                  <c:v>856.8222210107399</c:v>
                </c:pt>
                <c:pt idx="199">
                  <c:v>864.02985557232159</c:v>
                </c:pt>
                <c:pt idx="200">
                  <c:v>885.77553593947039</c:v>
                </c:pt>
                <c:pt idx="201">
                  <c:v>880.01914449660921</c:v>
                </c:pt>
                <c:pt idx="202">
                  <c:v>875.23248192269682</c:v>
                </c:pt>
                <c:pt idx="203">
                  <c:v>881.86261768317638</c:v>
                </c:pt>
                <c:pt idx="204">
                  <c:v>875.0594253046487</c:v>
                </c:pt>
                <c:pt idx="205">
                  <c:v>930.02278083267879</c:v>
                </c:pt>
                <c:pt idx="206">
                  <c:v>920.00678826515559</c:v>
                </c:pt>
                <c:pt idx="207">
                  <c:v>998.41774675972079</c:v>
                </c:pt>
                <c:pt idx="208">
                  <c:v>1028.2817772054088</c:v>
                </c:pt>
                <c:pt idx="209">
                  <c:v>949.3879867295268</c:v>
                </c:pt>
                <c:pt idx="210">
                  <c:v>929.78250524842542</c:v>
                </c:pt>
                <c:pt idx="211">
                  <c:v>933.12436991081813</c:v>
                </c:pt>
                <c:pt idx="212">
                  <c:v>931.13766233766239</c:v>
                </c:pt>
                <c:pt idx="213">
                  <c:v>946.4534775129024</c:v>
                </c:pt>
                <c:pt idx="214">
                  <c:v>953.2593454545455</c:v>
                </c:pt>
                <c:pt idx="215">
                  <c:v>966.37146702557209</c:v>
                </c:pt>
                <c:pt idx="216">
                  <c:v>940.50833951992081</c:v>
                </c:pt>
                <c:pt idx="217">
                  <c:v>959.63767458276607</c:v>
                </c:pt>
                <c:pt idx="218">
                  <c:v>939.44689217119526</c:v>
                </c:pt>
                <c:pt idx="219">
                  <c:v>927.02683252801478</c:v>
                </c:pt>
                <c:pt idx="220">
                  <c:v>926.6982520699172</c:v>
                </c:pt>
                <c:pt idx="221">
                  <c:v>930.88286713286709</c:v>
                </c:pt>
                <c:pt idx="222">
                  <c:v>851.14990859232182</c:v>
                </c:pt>
                <c:pt idx="223">
                  <c:v>873.61990898093211</c:v>
                </c:pt>
                <c:pt idx="224">
                  <c:v>893.30383184149662</c:v>
                </c:pt>
                <c:pt idx="225">
                  <c:v>868.25235109717869</c:v>
                </c:pt>
                <c:pt idx="226">
                  <c:v>860.29642502482625</c:v>
                </c:pt>
                <c:pt idx="227">
                  <c:v>860.70965685753742</c:v>
                </c:pt>
                <c:pt idx="228">
                  <c:v>907.43356199919288</c:v>
                </c:pt>
                <c:pt idx="229">
                  <c:v>844.06287306008755</c:v>
                </c:pt>
                <c:pt idx="230">
                  <c:v>821.22518580992039</c:v>
                </c:pt>
                <c:pt idx="231">
                  <c:v>844.04749455337685</c:v>
                </c:pt>
                <c:pt idx="232">
                  <c:v>806.82172624042062</c:v>
                </c:pt>
                <c:pt idx="233">
                  <c:v>815.55792924155082</c:v>
                </c:pt>
                <c:pt idx="234">
                  <c:v>809.12651735339375</c:v>
                </c:pt>
                <c:pt idx="235">
                  <c:v>791.64665139920692</c:v>
                </c:pt>
                <c:pt idx="236">
                  <c:v>851.21765096217655</c:v>
                </c:pt>
                <c:pt idx="237">
                  <c:v>885.74665846429173</c:v>
                </c:pt>
                <c:pt idx="238">
                  <c:v>836.95795370946746</c:v>
                </c:pt>
                <c:pt idx="239">
                  <c:v>807.46156038069194</c:v>
                </c:pt>
                <c:pt idx="240">
                  <c:v>819.1219748305906</c:v>
                </c:pt>
                <c:pt idx="241">
                  <c:v>816.26720647773288</c:v>
                </c:pt>
                <c:pt idx="242">
                  <c:v>849.74573398124085</c:v>
                </c:pt>
                <c:pt idx="243">
                  <c:v>862.73173305196519</c:v>
                </c:pt>
                <c:pt idx="244">
                  <c:v>839.83665923549563</c:v>
                </c:pt>
                <c:pt idx="245">
                  <c:v>856.77306527127519</c:v>
                </c:pt>
                <c:pt idx="246">
                  <c:v>813.98919154975715</c:v>
                </c:pt>
                <c:pt idx="247">
                  <c:v>838.95304706137495</c:v>
                </c:pt>
                <c:pt idx="248">
                  <c:v>816.61646187691144</c:v>
                </c:pt>
                <c:pt idx="249">
                  <c:v>884.65023338752815</c:v>
                </c:pt>
                <c:pt idx="250">
                  <c:v>961.51362759914537</c:v>
                </c:pt>
                <c:pt idx="251">
                  <c:v>943.66306427426446</c:v>
                </c:pt>
                <c:pt idx="252">
                  <c:v>889.88483500934865</c:v>
                </c:pt>
                <c:pt idx="253">
                  <c:v>945.44012712733229</c:v>
                </c:pt>
                <c:pt idx="254">
                  <c:v>931.42036082474215</c:v>
                </c:pt>
                <c:pt idx="255">
                  <c:v>975.5147313691507</c:v>
                </c:pt>
                <c:pt idx="256">
                  <c:v>996.92141038574243</c:v>
                </c:pt>
                <c:pt idx="257">
                  <c:v>1085.4972785749628</c:v>
                </c:pt>
                <c:pt idx="258">
                  <c:v>1185.9141305461626</c:v>
                </c:pt>
                <c:pt idx="259">
                  <c:v>1251.3699746558664</c:v>
                </c:pt>
                <c:pt idx="260">
                  <c:v>1382.5631946148721</c:v>
                </c:pt>
                <c:pt idx="261">
                  <c:v>1324.3373308041025</c:v>
                </c:pt>
                <c:pt idx="262">
                  <c:v>1194.48125</c:v>
                </c:pt>
                <c:pt idx="263">
                  <c:v>1105.3461653126631</c:v>
                </c:pt>
                <c:pt idx="264">
                  <c:v>1100.5804563134047</c:v>
                </c:pt>
                <c:pt idx="265">
                  <c:v>1081.6614978416665</c:v>
                </c:pt>
                <c:pt idx="266">
                  <c:v>1116.7836257309941</c:v>
                </c:pt>
                <c:pt idx="267">
                  <c:v>1096.2654326377369</c:v>
                </c:pt>
                <c:pt idx="268">
                  <c:v>1048.2814611394447</c:v>
                </c:pt>
                <c:pt idx="269">
                  <c:v>1044.2376449598573</c:v>
                </c:pt>
                <c:pt idx="270">
                  <c:v>1072.9122171104605</c:v>
                </c:pt>
                <c:pt idx="271">
                  <c:v>1072.4385356820662</c:v>
                </c:pt>
                <c:pt idx="272">
                  <c:v>1071.4212221938124</c:v>
                </c:pt>
                <c:pt idx="273">
                  <c:v>1045.9056968304528</c:v>
                </c:pt>
                <c:pt idx="274">
                  <c:v>994.59154086892499</c:v>
                </c:pt>
                <c:pt idx="275">
                  <c:v>949.71625146146232</c:v>
                </c:pt>
                <c:pt idx="276">
                  <c:v>934.201369796942</c:v>
                </c:pt>
                <c:pt idx="277">
                  <c:v>920.73152242577385</c:v>
                </c:pt>
                <c:pt idx="278">
                  <c:v>905.24812030075179</c:v>
                </c:pt>
                <c:pt idx="279">
                  <c:v>871.51638334565155</c:v>
                </c:pt>
                <c:pt idx="280">
                  <c:v>888.76221319574051</c:v>
                </c:pt>
                <c:pt idx="281">
                  <c:v>887.88492106695696</c:v>
                </c:pt>
                <c:pt idx="282">
                  <c:v>888.22060390763772</c:v>
                </c:pt>
                <c:pt idx="283">
                  <c:v>875.00721102863201</c:v>
                </c:pt>
                <c:pt idx="284">
                  <c:v>874.78877959139561</c:v>
                </c:pt>
                <c:pt idx="285">
                  <c:v>885.00896982875781</c:v>
                </c:pt>
                <c:pt idx="286">
                  <c:v>881.35340285400662</c:v>
                </c:pt>
                <c:pt idx="287">
                  <c:v>831.47297524835835</c:v>
                </c:pt>
                <c:pt idx="288">
                  <c:v>842.53237082930718</c:v>
                </c:pt>
                <c:pt idx="289">
                  <c:v>795.4736328125</c:v>
                </c:pt>
                <c:pt idx="290">
                  <c:v>821.2959551461754</c:v>
                </c:pt>
                <c:pt idx="291">
                  <c:v>881.61671293725715</c:v>
                </c:pt>
                <c:pt idx="292">
                  <c:v>891.12047731129235</c:v>
                </c:pt>
                <c:pt idx="293">
                  <c:v>858.79208684631078</c:v>
                </c:pt>
                <c:pt idx="294">
                  <c:v>862.25023663038337</c:v>
                </c:pt>
                <c:pt idx="295">
                  <c:v>844.74556489262375</c:v>
                </c:pt>
                <c:pt idx="296">
                  <c:v>874.60855352764918</c:v>
                </c:pt>
                <c:pt idx="297">
                  <c:v>904.51014710619563</c:v>
                </c:pt>
                <c:pt idx="298">
                  <c:v>914.8355245789113</c:v>
                </c:pt>
                <c:pt idx="299">
                  <c:v>951.4423016783071</c:v>
                </c:pt>
                <c:pt idx="300">
                  <c:v>943.16793695235128</c:v>
                </c:pt>
                <c:pt idx="301">
                  <c:v>913.35313703048598</c:v>
                </c:pt>
                <c:pt idx="302">
                  <c:v>967.44063324538251</c:v>
                </c:pt>
                <c:pt idx="303">
                  <c:v>972.98755863756878</c:v>
                </c:pt>
                <c:pt idx="304">
                  <c:v>961.68573148705605</c:v>
                </c:pt>
                <c:pt idx="305">
                  <c:v>949.7701335491704</c:v>
                </c:pt>
                <c:pt idx="306">
                  <c:v>919.82546305719518</c:v>
                </c:pt>
                <c:pt idx="307">
                  <c:v>967.91905681874471</c:v>
                </c:pt>
                <c:pt idx="308">
                  <c:v>992.26882814771739</c:v>
                </c:pt>
                <c:pt idx="309">
                  <c:v>988.15965263861051</c:v>
                </c:pt>
                <c:pt idx="310">
                  <c:v>988.20021740255709</c:v>
                </c:pt>
                <c:pt idx="311">
                  <c:v>1045.4641574842144</c:v>
                </c:pt>
                <c:pt idx="312">
                  <c:v>1027.8135057610966</c:v>
                </c:pt>
                <c:pt idx="313">
                  <c:v>1030.9244683451479</c:v>
                </c:pt>
                <c:pt idx="314">
                  <c:v>1019.1320623313311</c:v>
                </c:pt>
                <c:pt idx="315">
                  <c:v>1071.0860903905223</c:v>
                </c:pt>
                <c:pt idx="316">
                  <c:v>1055.2108721891905</c:v>
                </c:pt>
                <c:pt idx="317">
                  <c:v>1043.8326433264333</c:v>
                </c:pt>
                <c:pt idx="318">
                  <c:v>1044.8937959558823</c:v>
                </c:pt>
                <c:pt idx="319">
                  <c:v>1021.1983738335027</c:v>
                </c:pt>
                <c:pt idx="320">
                  <c:v>1047.4902645360548</c:v>
                </c:pt>
                <c:pt idx="321">
                  <c:v>1057.9917918815877</c:v>
                </c:pt>
                <c:pt idx="322">
                  <c:v>1050.6292665214235</c:v>
                </c:pt>
                <c:pt idx="323">
                  <c:v>1061.7010214455149</c:v>
                </c:pt>
                <c:pt idx="324">
                  <c:v>1080.5099643592189</c:v>
                </c:pt>
                <c:pt idx="325">
                  <c:v>1039.3877084761252</c:v>
                </c:pt>
                <c:pt idx="326">
                  <c:v>986.02580813347231</c:v>
                </c:pt>
                <c:pt idx="327">
                  <c:v>959.36397815772989</c:v>
                </c:pt>
                <c:pt idx="328">
                  <c:v>931.15231043209303</c:v>
                </c:pt>
                <c:pt idx="329">
                  <c:v>950.43452685421994</c:v>
                </c:pt>
                <c:pt idx="330">
                  <c:v>912.01112572064335</c:v>
                </c:pt>
                <c:pt idx="331">
                  <c:v>897.76954832442937</c:v>
                </c:pt>
                <c:pt idx="332">
                  <c:v>849.88259191549867</c:v>
                </c:pt>
                <c:pt idx="333">
                  <c:v>824.99977334542154</c:v>
                </c:pt>
                <c:pt idx="334">
                  <c:v>849.44550669216062</c:v>
                </c:pt>
                <c:pt idx="335">
                  <c:v>885.76359104834103</c:v>
                </c:pt>
                <c:pt idx="336">
                  <c:v>831.57420937549989</c:v>
                </c:pt>
                <c:pt idx="337">
                  <c:v>836.3130210294197</c:v>
                </c:pt>
                <c:pt idx="338">
                  <c:v>796.47871066100402</c:v>
                </c:pt>
                <c:pt idx="339">
                  <c:v>815.06866026125442</c:v>
                </c:pt>
                <c:pt idx="340">
                  <c:v>784.31155939801477</c:v>
                </c:pt>
                <c:pt idx="341">
                  <c:v>956.76467754883595</c:v>
                </c:pt>
                <c:pt idx="342">
                  <c:v>859.35205486849929</c:v>
                </c:pt>
                <c:pt idx="343">
                  <c:v>787.53612291598563</c:v>
                </c:pt>
                <c:pt idx="344">
                  <c:v>816.17892774915026</c:v>
                </c:pt>
                <c:pt idx="345">
                  <c:v>840.74767524063293</c:v>
                </c:pt>
                <c:pt idx="346">
                  <c:v>860.17422572787382</c:v>
                </c:pt>
                <c:pt idx="347">
                  <c:v>845.94042258399713</c:v>
                </c:pt>
                <c:pt idx="348">
                  <c:v>829.88975867839986</c:v>
                </c:pt>
                <c:pt idx="349">
                  <c:v>839.98810116774587</c:v>
                </c:pt>
                <c:pt idx="350">
                  <c:v>824.99303194157983</c:v>
                </c:pt>
                <c:pt idx="351">
                  <c:v>857.9220672682527</c:v>
                </c:pt>
                <c:pt idx="352">
                  <c:v>879.93866386112563</c:v>
                </c:pt>
                <c:pt idx="353">
                  <c:v>929.50941653409973</c:v>
                </c:pt>
                <c:pt idx="354">
                  <c:v>927.84311512415354</c:v>
                </c:pt>
                <c:pt idx="355">
                  <c:v>896.46629100422615</c:v>
                </c:pt>
                <c:pt idx="356">
                  <c:v>936.26224420521771</c:v>
                </c:pt>
                <c:pt idx="357">
                  <c:v>956.32611982611979</c:v>
                </c:pt>
                <c:pt idx="358">
                  <c:v>969.02436962952527</c:v>
                </c:pt>
                <c:pt idx="359">
                  <c:v>959.48944967208433</c:v>
                </c:pt>
                <c:pt idx="360">
                  <c:v>967.53254547133224</c:v>
                </c:pt>
                <c:pt idx="361">
                  <c:v>1015.1789851075565</c:v>
                </c:pt>
                <c:pt idx="362">
                  <c:v>1017.2832107509307</c:v>
                </c:pt>
                <c:pt idx="363">
                  <c:v>1064.4958453016004</c:v>
                </c:pt>
                <c:pt idx="364">
                  <c:v>1167.6159847954386</c:v>
                </c:pt>
                <c:pt idx="365">
                  <c:v>1247.946666147981</c:v>
                </c:pt>
                <c:pt idx="366">
                  <c:v>1270.7986093321133</c:v>
                </c:pt>
                <c:pt idx="367">
                  <c:v>1190.3445463812436</c:v>
                </c:pt>
                <c:pt idx="368">
                  <c:v>1172.5731409194859</c:v>
                </c:pt>
                <c:pt idx="369">
                  <c:v>1209.732972448897</c:v>
                </c:pt>
                <c:pt idx="370">
                  <c:v>1103.9899636181158</c:v>
                </c:pt>
                <c:pt idx="371">
                  <c:v>1115.3385954432972</c:v>
                </c:pt>
                <c:pt idx="372">
                  <c:v>991.30717819633708</c:v>
                </c:pt>
                <c:pt idx="373">
                  <c:v>934.57169092945128</c:v>
                </c:pt>
                <c:pt idx="374">
                  <c:v>938.76687792780388</c:v>
                </c:pt>
                <c:pt idx="375">
                  <c:v>892.21996004186087</c:v>
                </c:pt>
                <c:pt idx="376">
                  <c:v>890.77712264150944</c:v>
                </c:pt>
                <c:pt idx="377">
                  <c:v>900.45131723930683</c:v>
                </c:pt>
                <c:pt idx="378">
                  <c:v>890.94813368055554</c:v>
                </c:pt>
                <c:pt idx="379">
                  <c:v>906.93174174339754</c:v>
                </c:pt>
                <c:pt idx="380">
                  <c:v>897.68557804593229</c:v>
                </c:pt>
                <c:pt idx="381">
                  <c:v>908.69522331263772</c:v>
                </c:pt>
                <c:pt idx="382">
                  <c:v>887.22447740041503</c:v>
                </c:pt>
                <c:pt idx="383">
                  <c:v>894.9022448882323</c:v>
                </c:pt>
                <c:pt idx="384">
                  <c:v>894.00718221172758</c:v>
                </c:pt>
                <c:pt idx="385">
                  <c:v>937.24363161332462</c:v>
                </c:pt>
                <c:pt idx="386">
                  <c:v>824.88402033373859</c:v>
                </c:pt>
                <c:pt idx="387">
                  <c:v>788.38315998536564</c:v>
                </c:pt>
                <c:pt idx="388">
                  <c:v>830.59566178793307</c:v>
                </c:pt>
                <c:pt idx="389">
                  <c:v>951.38283845788726</c:v>
                </c:pt>
                <c:pt idx="390">
                  <c:v>824.76453191374958</c:v>
                </c:pt>
                <c:pt idx="391">
                  <c:v>815.93084392939545</c:v>
                </c:pt>
                <c:pt idx="392">
                  <c:v>818.32873600519224</c:v>
                </c:pt>
                <c:pt idx="393">
                  <c:v>820.00277854959711</c:v>
                </c:pt>
                <c:pt idx="394">
                  <c:v>778.26544352802557</c:v>
                </c:pt>
                <c:pt idx="395">
                  <c:v>818.52995161021192</c:v>
                </c:pt>
                <c:pt idx="396">
                  <c:v>884.19321590227401</c:v>
                </c:pt>
                <c:pt idx="397">
                  <c:v>912.25052192066812</c:v>
                </c:pt>
                <c:pt idx="398">
                  <c:v>873.00233871427758</c:v>
                </c:pt>
                <c:pt idx="399">
                  <c:v>838.28901734104045</c:v>
                </c:pt>
                <c:pt idx="400">
                  <c:v>839.21545037201201</c:v>
                </c:pt>
                <c:pt idx="401">
                  <c:v>858.07878660206438</c:v>
                </c:pt>
                <c:pt idx="402">
                  <c:v>886.04047235082976</c:v>
                </c:pt>
                <c:pt idx="403">
                  <c:v>912.09662505778999</c:v>
                </c:pt>
                <c:pt idx="404">
                  <c:v>917.89623694086629</c:v>
                </c:pt>
                <c:pt idx="405">
                  <c:v>928.9954433929197</c:v>
                </c:pt>
                <c:pt idx="406">
                  <c:v>941.27314112291344</c:v>
                </c:pt>
                <c:pt idx="407">
                  <c:v>909.13410738731432</c:v>
                </c:pt>
                <c:pt idx="408">
                  <c:v>897.09572060993605</c:v>
                </c:pt>
                <c:pt idx="409">
                  <c:v>914.51820959216332</c:v>
                </c:pt>
                <c:pt idx="410">
                  <c:v>986.2731623277183</c:v>
                </c:pt>
                <c:pt idx="411">
                  <c:v>1021.4816390188572</c:v>
                </c:pt>
                <c:pt idx="412">
                  <c:v>982.33782072329848</c:v>
                </c:pt>
                <c:pt idx="413">
                  <c:v>1055.1936539685425</c:v>
                </c:pt>
                <c:pt idx="414">
                  <c:v>1097.1300665711638</c:v>
                </c:pt>
                <c:pt idx="415">
                  <c:v>1173.9817177680443</c:v>
                </c:pt>
                <c:pt idx="416">
                  <c:v>1180.0565770862802</c:v>
                </c:pt>
                <c:pt idx="417">
                  <c:v>1260.6995283188708</c:v>
                </c:pt>
                <c:pt idx="418">
                  <c:v>1210.7960144680271</c:v>
                </c:pt>
                <c:pt idx="419">
                  <c:v>1217.7164697953247</c:v>
                </c:pt>
                <c:pt idx="420">
                  <c:v>1207.2114621601763</c:v>
                </c:pt>
                <c:pt idx="421">
                  <c:v>1106.0927463149728</c:v>
                </c:pt>
                <c:pt idx="422">
                  <c:v>1084.1401721838245</c:v>
                </c:pt>
                <c:pt idx="423">
                  <c:v>1148.6390027882564</c:v>
                </c:pt>
                <c:pt idx="424">
                  <c:v>1133.7158636284571</c:v>
                </c:pt>
                <c:pt idx="425">
                  <c:v>1157.5637918745545</c:v>
                </c:pt>
                <c:pt idx="426">
                  <c:v>1151.4508435136709</c:v>
                </c:pt>
                <c:pt idx="427">
                  <c:v>1095.0364762560221</c:v>
                </c:pt>
                <c:pt idx="428">
                  <c:v>1053.8773222293401</c:v>
                </c:pt>
                <c:pt idx="429">
                  <c:v>1038.4125391849529</c:v>
                </c:pt>
                <c:pt idx="430">
                  <c:v>996.47945442736534</c:v>
                </c:pt>
                <c:pt idx="431">
                  <c:v>959.41387519129398</c:v>
                </c:pt>
                <c:pt idx="432">
                  <c:v>938.06651493334573</c:v>
                </c:pt>
                <c:pt idx="433">
                  <c:v>852.68957427049224</c:v>
                </c:pt>
                <c:pt idx="434">
                  <c:v>896.74197156095227</c:v>
                </c:pt>
                <c:pt idx="435">
                  <c:v>884.33754329869441</c:v>
                </c:pt>
                <c:pt idx="436">
                  <c:v>870.77059210193659</c:v>
                </c:pt>
                <c:pt idx="437">
                  <c:v>887.9622111004893</c:v>
                </c:pt>
                <c:pt idx="438">
                  <c:v>862.76167320550371</c:v>
                </c:pt>
                <c:pt idx="439">
                  <c:v>838.99435028248581</c:v>
                </c:pt>
                <c:pt idx="440">
                  <c:v>863.02962524866928</c:v>
                </c:pt>
                <c:pt idx="441">
                  <c:v>811.13482781026642</c:v>
                </c:pt>
                <c:pt idx="442">
                  <c:v>827.86843530048725</c:v>
                </c:pt>
                <c:pt idx="443">
                  <c:v>882.84512964260693</c:v>
                </c:pt>
                <c:pt idx="444">
                  <c:v>907.26590662323554</c:v>
                </c:pt>
                <c:pt idx="445">
                  <c:v>914.42194000437917</c:v>
                </c:pt>
                <c:pt idx="446">
                  <c:v>947.21975740356254</c:v>
                </c:pt>
                <c:pt idx="447">
                  <c:v>862.61525974025983</c:v>
                </c:pt>
                <c:pt idx="448">
                  <c:v>890.72946167832936</c:v>
                </c:pt>
                <c:pt idx="449">
                  <c:v>817.5161725067386</c:v>
                </c:pt>
                <c:pt idx="450">
                  <c:v>807.37819865819631</c:v>
                </c:pt>
                <c:pt idx="451">
                  <c:v>824.97082611207384</c:v>
                </c:pt>
                <c:pt idx="452">
                  <c:v>826.65979823996565</c:v>
                </c:pt>
                <c:pt idx="453">
                  <c:v>841.78395328719716</c:v>
                </c:pt>
                <c:pt idx="454">
                  <c:v>873.30804659983744</c:v>
                </c:pt>
                <c:pt idx="455">
                  <c:v>873.76904519380264</c:v>
                </c:pt>
                <c:pt idx="456">
                  <c:v>863.21177944862154</c:v>
                </c:pt>
                <c:pt idx="457">
                  <c:v>894.26992261569217</c:v>
                </c:pt>
                <c:pt idx="458">
                  <c:v>892.98720912313138</c:v>
                </c:pt>
                <c:pt idx="459">
                  <c:v>880.7315492368806</c:v>
                </c:pt>
                <c:pt idx="460">
                  <c:v>923.73185975609761</c:v>
                </c:pt>
                <c:pt idx="461">
                  <c:v>924.52442980731416</c:v>
                </c:pt>
                <c:pt idx="462">
                  <c:v>909.79260545905709</c:v>
                </c:pt>
                <c:pt idx="463">
                  <c:v>903.55467733866931</c:v>
                </c:pt>
                <c:pt idx="464">
                  <c:v>942.49448818897633</c:v>
                </c:pt>
                <c:pt idx="465">
                  <c:v>991.78888515621247</c:v>
                </c:pt>
                <c:pt idx="466">
                  <c:v>960.02086218037471</c:v>
                </c:pt>
                <c:pt idx="467">
                  <c:v>999.25522003617027</c:v>
                </c:pt>
                <c:pt idx="468">
                  <c:v>1003.505695012717</c:v>
                </c:pt>
                <c:pt idx="469">
                  <c:v>1011.2305211339332</c:v>
                </c:pt>
                <c:pt idx="470">
                  <c:v>1045.4350402550165</c:v>
                </c:pt>
                <c:pt idx="471">
                  <c:v>1023.281186440678</c:v>
                </c:pt>
                <c:pt idx="472">
                  <c:v>1047.3902851933844</c:v>
                </c:pt>
                <c:pt idx="473">
                  <c:v>1093.2790869887181</c:v>
                </c:pt>
                <c:pt idx="474">
                  <c:v>1067.911343893715</c:v>
                </c:pt>
                <c:pt idx="475">
                  <c:v>1044.4827198408236</c:v>
                </c:pt>
                <c:pt idx="476">
                  <c:v>1022.5405792560097</c:v>
                </c:pt>
                <c:pt idx="477">
                  <c:v>985.58285479901554</c:v>
                </c:pt>
                <c:pt idx="478">
                  <c:v>967.14232471465186</c:v>
                </c:pt>
                <c:pt idx="479">
                  <c:v>948.32371596165763</c:v>
                </c:pt>
                <c:pt idx="480">
                  <c:v>912.29439044846799</c:v>
                </c:pt>
                <c:pt idx="481">
                  <c:v>895.41939678887604</c:v>
                </c:pt>
                <c:pt idx="482">
                  <c:v>920.94480090120976</c:v>
                </c:pt>
                <c:pt idx="483">
                  <c:v>936.3855353075171</c:v>
                </c:pt>
                <c:pt idx="484">
                  <c:v>989.86873821001882</c:v>
                </c:pt>
                <c:pt idx="485">
                  <c:v>934.45739678359826</c:v>
                </c:pt>
                <c:pt idx="486">
                  <c:v>885.48800710689966</c:v>
                </c:pt>
                <c:pt idx="487">
                  <c:v>859.14958348424477</c:v>
                </c:pt>
                <c:pt idx="488">
                  <c:v>843.43490951546994</c:v>
                </c:pt>
                <c:pt idx="489">
                  <c:v>884.93394089732533</c:v>
                </c:pt>
                <c:pt idx="490">
                  <c:v>866.06608695652164</c:v>
                </c:pt>
                <c:pt idx="491">
                  <c:v>866.73004850651012</c:v>
                </c:pt>
                <c:pt idx="492">
                  <c:v>888.52563085224563</c:v>
                </c:pt>
                <c:pt idx="493">
                  <c:v>876.01961094417209</c:v>
                </c:pt>
                <c:pt idx="494">
                  <c:v>853.35163947665967</c:v>
                </c:pt>
                <c:pt idx="495">
                  <c:v>860.97582369387646</c:v>
                </c:pt>
                <c:pt idx="496">
                  <c:v>847.56711758584811</c:v>
                </c:pt>
                <c:pt idx="497">
                  <c:v>821.40732189973608</c:v>
                </c:pt>
                <c:pt idx="498">
                  <c:v>927.2619267801773</c:v>
                </c:pt>
                <c:pt idx="499">
                  <c:v>844.32316642200828</c:v>
                </c:pt>
                <c:pt idx="500">
                  <c:v>882.5433982981059</c:v>
                </c:pt>
                <c:pt idx="501">
                  <c:v>818.01382208215841</c:v>
                </c:pt>
                <c:pt idx="502">
                  <c:v>831.34137851009507</c:v>
                </c:pt>
                <c:pt idx="503">
                  <c:v>919.8862686067904</c:v>
                </c:pt>
                <c:pt idx="504">
                  <c:v>880.98958767180341</c:v>
                </c:pt>
                <c:pt idx="505">
                  <c:v>881.31008283649032</c:v>
                </c:pt>
                <c:pt idx="506">
                  <c:v>840.92314184733868</c:v>
                </c:pt>
                <c:pt idx="507">
                  <c:v>837.67560571546903</c:v>
                </c:pt>
                <c:pt idx="508">
                  <c:v>827.75905320655477</c:v>
                </c:pt>
                <c:pt idx="509">
                  <c:v>879.14516369417254</c:v>
                </c:pt>
                <c:pt idx="510">
                  <c:v>895.7519948456162</c:v>
                </c:pt>
                <c:pt idx="511">
                  <c:v>922.75476839237058</c:v>
                </c:pt>
                <c:pt idx="512">
                  <c:v>959.34279277119981</c:v>
                </c:pt>
                <c:pt idx="513">
                  <c:v>986.1200637091863</c:v>
                </c:pt>
                <c:pt idx="514">
                  <c:v>1009.2818131153632</c:v>
                </c:pt>
                <c:pt idx="515">
                  <c:v>1018.5611721611722</c:v>
                </c:pt>
                <c:pt idx="516">
                  <c:v>1000.5126756682282</c:v>
                </c:pt>
                <c:pt idx="517">
                  <c:v>1002.2686784221052</c:v>
                </c:pt>
                <c:pt idx="518">
                  <c:v>1016.2786190187765</c:v>
                </c:pt>
                <c:pt idx="519">
                  <c:v>1032.1490312965723</c:v>
                </c:pt>
                <c:pt idx="520">
                  <c:v>1069.3997068782535</c:v>
                </c:pt>
                <c:pt idx="521">
                  <c:v>1126.7837868653087</c:v>
                </c:pt>
                <c:pt idx="522">
                  <c:v>1052.4236542443066</c:v>
                </c:pt>
                <c:pt idx="523">
                  <c:v>993.25227400788856</c:v>
                </c:pt>
                <c:pt idx="524">
                  <c:v>985.92466337139933</c:v>
                </c:pt>
                <c:pt idx="525">
                  <c:v>1020.6401451455881</c:v>
                </c:pt>
                <c:pt idx="526">
                  <c:v>954.2790697674418</c:v>
                </c:pt>
                <c:pt idx="527">
                  <c:v>998.07771402341064</c:v>
                </c:pt>
                <c:pt idx="528">
                  <c:v>1055.2253313016577</c:v>
                </c:pt>
                <c:pt idx="529">
                  <c:v>1013.649716733453</c:v>
                </c:pt>
                <c:pt idx="530">
                  <c:v>973.62782787259277</c:v>
                </c:pt>
                <c:pt idx="531">
                  <c:v>983.80079763663218</c:v>
                </c:pt>
                <c:pt idx="532">
                  <c:v>1161.2603965849628</c:v>
                </c:pt>
                <c:pt idx="533">
                  <c:v>1895.188259226969</c:v>
                </c:pt>
                <c:pt idx="534">
                  <c:v>2831.7280020342091</c:v>
                </c:pt>
                <c:pt idx="535">
                  <c:v>3279.1864287811686</c:v>
                </c:pt>
                <c:pt idx="536">
                  <c:v>2939.2243483358893</c:v>
                </c:pt>
                <c:pt idx="537">
                  <c:v>2247.8987361702129</c:v>
                </c:pt>
                <c:pt idx="538">
                  <c:v>1665.3161723837527</c:v>
                </c:pt>
                <c:pt idx="539">
                  <c:v>1305.2000495368673</c:v>
                </c:pt>
                <c:pt idx="540">
                  <c:v>1114.5218785599939</c:v>
                </c:pt>
                <c:pt idx="541">
                  <c:v>993.46877612960293</c:v>
                </c:pt>
                <c:pt idx="542">
                  <c:v>881.49574700888002</c:v>
                </c:pt>
                <c:pt idx="543">
                  <c:v>852.88962919990331</c:v>
                </c:pt>
                <c:pt idx="544">
                  <c:v>877.98938338079211</c:v>
                </c:pt>
                <c:pt idx="545">
                  <c:v>841.10644557266073</c:v>
                </c:pt>
                <c:pt idx="546">
                  <c:v>815.98120205309328</c:v>
                </c:pt>
                <c:pt idx="547">
                  <c:v>816.91683679192363</c:v>
                </c:pt>
                <c:pt idx="548">
                  <c:v>805.10820990121613</c:v>
                </c:pt>
                <c:pt idx="549">
                  <c:v>808.4709472733432</c:v>
                </c:pt>
                <c:pt idx="550">
                  <c:v>793.28577843807795</c:v>
                </c:pt>
                <c:pt idx="551">
                  <c:v>801.48627801688008</c:v>
                </c:pt>
                <c:pt idx="552">
                  <c:v>866.03479304139182</c:v>
                </c:pt>
                <c:pt idx="553">
                  <c:v>986.41602270935186</c:v>
                </c:pt>
                <c:pt idx="554">
                  <c:v>820.64459090178423</c:v>
                </c:pt>
                <c:pt idx="555">
                  <c:v>800.01973644982411</c:v>
                </c:pt>
                <c:pt idx="556">
                  <c:v>846.28717948717951</c:v>
                </c:pt>
                <c:pt idx="557">
                  <c:v>825.22902658529017</c:v>
                </c:pt>
                <c:pt idx="558">
                  <c:v>846.17210419167918</c:v>
                </c:pt>
                <c:pt idx="559">
                  <c:v>868.78430971959756</c:v>
                </c:pt>
                <c:pt idx="560">
                  <c:v>903.89401477461183</c:v>
                </c:pt>
                <c:pt idx="561">
                  <c:v>922.03118898867638</c:v>
                </c:pt>
                <c:pt idx="562">
                  <c:v>901.29459878719513</c:v>
                </c:pt>
                <c:pt idx="563">
                  <c:v>927.17932118745955</c:v>
                </c:pt>
                <c:pt idx="564">
                  <c:v>926.60645843429234</c:v>
                </c:pt>
                <c:pt idx="565">
                  <c:v>1010.9877835951135</c:v>
                </c:pt>
                <c:pt idx="566">
                  <c:v>1096.8276251563193</c:v>
                </c:pt>
                <c:pt idx="567">
                  <c:v>1035.7778400224079</c:v>
                </c:pt>
                <c:pt idx="568">
                  <c:v>1026.806252271901</c:v>
                </c:pt>
                <c:pt idx="569">
                  <c:v>1079.1400691197398</c:v>
                </c:pt>
                <c:pt idx="570">
                  <c:v>1150.0052958147255</c:v>
                </c:pt>
                <c:pt idx="571">
                  <c:v>1214.2036199095023</c:v>
                </c:pt>
                <c:pt idx="572">
                  <c:v>1504.1600352031126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803-B7DA-1AEA7D93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40416"/>
        <c:axId val="496022600"/>
      </c:lineChart>
      <c:dateAx>
        <c:axId val="33004041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2600"/>
        <c:crosses val="autoZero"/>
        <c:auto val="1"/>
        <c:lblOffset val="100"/>
        <c:baseTimeUnit val="days"/>
        <c:majorUnit val="3"/>
        <c:majorTimeUnit val="months"/>
      </c:dateAx>
      <c:valAx>
        <c:axId val="49602260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552451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A407F-E94D-4210-BD11-FF96BC1D1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0.1337</cdr:x>
      <cdr:y>0.22326</cdr:y>
    </cdr:from>
    <cdr:to>
      <cdr:x>0.43179</cdr:x>
      <cdr:y>0.43566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04C84A-A0FD-4228-B80C-525D72CE311C}"/>
            </a:ext>
          </a:extLst>
        </cdr:cNvPr>
        <cdr:cNvSpPr txBox="1"/>
      </cdr:nvSpPr>
      <cdr:spPr>
        <a:xfrm xmlns:a="http://schemas.openxmlformats.org/drawingml/2006/main">
          <a:off x="1866917" y="1371598"/>
          <a:ext cx="4162425" cy="13049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Note the sharp fall in registrations at the end of December and subsequent spike in the first weeks of January.</a:t>
          </a:r>
        </a:p>
        <a:p xmlns:a="http://schemas.openxmlformats.org/drawingml/2006/main">
          <a:endParaRPr lang="en-GB" sz="1100"/>
        </a:p>
        <a:p xmlns:a="http://schemas.openxmlformats.org/drawingml/2006/main">
          <a:r>
            <a:rPr lang="en-GB" sz="1100"/>
            <a:t>This is due to multiple bank holidays over Christmas and New Year when registry</a:t>
          </a:r>
          <a:r>
            <a:rPr lang="en-GB" sz="1100" baseline="0"/>
            <a:t> offices are closed, causing registration delays.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Bank holidays always cause predictable falls + spikes in registrations.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552451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15426-5069-4BA5-93AC-F19C456D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0.14461</cdr:x>
      <cdr:y>0.21395</cdr:y>
    </cdr:from>
    <cdr:to>
      <cdr:x>0.4427</cdr:x>
      <cdr:y>0.42635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04C84A-A0FD-4228-B80C-525D72CE311C}"/>
            </a:ext>
          </a:extLst>
        </cdr:cNvPr>
        <cdr:cNvSpPr txBox="1"/>
      </cdr:nvSpPr>
      <cdr:spPr>
        <a:xfrm xmlns:a="http://schemas.openxmlformats.org/drawingml/2006/main">
          <a:off x="2019317" y="1314448"/>
          <a:ext cx="4162425" cy="13049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Note the sharp fall in registrations at the end of December and subsequent spike in the first weeks of January.</a:t>
          </a:r>
        </a:p>
        <a:p xmlns:a="http://schemas.openxmlformats.org/drawingml/2006/main">
          <a:endParaRPr lang="en-GB" sz="1100"/>
        </a:p>
        <a:p xmlns:a="http://schemas.openxmlformats.org/drawingml/2006/main">
          <a:r>
            <a:rPr lang="en-GB" sz="1100"/>
            <a:t>This is due to multiple bank holidays over Christmas and New Year when registry</a:t>
          </a:r>
          <a:r>
            <a:rPr lang="en-GB" sz="1100" baseline="0"/>
            <a:t> offices are closed, causing registration delays.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Bank holidays always cause predictable falls + spikes in registrations.</a:t>
          </a:r>
          <a:endParaRPr lang="en-GB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552451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589BB-9155-4972-A3D2-42BA7F8C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0.1337</cdr:x>
      <cdr:y>0.31008</cdr:y>
    </cdr:from>
    <cdr:to>
      <cdr:x>0.43179</cdr:x>
      <cdr:y>0.52248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04C84A-A0FD-4228-B80C-525D72CE311C}"/>
            </a:ext>
          </a:extLst>
        </cdr:cNvPr>
        <cdr:cNvSpPr txBox="1"/>
      </cdr:nvSpPr>
      <cdr:spPr>
        <a:xfrm xmlns:a="http://schemas.openxmlformats.org/drawingml/2006/main">
          <a:off x="1866917" y="1904998"/>
          <a:ext cx="4162425" cy="130490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Note the sharp fall in registrations at the end of December and subsequent spike in the first weeks of January.</a:t>
          </a:r>
        </a:p>
        <a:p xmlns:a="http://schemas.openxmlformats.org/drawingml/2006/main">
          <a:endParaRPr lang="en-GB" sz="1100"/>
        </a:p>
        <a:p xmlns:a="http://schemas.openxmlformats.org/drawingml/2006/main">
          <a:r>
            <a:rPr lang="en-GB" sz="1100"/>
            <a:t>This is due to multiple bank holidays over Christmas and New Year when registry</a:t>
          </a:r>
          <a:r>
            <a:rPr lang="en-GB" sz="1100" baseline="0"/>
            <a:t> offices are closed, causing registration delays.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Bank holidays always cause predictable falls + spikes in registrations.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8"/>
  <sheetViews>
    <sheetView workbookViewId="0">
      <pane xSplit="1" ySplit="1" topLeftCell="B549" activePane="bottomRight" state="frozen"/>
      <selection pane="topRight" activeCell="B1" sqref="B1"/>
      <selection pane="bottomLeft" activeCell="A2" sqref="A2"/>
      <selection pane="bottomRight" activeCell="O574" sqref="O574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2.140625" style="4" bestFit="1" customWidth="1"/>
    <col min="5" max="5" width="12.140625" bestFit="1" customWidth="1"/>
    <col min="6" max="7" width="12.140625" customWidth="1"/>
  </cols>
  <sheetData>
    <row r="1" spans="1:15" x14ac:dyDescent="0.25">
      <c r="A1" t="s">
        <v>3</v>
      </c>
      <c r="B1" t="s">
        <v>0</v>
      </c>
      <c r="C1" s="4" t="s">
        <v>1</v>
      </c>
      <c r="D1" t="s">
        <v>7</v>
      </c>
      <c r="E1" t="s">
        <v>2</v>
      </c>
      <c r="F1" t="s">
        <v>8</v>
      </c>
      <c r="G1" t="s">
        <v>9</v>
      </c>
      <c r="I1" t="s">
        <v>4</v>
      </c>
      <c r="J1" t="s">
        <v>7</v>
      </c>
      <c r="K1" t="s">
        <v>5</v>
      </c>
      <c r="M1" t="s">
        <v>6</v>
      </c>
      <c r="N1" t="s">
        <v>7</v>
      </c>
      <c r="O1" t="s">
        <v>5</v>
      </c>
    </row>
    <row r="2" spans="1:15" x14ac:dyDescent="0.25">
      <c r="A2" s="1">
        <v>40186</v>
      </c>
      <c r="B2">
        <v>1</v>
      </c>
      <c r="C2" s="4">
        <v>12968</v>
      </c>
      <c r="D2" s="5"/>
      <c r="E2" s="4">
        <v>11770</v>
      </c>
      <c r="F2" s="4">
        <f>($E2-C2)^2</f>
        <v>1435204</v>
      </c>
      <c r="G2" s="5"/>
      <c r="I2">
        <v>879</v>
      </c>
      <c r="J2" s="5"/>
      <c r="K2" s="5"/>
      <c r="M2">
        <v>1226</v>
      </c>
      <c r="N2" s="5"/>
      <c r="O2" s="5"/>
    </row>
    <row r="3" spans="1:15" x14ac:dyDescent="0.25">
      <c r="A3" s="1">
        <v>40193</v>
      </c>
      <c r="B3">
        <v>2</v>
      </c>
      <c r="C3" s="4">
        <v>12541</v>
      </c>
      <c r="D3" s="6">
        <f>(C3+C4)/2</f>
        <v>12151.5</v>
      </c>
      <c r="E3" s="4">
        <v>11849</v>
      </c>
      <c r="F3" s="4">
        <f t="shared" ref="F3:F66" si="0">($E3-C3)^2</f>
        <v>478864</v>
      </c>
      <c r="G3" s="4">
        <f t="shared" ref="G3:G65" si="1">($E3-D3)^2</f>
        <v>91506.25</v>
      </c>
      <c r="I3">
        <v>758</v>
      </c>
      <c r="J3" s="6">
        <f>(I3+I4)/2</f>
        <v>766</v>
      </c>
      <c r="K3" s="6">
        <f>J3/$D3*$E3</f>
        <v>746.93116076204581</v>
      </c>
      <c r="M3">
        <v>1262</v>
      </c>
      <c r="N3" s="6">
        <f>(M3+M4)/2</f>
        <v>1224</v>
      </c>
      <c r="O3" s="6">
        <f t="shared" ref="O3:O66" si="2">N3/$D3*$E3</f>
        <v>1193.5296876928776</v>
      </c>
    </row>
    <row r="4" spans="1:15" x14ac:dyDescent="0.25">
      <c r="A4" s="1">
        <v>40200</v>
      </c>
      <c r="B4">
        <v>3</v>
      </c>
      <c r="C4" s="4">
        <v>11762</v>
      </c>
      <c r="D4" s="6">
        <f t="shared" ref="D4:D67" si="3">(C4+C5)/2</f>
        <v>11409</v>
      </c>
      <c r="E4" s="4">
        <v>11018</v>
      </c>
      <c r="F4" s="4">
        <f t="shared" si="0"/>
        <v>553536</v>
      </c>
      <c r="G4" s="4">
        <f t="shared" si="1"/>
        <v>152881</v>
      </c>
      <c r="I4">
        <v>774</v>
      </c>
      <c r="J4" s="6">
        <f t="shared" ref="J4:J67" si="4">(I4+I5)/2</f>
        <v>718.5</v>
      </c>
      <c r="K4" s="6">
        <f t="shared" ref="K4:K67" si="5">J4/$D4*$E4</f>
        <v>693.87615040757294</v>
      </c>
      <c r="M4">
        <v>1186</v>
      </c>
      <c r="N4" s="6">
        <f t="shared" ref="N4:N67" si="6">(M4+M5)/2</f>
        <v>1139.5</v>
      </c>
      <c r="O4" s="6">
        <f t="shared" si="2"/>
        <v>1100.4479796651765</v>
      </c>
    </row>
    <row r="5" spans="1:15" x14ac:dyDescent="0.25">
      <c r="A5" s="1">
        <v>40207</v>
      </c>
      <c r="B5">
        <v>4</v>
      </c>
      <c r="C5" s="4">
        <v>11056</v>
      </c>
      <c r="D5" s="6">
        <f t="shared" si="3"/>
        <v>10790</v>
      </c>
      <c r="E5" s="4">
        <v>10667</v>
      </c>
      <c r="F5" s="4">
        <f t="shared" si="0"/>
        <v>151321</v>
      </c>
      <c r="G5" s="4">
        <f t="shared" si="1"/>
        <v>15129</v>
      </c>
      <c r="I5">
        <v>663</v>
      </c>
      <c r="J5" s="6">
        <f t="shared" si="4"/>
        <v>675.5</v>
      </c>
      <c r="K5" s="6">
        <f t="shared" si="5"/>
        <v>667.7996756255792</v>
      </c>
      <c r="M5">
        <v>1093</v>
      </c>
      <c r="N5" s="6">
        <f t="shared" si="6"/>
        <v>1064</v>
      </c>
      <c r="O5" s="6">
        <f t="shared" si="2"/>
        <v>1051.8709916589435</v>
      </c>
    </row>
    <row r="6" spans="1:15" x14ac:dyDescent="0.25">
      <c r="A6" s="1">
        <v>40214</v>
      </c>
      <c r="B6">
        <v>5</v>
      </c>
      <c r="C6" s="4">
        <v>10524</v>
      </c>
      <c r="D6" s="6">
        <f t="shared" si="3"/>
        <v>10320.5</v>
      </c>
      <c r="E6" s="4">
        <v>10482</v>
      </c>
      <c r="F6" s="4">
        <f t="shared" si="0"/>
        <v>1764</v>
      </c>
      <c r="G6" s="4">
        <f t="shared" si="1"/>
        <v>26082.25</v>
      </c>
      <c r="I6">
        <v>688</v>
      </c>
      <c r="J6" s="6">
        <f t="shared" si="4"/>
        <v>655</v>
      </c>
      <c r="K6" s="6">
        <f t="shared" si="5"/>
        <v>665.24974565185789</v>
      </c>
      <c r="M6">
        <v>1035</v>
      </c>
      <c r="N6" s="6">
        <f t="shared" si="6"/>
        <v>1042</v>
      </c>
      <c r="O6" s="6">
        <f t="shared" si="2"/>
        <v>1058.3057022431083</v>
      </c>
    </row>
    <row r="7" spans="1:15" x14ac:dyDescent="0.25">
      <c r="A7" s="1">
        <v>40221</v>
      </c>
      <c r="B7">
        <v>6</v>
      </c>
      <c r="C7" s="4">
        <v>10117</v>
      </c>
      <c r="D7" s="6">
        <f t="shared" si="3"/>
        <v>10109.5</v>
      </c>
      <c r="E7" s="4">
        <v>10043</v>
      </c>
      <c r="F7" s="4">
        <f t="shared" si="0"/>
        <v>5476</v>
      </c>
      <c r="G7" s="4">
        <f t="shared" si="1"/>
        <v>4422.25</v>
      </c>
      <c r="I7">
        <v>622</v>
      </c>
      <c r="J7" s="6">
        <f t="shared" si="4"/>
        <v>629</v>
      </c>
      <c r="K7" s="6">
        <f t="shared" si="5"/>
        <v>624.86245610564322</v>
      </c>
      <c r="M7">
        <v>1049</v>
      </c>
      <c r="N7" s="6">
        <f t="shared" si="6"/>
        <v>1040</v>
      </c>
      <c r="O7" s="6">
        <f t="shared" si="2"/>
        <v>1033.1589099361986</v>
      </c>
    </row>
    <row r="8" spans="1:15" x14ac:dyDescent="0.25">
      <c r="A8" s="1">
        <v>40228</v>
      </c>
      <c r="B8">
        <v>7</v>
      </c>
      <c r="C8" s="4">
        <v>10102</v>
      </c>
      <c r="D8" s="6">
        <f t="shared" si="3"/>
        <v>10198.5</v>
      </c>
      <c r="E8" s="4">
        <v>10212</v>
      </c>
      <c r="F8" s="4">
        <f t="shared" si="0"/>
        <v>12100</v>
      </c>
      <c r="G8" s="4">
        <f t="shared" si="1"/>
        <v>182.25</v>
      </c>
      <c r="I8">
        <v>636</v>
      </c>
      <c r="J8" s="6">
        <f t="shared" si="4"/>
        <v>650.5</v>
      </c>
      <c r="K8" s="6">
        <f t="shared" si="5"/>
        <v>651.36108251213409</v>
      </c>
      <c r="M8">
        <v>1031</v>
      </c>
      <c r="N8" s="6">
        <f t="shared" si="6"/>
        <v>1007</v>
      </c>
      <c r="O8" s="6">
        <f t="shared" si="2"/>
        <v>1008.3329901456096</v>
      </c>
    </row>
    <row r="9" spans="1:15" x14ac:dyDescent="0.25">
      <c r="A9" s="1">
        <v>40235</v>
      </c>
      <c r="B9">
        <v>8</v>
      </c>
      <c r="C9" s="4">
        <v>10295</v>
      </c>
      <c r="D9" s="6">
        <f t="shared" si="3"/>
        <v>10138</v>
      </c>
      <c r="E9" s="4">
        <v>10165</v>
      </c>
      <c r="F9" s="4">
        <f t="shared" si="0"/>
        <v>16900</v>
      </c>
      <c r="G9" s="4">
        <f t="shared" si="1"/>
        <v>729</v>
      </c>
      <c r="I9">
        <v>665</v>
      </c>
      <c r="J9" s="6">
        <f t="shared" si="4"/>
        <v>644</v>
      </c>
      <c r="K9" s="6">
        <f t="shared" si="5"/>
        <v>645.71513118958376</v>
      </c>
      <c r="M9">
        <v>983</v>
      </c>
      <c r="N9" s="6">
        <f t="shared" si="6"/>
        <v>950</v>
      </c>
      <c r="O9" s="6">
        <f t="shared" si="2"/>
        <v>952.53008482935479</v>
      </c>
    </row>
    <row r="10" spans="1:15" x14ac:dyDescent="0.25">
      <c r="A10" s="1">
        <v>40242</v>
      </c>
      <c r="B10">
        <v>9</v>
      </c>
      <c r="C10" s="4">
        <v>9981</v>
      </c>
      <c r="D10" s="6">
        <f t="shared" si="3"/>
        <v>9886.5</v>
      </c>
      <c r="E10" s="4">
        <v>9646</v>
      </c>
      <c r="F10" s="4">
        <f t="shared" si="0"/>
        <v>112225</v>
      </c>
      <c r="G10" s="4">
        <f t="shared" si="1"/>
        <v>57840.25</v>
      </c>
      <c r="I10">
        <v>623</v>
      </c>
      <c r="J10" s="6">
        <f t="shared" si="4"/>
        <v>615</v>
      </c>
      <c r="K10" s="6">
        <f t="shared" si="5"/>
        <v>600.03944773175544</v>
      </c>
      <c r="M10">
        <v>917</v>
      </c>
      <c r="N10" s="6">
        <f t="shared" si="6"/>
        <v>938.5</v>
      </c>
      <c r="O10" s="6">
        <f t="shared" si="2"/>
        <v>915.66995397764629</v>
      </c>
    </row>
    <row r="11" spans="1:15" x14ac:dyDescent="0.25">
      <c r="A11" s="1">
        <v>40249</v>
      </c>
      <c r="B11">
        <v>10</v>
      </c>
      <c r="C11" s="4">
        <v>9792</v>
      </c>
      <c r="D11" s="6">
        <f t="shared" si="3"/>
        <v>9760.5</v>
      </c>
      <c r="E11" s="4">
        <v>9731</v>
      </c>
      <c r="F11" s="4">
        <f t="shared" si="0"/>
        <v>3721</v>
      </c>
      <c r="G11" s="4">
        <f t="shared" si="1"/>
        <v>870.25</v>
      </c>
      <c r="I11">
        <v>607</v>
      </c>
      <c r="J11" s="6">
        <f t="shared" si="4"/>
        <v>612</v>
      </c>
      <c r="K11" s="6">
        <f t="shared" si="5"/>
        <v>610.1502996772706</v>
      </c>
      <c r="M11">
        <v>960</v>
      </c>
      <c r="N11" s="6">
        <f t="shared" si="6"/>
        <v>969.5</v>
      </c>
      <c r="O11" s="6">
        <f t="shared" si="2"/>
        <v>966.56979662927108</v>
      </c>
    </row>
    <row r="12" spans="1:15" x14ac:dyDescent="0.25">
      <c r="A12" s="1">
        <v>40256</v>
      </c>
      <c r="B12">
        <v>11</v>
      </c>
      <c r="C12" s="4">
        <v>9729</v>
      </c>
      <c r="D12" s="6">
        <f t="shared" si="3"/>
        <v>9680</v>
      </c>
      <c r="E12" s="4">
        <v>9694</v>
      </c>
      <c r="F12" s="4">
        <f t="shared" si="0"/>
        <v>1225</v>
      </c>
      <c r="G12" s="4">
        <f t="shared" si="1"/>
        <v>196</v>
      </c>
      <c r="I12">
        <v>617</v>
      </c>
      <c r="J12" s="6">
        <f t="shared" si="4"/>
        <v>604</v>
      </c>
      <c r="K12" s="6">
        <f t="shared" si="5"/>
        <v>604.87355371900833</v>
      </c>
      <c r="M12">
        <v>979</v>
      </c>
      <c r="N12" s="6">
        <f t="shared" si="6"/>
        <v>949.5</v>
      </c>
      <c r="O12" s="6">
        <f t="shared" si="2"/>
        <v>950.87324380165285</v>
      </c>
    </row>
    <row r="13" spans="1:15" x14ac:dyDescent="0.25">
      <c r="A13" s="1">
        <v>40263</v>
      </c>
      <c r="B13">
        <v>12</v>
      </c>
      <c r="C13" s="4">
        <v>9631</v>
      </c>
      <c r="D13" s="6">
        <f t="shared" si="3"/>
        <v>8817.5</v>
      </c>
      <c r="E13" s="4">
        <v>9508</v>
      </c>
      <c r="F13" s="4">
        <f t="shared" si="0"/>
        <v>15129</v>
      </c>
      <c r="G13" s="4">
        <f t="shared" si="1"/>
        <v>476790.25</v>
      </c>
      <c r="I13">
        <v>591</v>
      </c>
      <c r="J13" s="6">
        <f t="shared" si="4"/>
        <v>546</v>
      </c>
      <c r="K13" s="6">
        <f t="shared" si="5"/>
        <v>588.75735752764388</v>
      </c>
      <c r="M13">
        <v>920</v>
      </c>
      <c r="N13" s="6">
        <f t="shared" si="6"/>
        <v>825.5</v>
      </c>
      <c r="O13" s="6">
        <f t="shared" si="2"/>
        <v>890.14505245250928</v>
      </c>
    </row>
    <row r="14" spans="1:15" x14ac:dyDescent="0.25">
      <c r="A14" s="1">
        <v>40270</v>
      </c>
      <c r="B14">
        <v>13</v>
      </c>
      <c r="C14" s="4">
        <v>8004</v>
      </c>
      <c r="D14" s="6">
        <f t="shared" si="3"/>
        <v>8880</v>
      </c>
      <c r="E14" s="4">
        <v>9398</v>
      </c>
      <c r="F14" s="4">
        <f t="shared" si="0"/>
        <v>1943236</v>
      </c>
      <c r="G14" s="4">
        <f t="shared" si="1"/>
        <v>268324</v>
      </c>
      <c r="I14">
        <v>501</v>
      </c>
      <c r="J14" s="6">
        <f t="shared" si="4"/>
        <v>554.5</v>
      </c>
      <c r="K14" s="6">
        <f t="shared" si="5"/>
        <v>586.8458333333333</v>
      </c>
      <c r="M14">
        <v>731</v>
      </c>
      <c r="N14" s="6">
        <f t="shared" si="6"/>
        <v>856</v>
      </c>
      <c r="O14" s="6">
        <f t="shared" si="2"/>
        <v>905.93333333333339</v>
      </c>
    </row>
    <row r="15" spans="1:15" x14ac:dyDescent="0.25">
      <c r="A15" s="1">
        <v>40277</v>
      </c>
      <c r="B15">
        <v>14</v>
      </c>
      <c r="C15" s="4">
        <v>9756</v>
      </c>
      <c r="D15" s="6">
        <f t="shared" si="3"/>
        <v>9824</v>
      </c>
      <c r="E15" s="4">
        <v>9346</v>
      </c>
      <c r="F15" s="4">
        <f t="shared" si="0"/>
        <v>168100</v>
      </c>
      <c r="G15" s="4">
        <f t="shared" si="1"/>
        <v>228484</v>
      </c>
      <c r="I15">
        <v>608</v>
      </c>
      <c r="J15" s="6">
        <f t="shared" si="4"/>
        <v>623.5</v>
      </c>
      <c r="K15" s="6">
        <f t="shared" si="5"/>
        <v>593.16276465798035</v>
      </c>
      <c r="M15">
        <v>981</v>
      </c>
      <c r="N15" s="6">
        <f t="shared" si="6"/>
        <v>965.5</v>
      </c>
      <c r="O15" s="6">
        <f t="shared" si="2"/>
        <v>918.52229234527681</v>
      </c>
    </row>
    <row r="16" spans="1:15" x14ac:dyDescent="0.25">
      <c r="A16" s="1">
        <v>40284</v>
      </c>
      <c r="B16">
        <v>15</v>
      </c>
      <c r="C16" s="4">
        <v>9892</v>
      </c>
      <c r="D16" s="6">
        <f t="shared" si="3"/>
        <v>9670.5</v>
      </c>
      <c r="E16" s="4">
        <v>9143</v>
      </c>
      <c r="F16" s="4">
        <f t="shared" si="0"/>
        <v>561001</v>
      </c>
      <c r="G16" s="4">
        <f t="shared" si="1"/>
        <v>278256.25</v>
      </c>
      <c r="I16">
        <v>639</v>
      </c>
      <c r="J16" s="6">
        <f t="shared" si="4"/>
        <v>598</v>
      </c>
      <c r="K16" s="6">
        <f t="shared" si="5"/>
        <v>565.38069386277857</v>
      </c>
      <c r="M16">
        <v>950</v>
      </c>
      <c r="N16" s="6">
        <f t="shared" si="6"/>
        <v>934</v>
      </c>
      <c r="O16" s="6">
        <f t="shared" si="2"/>
        <v>883.05278941109555</v>
      </c>
    </row>
    <row r="17" spans="1:15" x14ac:dyDescent="0.25">
      <c r="A17" s="1">
        <v>40291</v>
      </c>
      <c r="B17">
        <v>16</v>
      </c>
      <c r="C17" s="4">
        <v>9449</v>
      </c>
      <c r="D17" s="6">
        <f t="shared" si="3"/>
        <v>9476</v>
      </c>
      <c r="E17" s="4">
        <v>9349</v>
      </c>
      <c r="F17" s="4">
        <f t="shared" si="0"/>
        <v>10000</v>
      </c>
      <c r="G17" s="4">
        <f t="shared" si="1"/>
        <v>16129</v>
      </c>
      <c r="I17">
        <v>557</v>
      </c>
      <c r="J17" s="6">
        <f t="shared" si="4"/>
        <v>586.5</v>
      </c>
      <c r="K17" s="6">
        <f t="shared" si="5"/>
        <v>578.63956310679612</v>
      </c>
      <c r="M17">
        <v>918</v>
      </c>
      <c r="N17" s="6">
        <f t="shared" si="6"/>
        <v>917</v>
      </c>
      <c r="O17" s="6">
        <f t="shared" si="2"/>
        <v>904.71010975094975</v>
      </c>
    </row>
    <row r="18" spans="1:15" x14ac:dyDescent="0.25">
      <c r="A18" s="1">
        <v>40298</v>
      </c>
      <c r="B18">
        <v>17</v>
      </c>
      <c r="C18" s="4">
        <v>9503</v>
      </c>
      <c r="D18" s="6">
        <f t="shared" si="3"/>
        <v>8923</v>
      </c>
      <c r="E18" s="4">
        <v>9217</v>
      </c>
      <c r="F18" s="4">
        <f t="shared" si="0"/>
        <v>81796</v>
      </c>
      <c r="G18" s="4">
        <f t="shared" si="1"/>
        <v>86436</v>
      </c>
      <c r="I18">
        <v>616</v>
      </c>
      <c r="J18" s="6">
        <f t="shared" si="4"/>
        <v>585.5</v>
      </c>
      <c r="K18" s="6">
        <f t="shared" si="5"/>
        <v>604.79138182225711</v>
      </c>
      <c r="M18">
        <v>916</v>
      </c>
      <c r="N18" s="6">
        <f t="shared" si="6"/>
        <v>856.5</v>
      </c>
      <c r="O18" s="6">
        <f t="shared" si="2"/>
        <v>884.72044155553056</v>
      </c>
    </row>
    <row r="19" spans="1:15" x14ac:dyDescent="0.25">
      <c r="A19" s="1">
        <v>40305</v>
      </c>
      <c r="B19">
        <v>18</v>
      </c>
      <c r="C19" s="4">
        <v>8343</v>
      </c>
      <c r="D19" s="6">
        <f t="shared" si="3"/>
        <v>8913</v>
      </c>
      <c r="E19" s="4">
        <v>8854</v>
      </c>
      <c r="F19" s="4">
        <f t="shared" si="0"/>
        <v>261121</v>
      </c>
      <c r="G19" s="4">
        <f t="shared" si="1"/>
        <v>3481</v>
      </c>
      <c r="I19">
        <v>555</v>
      </c>
      <c r="J19" s="6">
        <f t="shared" si="4"/>
        <v>560</v>
      </c>
      <c r="K19" s="6">
        <f t="shared" si="5"/>
        <v>556.29305508807363</v>
      </c>
      <c r="M19">
        <v>797</v>
      </c>
      <c r="N19" s="6">
        <f t="shared" si="6"/>
        <v>880</v>
      </c>
      <c r="O19" s="6">
        <f t="shared" si="2"/>
        <v>874.1748008526871</v>
      </c>
    </row>
    <row r="20" spans="1:15" x14ac:dyDescent="0.25">
      <c r="A20" s="1">
        <v>40312</v>
      </c>
      <c r="B20">
        <v>19</v>
      </c>
      <c r="C20" s="4">
        <v>9483</v>
      </c>
      <c r="D20" s="6">
        <f t="shared" si="3"/>
        <v>9336.5</v>
      </c>
      <c r="E20" s="4">
        <v>9098</v>
      </c>
      <c r="F20" s="4">
        <f t="shared" si="0"/>
        <v>148225</v>
      </c>
      <c r="G20" s="4">
        <f t="shared" si="1"/>
        <v>56882.25</v>
      </c>
      <c r="I20">
        <v>565</v>
      </c>
      <c r="J20" s="6">
        <f t="shared" si="4"/>
        <v>578</v>
      </c>
      <c r="K20" s="6">
        <f t="shared" si="5"/>
        <v>563.2350452525036</v>
      </c>
      <c r="M20">
        <v>963</v>
      </c>
      <c r="N20" s="6">
        <f t="shared" si="6"/>
        <v>939.5</v>
      </c>
      <c r="O20" s="6">
        <f t="shared" si="2"/>
        <v>915.50056230921655</v>
      </c>
    </row>
    <row r="21" spans="1:15" x14ac:dyDescent="0.25">
      <c r="A21" s="1">
        <v>40319</v>
      </c>
      <c r="B21">
        <v>20</v>
      </c>
      <c r="C21" s="4">
        <v>9190</v>
      </c>
      <c r="D21" s="6">
        <f t="shared" si="3"/>
        <v>9321</v>
      </c>
      <c r="E21" s="4">
        <v>9286</v>
      </c>
      <c r="F21" s="4">
        <f t="shared" si="0"/>
        <v>9216</v>
      </c>
      <c r="G21" s="4">
        <f t="shared" si="1"/>
        <v>1225</v>
      </c>
      <c r="I21">
        <v>591</v>
      </c>
      <c r="J21" s="6">
        <f t="shared" si="4"/>
        <v>577</v>
      </c>
      <c r="K21" s="6">
        <f t="shared" si="5"/>
        <v>574.83338697564636</v>
      </c>
      <c r="M21">
        <v>916</v>
      </c>
      <c r="N21" s="6">
        <f t="shared" si="6"/>
        <v>927.5</v>
      </c>
      <c r="O21" s="6">
        <f t="shared" si="2"/>
        <v>924.01727282480419</v>
      </c>
    </row>
    <row r="22" spans="1:15" x14ac:dyDescent="0.25">
      <c r="A22" s="1">
        <v>40326</v>
      </c>
      <c r="B22">
        <v>21</v>
      </c>
      <c r="C22" s="4">
        <v>9452</v>
      </c>
      <c r="D22" s="6">
        <f t="shared" si="3"/>
        <v>8815</v>
      </c>
      <c r="E22" s="4">
        <v>8881</v>
      </c>
      <c r="F22" s="4">
        <f t="shared" si="0"/>
        <v>326041</v>
      </c>
      <c r="G22" s="4">
        <f t="shared" si="1"/>
        <v>4356</v>
      </c>
      <c r="I22">
        <v>563</v>
      </c>
      <c r="J22" s="6">
        <f t="shared" si="4"/>
        <v>552</v>
      </c>
      <c r="K22" s="6">
        <f t="shared" si="5"/>
        <v>556.13295519001713</v>
      </c>
      <c r="M22">
        <v>939</v>
      </c>
      <c r="N22" s="6">
        <f t="shared" si="6"/>
        <v>893.5</v>
      </c>
      <c r="O22" s="6">
        <f t="shared" si="2"/>
        <v>900.18984685195687</v>
      </c>
    </row>
    <row r="23" spans="1:15" x14ac:dyDescent="0.25">
      <c r="A23" s="1">
        <v>40333</v>
      </c>
      <c r="B23">
        <v>22</v>
      </c>
      <c r="C23" s="4">
        <v>8178</v>
      </c>
      <c r="D23" s="6">
        <f t="shared" si="3"/>
        <v>8718.5</v>
      </c>
      <c r="E23" s="4">
        <v>8949</v>
      </c>
      <c r="F23" s="4">
        <f t="shared" si="0"/>
        <v>594441</v>
      </c>
      <c r="G23" s="4">
        <f t="shared" si="1"/>
        <v>53130.25</v>
      </c>
      <c r="I23">
        <v>541</v>
      </c>
      <c r="J23" s="6">
        <f t="shared" si="4"/>
        <v>566</v>
      </c>
      <c r="K23" s="6">
        <f t="shared" si="5"/>
        <v>580.963927281069</v>
      </c>
      <c r="M23">
        <v>848</v>
      </c>
      <c r="N23" s="6">
        <f t="shared" si="6"/>
        <v>878</v>
      </c>
      <c r="O23" s="6">
        <f t="shared" si="2"/>
        <v>901.21259390950286</v>
      </c>
    </row>
    <row r="24" spans="1:15" x14ac:dyDescent="0.25">
      <c r="A24" s="1">
        <v>40340</v>
      </c>
      <c r="B24">
        <v>23</v>
      </c>
      <c r="C24" s="4">
        <v>9259</v>
      </c>
      <c r="D24" s="6">
        <f t="shared" si="3"/>
        <v>8886</v>
      </c>
      <c r="E24" s="4">
        <v>8527</v>
      </c>
      <c r="F24" s="4">
        <f t="shared" si="0"/>
        <v>535824</v>
      </c>
      <c r="G24" s="4">
        <f t="shared" si="1"/>
        <v>128881</v>
      </c>
      <c r="I24">
        <v>591</v>
      </c>
      <c r="J24" s="6">
        <f t="shared" si="4"/>
        <v>558</v>
      </c>
      <c r="K24" s="6">
        <f t="shared" si="5"/>
        <v>535.45644834571237</v>
      </c>
      <c r="M24">
        <v>908</v>
      </c>
      <c r="N24" s="6">
        <f t="shared" si="6"/>
        <v>860</v>
      </c>
      <c r="O24" s="6">
        <f t="shared" si="2"/>
        <v>825.25545802385773</v>
      </c>
    </row>
    <row r="25" spans="1:15" x14ac:dyDescent="0.25">
      <c r="A25" s="1">
        <v>40347</v>
      </c>
      <c r="B25">
        <v>24</v>
      </c>
      <c r="C25" s="4">
        <v>8513</v>
      </c>
      <c r="D25" s="6">
        <f t="shared" si="3"/>
        <v>8487</v>
      </c>
      <c r="E25" s="4">
        <v>8331</v>
      </c>
      <c r="F25" s="4">
        <f t="shared" si="0"/>
        <v>33124</v>
      </c>
      <c r="G25" s="4">
        <f t="shared" si="1"/>
        <v>24336</v>
      </c>
      <c r="I25">
        <v>525</v>
      </c>
      <c r="J25" s="6">
        <f t="shared" si="4"/>
        <v>517.5</v>
      </c>
      <c r="K25" s="6">
        <f t="shared" si="5"/>
        <v>507.98780487804879</v>
      </c>
      <c r="M25">
        <v>812</v>
      </c>
      <c r="N25" s="6">
        <f t="shared" si="6"/>
        <v>808.5</v>
      </c>
      <c r="O25" s="6">
        <f t="shared" si="2"/>
        <v>793.63891834570529</v>
      </c>
    </row>
    <row r="26" spans="1:15" x14ac:dyDescent="0.25">
      <c r="A26" s="1">
        <v>40354</v>
      </c>
      <c r="B26">
        <v>25</v>
      </c>
      <c r="C26" s="4">
        <v>8461</v>
      </c>
      <c r="D26" s="6">
        <f t="shared" si="3"/>
        <v>8717</v>
      </c>
      <c r="E26" s="4">
        <v>8746</v>
      </c>
      <c r="F26" s="4">
        <f t="shared" si="0"/>
        <v>81225</v>
      </c>
      <c r="G26" s="4">
        <f t="shared" si="1"/>
        <v>841</v>
      </c>
      <c r="I26">
        <v>510</v>
      </c>
      <c r="J26" s="6">
        <f t="shared" si="4"/>
        <v>551</v>
      </c>
      <c r="K26" s="6">
        <f t="shared" si="5"/>
        <v>552.83308477687274</v>
      </c>
      <c r="M26">
        <v>805</v>
      </c>
      <c r="N26" s="6">
        <f t="shared" si="6"/>
        <v>846</v>
      </c>
      <c r="O26" s="6">
        <f t="shared" si="2"/>
        <v>848.81450040151424</v>
      </c>
    </row>
    <row r="27" spans="1:15" x14ac:dyDescent="0.25">
      <c r="A27" s="1">
        <v>40361</v>
      </c>
      <c r="B27">
        <v>26</v>
      </c>
      <c r="C27" s="4">
        <v>8973</v>
      </c>
      <c r="D27" s="6">
        <f t="shared" si="3"/>
        <v>8800</v>
      </c>
      <c r="E27" s="4">
        <v>9012</v>
      </c>
      <c r="F27" s="4">
        <f t="shared" si="0"/>
        <v>1521</v>
      </c>
      <c r="G27" s="4">
        <f t="shared" si="1"/>
        <v>44944</v>
      </c>
      <c r="I27">
        <v>592</v>
      </c>
      <c r="J27" s="6">
        <f t="shared" si="4"/>
        <v>573.5</v>
      </c>
      <c r="K27" s="6">
        <f t="shared" si="5"/>
        <v>587.31613636363636</v>
      </c>
      <c r="M27">
        <v>887</v>
      </c>
      <c r="N27" s="6">
        <f t="shared" si="6"/>
        <v>874</v>
      </c>
      <c r="O27" s="6">
        <f t="shared" si="2"/>
        <v>895.05545454545461</v>
      </c>
    </row>
    <row r="28" spans="1:15" x14ac:dyDescent="0.25">
      <c r="A28" s="1">
        <v>40368</v>
      </c>
      <c r="B28">
        <v>27</v>
      </c>
      <c r="C28" s="4">
        <v>8627</v>
      </c>
      <c r="D28" s="6">
        <f t="shared" si="3"/>
        <v>8584</v>
      </c>
      <c r="E28" s="4">
        <v>8403</v>
      </c>
      <c r="F28" s="4">
        <f t="shared" si="0"/>
        <v>50176</v>
      </c>
      <c r="G28" s="4">
        <f t="shared" si="1"/>
        <v>32761</v>
      </c>
      <c r="I28">
        <v>555</v>
      </c>
      <c r="J28" s="6">
        <f t="shared" si="4"/>
        <v>564</v>
      </c>
      <c r="K28" s="6">
        <f t="shared" si="5"/>
        <v>552.10764212488345</v>
      </c>
      <c r="M28">
        <v>861</v>
      </c>
      <c r="N28" s="6">
        <f t="shared" si="6"/>
        <v>880.5</v>
      </c>
      <c r="O28" s="6">
        <f t="shared" si="2"/>
        <v>861.93400512581547</v>
      </c>
    </row>
    <row r="29" spans="1:15" x14ac:dyDescent="0.25">
      <c r="A29" s="1">
        <v>40375</v>
      </c>
      <c r="B29">
        <v>28</v>
      </c>
      <c r="C29" s="4">
        <v>8541</v>
      </c>
      <c r="D29" s="6">
        <f t="shared" si="3"/>
        <v>8401</v>
      </c>
      <c r="E29" s="4">
        <v>8313</v>
      </c>
      <c r="F29" s="4">
        <f t="shared" si="0"/>
        <v>51984</v>
      </c>
      <c r="G29" s="4">
        <f t="shared" si="1"/>
        <v>7744</v>
      </c>
      <c r="I29">
        <v>573</v>
      </c>
      <c r="J29" s="6">
        <f t="shared" si="4"/>
        <v>550.5</v>
      </c>
      <c r="K29" s="6">
        <f t="shared" si="5"/>
        <v>544.73354362575878</v>
      </c>
      <c r="M29">
        <v>900</v>
      </c>
      <c r="N29" s="6">
        <f t="shared" si="6"/>
        <v>876</v>
      </c>
      <c r="O29" s="6">
        <f t="shared" si="2"/>
        <v>866.82394952981781</v>
      </c>
    </row>
    <row r="30" spans="1:15" x14ac:dyDescent="0.25">
      <c r="A30" s="1">
        <v>40382</v>
      </c>
      <c r="B30">
        <v>29</v>
      </c>
      <c r="C30" s="4">
        <v>8261</v>
      </c>
      <c r="D30" s="6">
        <f t="shared" si="3"/>
        <v>8259</v>
      </c>
      <c r="E30" s="4">
        <v>8177</v>
      </c>
      <c r="F30" s="4">
        <f t="shared" si="0"/>
        <v>7056</v>
      </c>
      <c r="G30" s="4">
        <f t="shared" si="1"/>
        <v>6724</v>
      </c>
      <c r="I30">
        <v>528</v>
      </c>
      <c r="J30" s="6">
        <f t="shared" si="4"/>
        <v>540</v>
      </c>
      <c r="K30" s="6">
        <f t="shared" si="5"/>
        <v>534.63857609880131</v>
      </c>
      <c r="M30">
        <v>852</v>
      </c>
      <c r="N30" s="6">
        <f t="shared" si="6"/>
        <v>814.5</v>
      </c>
      <c r="O30" s="6">
        <f t="shared" si="2"/>
        <v>806.41318561569199</v>
      </c>
    </row>
    <row r="31" spans="1:15" x14ac:dyDescent="0.25">
      <c r="A31" s="1">
        <v>40389</v>
      </c>
      <c r="B31">
        <v>30</v>
      </c>
      <c r="C31" s="4">
        <v>8257</v>
      </c>
      <c r="D31" s="6">
        <f t="shared" si="3"/>
        <v>8362</v>
      </c>
      <c r="E31" s="4">
        <v>8295</v>
      </c>
      <c r="F31" s="4">
        <f t="shared" si="0"/>
        <v>1444</v>
      </c>
      <c r="G31" s="4">
        <f t="shared" si="1"/>
        <v>4489</v>
      </c>
      <c r="I31">
        <v>552</v>
      </c>
      <c r="J31" s="6">
        <f t="shared" si="4"/>
        <v>545</v>
      </c>
      <c r="K31" s="6">
        <f t="shared" si="5"/>
        <v>540.63322171729249</v>
      </c>
      <c r="M31">
        <v>777</v>
      </c>
      <c r="N31" s="6">
        <f t="shared" si="6"/>
        <v>801.5</v>
      </c>
      <c r="O31" s="6">
        <f t="shared" si="2"/>
        <v>795.07803157139449</v>
      </c>
    </row>
    <row r="32" spans="1:15" x14ac:dyDescent="0.25">
      <c r="A32" s="1">
        <v>40396</v>
      </c>
      <c r="B32">
        <v>31</v>
      </c>
      <c r="C32" s="4">
        <v>8467</v>
      </c>
      <c r="D32" s="6">
        <f t="shared" si="3"/>
        <v>8392.5</v>
      </c>
      <c r="E32" s="4">
        <v>8204</v>
      </c>
      <c r="F32" s="4">
        <f t="shared" si="0"/>
        <v>69169</v>
      </c>
      <c r="G32" s="4">
        <f t="shared" si="1"/>
        <v>35532.25</v>
      </c>
      <c r="I32">
        <v>538</v>
      </c>
      <c r="J32" s="6">
        <f t="shared" si="4"/>
        <v>524</v>
      </c>
      <c r="K32" s="6">
        <f t="shared" si="5"/>
        <v>512.23068215668752</v>
      </c>
      <c r="M32">
        <v>826</v>
      </c>
      <c r="N32" s="6">
        <f t="shared" si="6"/>
        <v>804.5</v>
      </c>
      <c r="O32" s="6">
        <f t="shared" si="2"/>
        <v>786.43050342567767</v>
      </c>
    </row>
    <row r="33" spans="1:15" x14ac:dyDescent="0.25">
      <c r="A33" s="1">
        <v>40403</v>
      </c>
      <c r="B33">
        <v>32</v>
      </c>
      <c r="C33" s="4">
        <v>8318</v>
      </c>
      <c r="D33" s="6">
        <f t="shared" si="3"/>
        <v>8451</v>
      </c>
      <c r="E33" s="4">
        <v>8408</v>
      </c>
      <c r="F33" s="4">
        <f t="shared" si="0"/>
        <v>8100</v>
      </c>
      <c r="G33" s="4">
        <f t="shared" si="1"/>
        <v>1849</v>
      </c>
      <c r="I33">
        <v>510</v>
      </c>
      <c r="J33" s="6">
        <f t="shared" si="4"/>
        <v>518</v>
      </c>
      <c r="K33" s="6">
        <f t="shared" si="5"/>
        <v>515.36433558158797</v>
      </c>
      <c r="M33">
        <v>783</v>
      </c>
      <c r="N33" s="6">
        <f t="shared" si="6"/>
        <v>832.5</v>
      </c>
      <c r="O33" s="6">
        <f t="shared" si="2"/>
        <v>828.2641107561235</v>
      </c>
    </row>
    <row r="34" spans="1:15" x14ac:dyDescent="0.25">
      <c r="A34" s="1">
        <v>40410</v>
      </c>
      <c r="B34">
        <v>33</v>
      </c>
      <c r="C34" s="4">
        <v>8584</v>
      </c>
      <c r="D34" s="6">
        <f t="shared" si="3"/>
        <v>8609.5</v>
      </c>
      <c r="E34" s="4">
        <v>8567</v>
      </c>
      <c r="F34" s="4">
        <f t="shared" si="0"/>
        <v>289</v>
      </c>
      <c r="G34" s="4">
        <f t="shared" si="1"/>
        <v>1806.25</v>
      </c>
      <c r="I34">
        <v>526</v>
      </c>
      <c r="J34" s="6">
        <f t="shared" si="4"/>
        <v>518.5</v>
      </c>
      <c r="K34" s="6">
        <f t="shared" si="5"/>
        <v>515.9404727336082</v>
      </c>
      <c r="M34">
        <v>882</v>
      </c>
      <c r="N34" s="6">
        <f t="shared" si="6"/>
        <v>849.5</v>
      </c>
      <c r="O34" s="6">
        <f t="shared" si="2"/>
        <v>845.30652186538123</v>
      </c>
    </row>
    <row r="35" spans="1:15" x14ac:dyDescent="0.25">
      <c r="A35" s="1">
        <v>40417</v>
      </c>
      <c r="B35">
        <v>34</v>
      </c>
      <c r="C35" s="4">
        <v>8635</v>
      </c>
      <c r="D35" s="6">
        <f t="shared" si="3"/>
        <v>8171.5</v>
      </c>
      <c r="E35" s="4">
        <v>8443</v>
      </c>
      <c r="F35" s="4">
        <f t="shared" si="0"/>
        <v>36864</v>
      </c>
      <c r="G35" s="4">
        <f t="shared" si="1"/>
        <v>73712.25</v>
      </c>
      <c r="I35">
        <v>511</v>
      </c>
      <c r="J35" s="6">
        <f t="shared" si="4"/>
        <v>512.5</v>
      </c>
      <c r="K35" s="6">
        <f t="shared" si="5"/>
        <v>529.52793244814291</v>
      </c>
      <c r="M35">
        <v>817</v>
      </c>
      <c r="N35" s="6">
        <f t="shared" si="6"/>
        <v>778.5</v>
      </c>
      <c r="O35" s="6">
        <f t="shared" si="2"/>
        <v>804.36584470415471</v>
      </c>
    </row>
    <row r="36" spans="1:15" x14ac:dyDescent="0.25">
      <c r="A36" s="1">
        <v>40424</v>
      </c>
      <c r="B36">
        <v>35</v>
      </c>
      <c r="C36" s="4">
        <v>7708</v>
      </c>
      <c r="D36" s="6">
        <f t="shared" si="3"/>
        <v>8334.5</v>
      </c>
      <c r="E36" s="4">
        <v>8482</v>
      </c>
      <c r="F36" s="4">
        <f t="shared" si="0"/>
        <v>599076</v>
      </c>
      <c r="G36" s="4">
        <f t="shared" si="1"/>
        <v>21756.25</v>
      </c>
      <c r="I36">
        <v>514</v>
      </c>
      <c r="J36" s="6">
        <f t="shared" si="4"/>
        <v>522.5</v>
      </c>
      <c r="K36" s="6">
        <f t="shared" si="5"/>
        <v>531.74695542624022</v>
      </c>
      <c r="M36">
        <v>740</v>
      </c>
      <c r="N36" s="6">
        <f t="shared" si="6"/>
        <v>789</v>
      </c>
      <c r="O36" s="6">
        <f t="shared" si="2"/>
        <v>802.96334513168154</v>
      </c>
    </row>
    <row r="37" spans="1:15" x14ac:dyDescent="0.25">
      <c r="A37" s="1">
        <v>40431</v>
      </c>
      <c r="B37">
        <v>36</v>
      </c>
      <c r="C37" s="4">
        <v>8961</v>
      </c>
      <c r="D37" s="6">
        <f t="shared" si="3"/>
        <v>8844</v>
      </c>
      <c r="E37" s="4">
        <v>8604</v>
      </c>
      <c r="F37" s="4">
        <f t="shared" si="0"/>
        <v>127449</v>
      </c>
      <c r="G37" s="4">
        <f t="shared" si="1"/>
        <v>57600</v>
      </c>
      <c r="I37">
        <v>531</v>
      </c>
      <c r="J37" s="6">
        <f t="shared" si="4"/>
        <v>519.5</v>
      </c>
      <c r="K37" s="6">
        <f t="shared" si="5"/>
        <v>505.40230664857535</v>
      </c>
      <c r="M37">
        <v>838</v>
      </c>
      <c r="N37" s="6">
        <f t="shared" si="6"/>
        <v>859</v>
      </c>
      <c r="O37" s="6">
        <f t="shared" si="2"/>
        <v>835.68928086838537</v>
      </c>
    </row>
    <row r="38" spans="1:15" x14ac:dyDescent="0.25">
      <c r="A38" s="1">
        <v>40438</v>
      </c>
      <c r="B38">
        <v>37</v>
      </c>
      <c r="C38" s="4">
        <v>8727</v>
      </c>
      <c r="D38" s="6">
        <f t="shared" si="3"/>
        <v>8835</v>
      </c>
      <c r="E38" s="4">
        <v>8527</v>
      </c>
      <c r="F38" s="4">
        <f t="shared" si="0"/>
        <v>40000</v>
      </c>
      <c r="G38" s="4">
        <f t="shared" si="1"/>
        <v>94864</v>
      </c>
      <c r="I38">
        <v>508</v>
      </c>
      <c r="J38" s="6">
        <f t="shared" si="4"/>
        <v>537.5</v>
      </c>
      <c r="K38" s="6">
        <f t="shared" si="5"/>
        <v>518.762026032824</v>
      </c>
      <c r="M38">
        <v>880</v>
      </c>
      <c r="N38" s="6">
        <f t="shared" si="6"/>
        <v>869</v>
      </c>
      <c r="O38" s="6">
        <f t="shared" si="2"/>
        <v>838.70548953027742</v>
      </c>
    </row>
    <row r="39" spans="1:15" x14ac:dyDescent="0.25">
      <c r="A39" s="1">
        <v>40445</v>
      </c>
      <c r="B39">
        <v>38</v>
      </c>
      <c r="C39" s="4">
        <v>8943</v>
      </c>
      <c r="D39" s="6">
        <f t="shared" si="3"/>
        <v>8851</v>
      </c>
      <c r="E39" s="4">
        <v>9011</v>
      </c>
      <c r="F39" s="4">
        <f t="shared" si="0"/>
        <v>4624</v>
      </c>
      <c r="G39" s="4">
        <f t="shared" si="1"/>
        <v>25600</v>
      </c>
      <c r="I39">
        <v>567</v>
      </c>
      <c r="J39" s="6">
        <f t="shared" si="4"/>
        <v>573</v>
      </c>
      <c r="K39" s="6">
        <f t="shared" si="5"/>
        <v>583.35815162128563</v>
      </c>
      <c r="M39">
        <v>858</v>
      </c>
      <c r="N39" s="6">
        <f t="shared" si="6"/>
        <v>855</v>
      </c>
      <c r="O39" s="6">
        <f t="shared" si="2"/>
        <v>870.45588069144731</v>
      </c>
    </row>
    <row r="40" spans="1:15" x14ac:dyDescent="0.25">
      <c r="A40" s="1">
        <v>40452</v>
      </c>
      <c r="B40">
        <v>39</v>
      </c>
      <c r="C40" s="4">
        <v>8759</v>
      </c>
      <c r="D40" s="6">
        <f t="shared" si="3"/>
        <v>8977</v>
      </c>
      <c r="E40" s="4">
        <v>8858</v>
      </c>
      <c r="F40" s="4">
        <f t="shared" si="0"/>
        <v>9801</v>
      </c>
      <c r="G40" s="4">
        <f t="shared" si="1"/>
        <v>14161</v>
      </c>
      <c r="I40">
        <v>579</v>
      </c>
      <c r="J40" s="6">
        <f t="shared" si="4"/>
        <v>579.5</v>
      </c>
      <c r="K40" s="6">
        <f t="shared" si="5"/>
        <v>571.81809067617235</v>
      </c>
      <c r="M40">
        <v>852</v>
      </c>
      <c r="N40" s="6">
        <f t="shared" si="6"/>
        <v>903.5</v>
      </c>
      <c r="O40" s="6">
        <f t="shared" si="2"/>
        <v>891.5231146262671</v>
      </c>
    </row>
    <row r="41" spans="1:15" x14ac:dyDescent="0.25">
      <c r="A41" s="1">
        <v>40459</v>
      </c>
      <c r="B41">
        <v>40</v>
      </c>
      <c r="C41" s="4">
        <v>9195</v>
      </c>
      <c r="D41" s="6">
        <f t="shared" si="3"/>
        <v>9206.5</v>
      </c>
      <c r="E41" s="4">
        <v>9126</v>
      </c>
      <c r="F41" s="4">
        <f t="shared" si="0"/>
        <v>4761</v>
      </c>
      <c r="G41" s="4">
        <f t="shared" si="1"/>
        <v>6480.25</v>
      </c>
      <c r="I41">
        <v>580</v>
      </c>
      <c r="J41" s="6">
        <f t="shared" si="4"/>
        <v>571</v>
      </c>
      <c r="K41" s="6">
        <f t="shared" si="5"/>
        <v>566.00727746700704</v>
      </c>
      <c r="M41">
        <v>955</v>
      </c>
      <c r="N41" s="6">
        <f t="shared" si="6"/>
        <v>926.5</v>
      </c>
      <c r="O41" s="6">
        <f t="shared" si="2"/>
        <v>918.39884863954819</v>
      </c>
    </row>
    <row r="42" spans="1:15" x14ac:dyDescent="0.25">
      <c r="A42" s="1">
        <v>40466</v>
      </c>
      <c r="B42">
        <v>41</v>
      </c>
      <c r="C42" s="4">
        <v>9218</v>
      </c>
      <c r="D42" s="6">
        <f t="shared" si="3"/>
        <v>9252</v>
      </c>
      <c r="E42" s="4">
        <v>9115</v>
      </c>
      <c r="F42" s="4">
        <f t="shared" si="0"/>
        <v>10609</v>
      </c>
      <c r="G42" s="4">
        <f t="shared" si="1"/>
        <v>18769</v>
      </c>
      <c r="I42">
        <v>562</v>
      </c>
      <c r="J42" s="6">
        <f t="shared" si="4"/>
        <v>580.5</v>
      </c>
      <c r="K42" s="6">
        <f t="shared" si="5"/>
        <v>571.90418287937746</v>
      </c>
      <c r="M42">
        <v>898</v>
      </c>
      <c r="N42" s="6">
        <f t="shared" si="6"/>
        <v>896</v>
      </c>
      <c r="O42" s="6">
        <f t="shared" si="2"/>
        <v>882.73238218763515</v>
      </c>
    </row>
    <row r="43" spans="1:15" x14ac:dyDescent="0.25">
      <c r="A43" s="1">
        <v>40473</v>
      </c>
      <c r="B43">
        <v>42</v>
      </c>
      <c r="C43" s="4">
        <v>9286</v>
      </c>
      <c r="D43" s="6">
        <f t="shared" si="3"/>
        <v>9280.5</v>
      </c>
      <c r="E43" s="4">
        <v>9454</v>
      </c>
      <c r="F43" s="4">
        <f t="shared" si="0"/>
        <v>28224</v>
      </c>
      <c r="G43" s="4">
        <f t="shared" si="1"/>
        <v>30102.25</v>
      </c>
      <c r="I43">
        <v>599</v>
      </c>
      <c r="J43" s="6">
        <f t="shared" si="4"/>
        <v>565</v>
      </c>
      <c r="K43" s="6">
        <f t="shared" si="5"/>
        <v>575.56273907655839</v>
      </c>
      <c r="M43">
        <v>894</v>
      </c>
      <c r="N43" s="6">
        <f t="shared" si="6"/>
        <v>919</v>
      </c>
      <c r="O43" s="6">
        <f t="shared" si="2"/>
        <v>936.18080922364095</v>
      </c>
    </row>
    <row r="44" spans="1:15" x14ac:dyDescent="0.25">
      <c r="A44" s="1">
        <v>40480</v>
      </c>
      <c r="B44">
        <v>43</v>
      </c>
      <c r="C44" s="4">
        <v>9275</v>
      </c>
      <c r="D44" s="6">
        <f t="shared" si="3"/>
        <v>9471.5</v>
      </c>
      <c r="E44" s="4">
        <v>9417</v>
      </c>
      <c r="F44" s="4">
        <f t="shared" si="0"/>
        <v>20164</v>
      </c>
      <c r="G44" s="4">
        <f t="shared" si="1"/>
        <v>2970.25</v>
      </c>
      <c r="I44">
        <v>531</v>
      </c>
      <c r="J44" s="6">
        <f t="shared" si="4"/>
        <v>551.5</v>
      </c>
      <c r="K44" s="6">
        <f t="shared" si="5"/>
        <v>548.32661141318692</v>
      </c>
      <c r="M44">
        <v>944</v>
      </c>
      <c r="N44" s="6">
        <f t="shared" si="6"/>
        <v>952.5</v>
      </c>
      <c r="O44" s="6">
        <f t="shared" si="2"/>
        <v>947.01921554136095</v>
      </c>
    </row>
    <row r="45" spans="1:15" x14ac:dyDescent="0.25">
      <c r="A45" s="1">
        <v>40487</v>
      </c>
      <c r="B45">
        <v>44</v>
      </c>
      <c r="C45" s="4">
        <v>9668</v>
      </c>
      <c r="D45" s="6">
        <f t="shared" si="3"/>
        <v>9537</v>
      </c>
      <c r="E45" s="4">
        <v>9458</v>
      </c>
      <c r="F45" s="4">
        <f t="shared" si="0"/>
        <v>44100</v>
      </c>
      <c r="G45" s="4">
        <f t="shared" si="1"/>
        <v>6241</v>
      </c>
      <c r="I45">
        <v>572</v>
      </c>
      <c r="J45" s="6">
        <f t="shared" si="4"/>
        <v>568</v>
      </c>
      <c r="K45" s="6">
        <f t="shared" si="5"/>
        <v>563.2949564852679</v>
      </c>
      <c r="M45">
        <v>961</v>
      </c>
      <c r="N45" s="6">
        <f t="shared" si="6"/>
        <v>930.5</v>
      </c>
      <c r="O45" s="6">
        <f t="shared" si="2"/>
        <v>922.79217783370041</v>
      </c>
    </row>
    <row r="46" spans="1:15" x14ac:dyDescent="0.25">
      <c r="A46" s="1">
        <v>40494</v>
      </c>
      <c r="B46">
        <v>45</v>
      </c>
      <c r="C46" s="4">
        <v>9406</v>
      </c>
      <c r="D46" s="6">
        <f t="shared" si="3"/>
        <v>9421.5</v>
      </c>
      <c r="E46" s="4">
        <v>9444</v>
      </c>
      <c r="F46" s="4">
        <f t="shared" si="0"/>
        <v>1444</v>
      </c>
      <c r="G46" s="4">
        <f t="shared" si="1"/>
        <v>506.25</v>
      </c>
      <c r="I46">
        <v>564</v>
      </c>
      <c r="J46" s="6">
        <f t="shared" si="4"/>
        <v>580.5</v>
      </c>
      <c r="K46" s="6">
        <f t="shared" si="5"/>
        <v>581.88632383378445</v>
      </c>
      <c r="M46">
        <v>900</v>
      </c>
      <c r="N46" s="6">
        <f t="shared" si="6"/>
        <v>894.5</v>
      </c>
      <c r="O46" s="6">
        <f t="shared" si="2"/>
        <v>896.63620442604679</v>
      </c>
    </row>
    <row r="47" spans="1:15" x14ac:dyDescent="0.25">
      <c r="A47" s="1">
        <v>40501</v>
      </c>
      <c r="B47">
        <v>46</v>
      </c>
      <c r="C47" s="4">
        <v>9437</v>
      </c>
      <c r="D47" s="6">
        <f t="shared" si="3"/>
        <v>9455</v>
      </c>
      <c r="E47" s="4">
        <v>9291</v>
      </c>
      <c r="F47" s="4">
        <f t="shared" si="0"/>
        <v>21316</v>
      </c>
      <c r="G47" s="4">
        <f t="shared" si="1"/>
        <v>26896</v>
      </c>
      <c r="I47">
        <v>597</v>
      </c>
      <c r="J47" s="6">
        <f t="shared" si="4"/>
        <v>601</v>
      </c>
      <c r="K47" s="6">
        <f t="shared" si="5"/>
        <v>590.57546271813862</v>
      </c>
      <c r="M47">
        <v>889</v>
      </c>
      <c r="N47" s="6">
        <f t="shared" si="6"/>
        <v>886</v>
      </c>
      <c r="O47" s="6">
        <f t="shared" si="2"/>
        <v>870.63204653622415</v>
      </c>
    </row>
    <row r="48" spans="1:15" x14ac:dyDescent="0.25">
      <c r="A48" s="1">
        <v>40508</v>
      </c>
      <c r="B48">
        <v>47</v>
      </c>
      <c r="C48" s="4">
        <v>9473</v>
      </c>
      <c r="D48" s="6">
        <f t="shared" si="3"/>
        <v>9346.5</v>
      </c>
      <c r="E48" s="4">
        <v>9629</v>
      </c>
      <c r="F48" s="4">
        <f t="shared" si="0"/>
        <v>24336</v>
      </c>
      <c r="G48" s="4">
        <f t="shared" si="1"/>
        <v>79806.25</v>
      </c>
      <c r="I48">
        <v>605</v>
      </c>
      <c r="J48" s="6">
        <f t="shared" si="4"/>
        <v>628</v>
      </c>
      <c r="K48" s="6">
        <f t="shared" si="5"/>
        <v>646.98143690151392</v>
      </c>
      <c r="M48">
        <v>883</v>
      </c>
      <c r="N48" s="6">
        <f t="shared" si="6"/>
        <v>845.5</v>
      </c>
      <c r="O48" s="6">
        <f t="shared" si="2"/>
        <v>871.05542181565295</v>
      </c>
    </row>
    <row r="49" spans="1:15" x14ac:dyDescent="0.25">
      <c r="A49" s="1">
        <v>40515</v>
      </c>
      <c r="B49">
        <v>48</v>
      </c>
      <c r="C49" s="4">
        <v>9220</v>
      </c>
      <c r="D49" s="6">
        <f t="shared" si="3"/>
        <v>10206.5</v>
      </c>
      <c r="E49" s="4">
        <v>10335</v>
      </c>
      <c r="F49" s="4">
        <f t="shared" si="0"/>
        <v>1243225</v>
      </c>
      <c r="G49" s="4">
        <f t="shared" si="1"/>
        <v>16512.25</v>
      </c>
      <c r="I49">
        <v>651</v>
      </c>
      <c r="J49" s="6">
        <f t="shared" si="4"/>
        <v>673</v>
      </c>
      <c r="K49" s="6">
        <f t="shared" si="5"/>
        <v>681.47308087983151</v>
      </c>
      <c r="M49">
        <v>808</v>
      </c>
      <c r="N49" s="6">
        <f t="shared" si="6"/>
        <v>957.5</v>
      </c>
      <c r="O49" s="6">
        <f t="shared" si="2"/>
        <v>969.55494047910645</v>
      </c>
    </row>
    <row r="50" spans="1:15" x14ac:dyDescent="0.25">
      <c r="A50" s="1">
        <v>40522</v>
      </c>
      <c r="B50">
        <v>49</v>
      </c>
      <c r="C50" s="4">
        <v>11193</v>
      </c>
      <c r="D50" s="6">
        <f t="shared" si="3"/>
        <v>11036.5</v>
      </c>
      <c r="E50" s="4">
        <v>10905</v>
      </c>
      <c r="F50" s="4">
        <f t="shared" si="0"/>
        <v>82944</v>
      </c>
      <c r="G50" s="4">
        <f t="shared" si="1"/>
        <v>17292.25</v>
      </c>
      <c r="I50">
        <v>695</v>
      </c>
      <c r="J50" s="6">
        <f t="shared" si="4"/>
        <v>692.5</v>
      </c>
      <c r="K50" s="6">
        <f t="shared" si="5"/>
        <v>684.2488560685</v>
      </c>
      <c r="M50">
        <v>1107</v>
      </c>
      <c r="N50" s="6">
        <f t="shared" si="6"/>
        <v>1061</v>
      </c>
      <c r="O50" s="6">
        <f t="shared" si="2"/>
        <v>1048.3581751461061</v>
      </c>
    </row>
    <row r="51" spans="1:15" x14ac:dyDescent="0.25">
      <c r="A51" s="1">
        <v>40529</v>
      </c>
      <c r="B51">
        <v>50</v>
      </c>
      <c r="C51" s="4">
        <v>10880</v>
      </c>
      <c r="D51" s="6">
        <f t="shared" si="3"/>
        <v>11182</v>
      </c>
      <c r="E51" s="4">
        <v>11053</v>
      </c>
      <c r="F51" s="4">
        <f t="shared" si="0"/>
        <v>29929</v>
      </c>
      <c r="G51" s="4">
        <f t="shared" si="1"/>
        <v>16641</v>
      </c>
      <c r="I51">
        <v>690</v>
      </c>
      <c r="J51" s="6">
        <f t="shared" si="4"/>
        <v>720.5</v>
      </c>
      <c r="K51" s="6">
        <f t="shared" si="5"/>
        <v>712.18802539796093</v>
      </c>
      <c r="M51">
        <v>1015</v>
      </c>
      <c r="N51" s="6">
        <f t="shared" si="6"/>
        <v>1082</v>
      </c>
      <c r="O51" s="6">
        <f t="shared" si="2"/>
        <v>1069.517617599714</v>
      </c>
    </row>
    <row r="52" spans="1:15" x14ac:dyDescent="0.25">
      <c r="A52" s="1">
        <v>40536</v>
      </c>
      <c r="B52">
        <v>51</v>
      </c>
      <c r="C52" s="4">
        <v>11484</v>
      </c>
      <c r="D52" s="6">
        <f t="shared" si="3"/>
        <v>10586.5</v>
      </c>
      <c r="E52" s="4">
        <v>11813</v>
      </c>
      <c r="F52" s="4">
        <f t="shared" si="0"/>
        <v>108241</v>
      </c>
      <c r="G52" s="4">
        <f t="shared" si="1"/>
        <v>1504302.25</v>
      </c>
      <c r="I52">
        <v>751</v>
      </c>
      <c r="J52" s="6">
        <f t="shared" si="4"/>
        <v>729</v>
      </c>
      <c r="K52" s="6">
        <f t="shared" si="5"/>
        <v>813.45836678789021</v>
      </c>
      <c r="M52">
        <v>1149</v>
      </c>
      <c r="N52" s="6">
        <f t="shared" si="6"/>
        <v>1057</v>
      </c>
      <c r="O52" s="6">
        <f t="shared" si="2"/>
        <v>1179.4588390875172</v>
      </c>
    </row>
    <row r="53" spans="1:15" x14ac:dyDescent="0.25">
      <c r="A53" s="1">
        <v>40543</v>
      </c>
      <c r="B53">
        <v>52</v>
      </c>
      <c r="C53" s="4">
        <v>9689</v>
      </c>
      <c r="D53" s="6">
        <f t="shared" si="3"/>
        <v>11166.5</v>
      </c>
      <c r="E53" s="4">
        <v>12556</v>
      </c>
      <c r="F53" s="4">
        <f t="shared" si="0"/>
        <v>8219689</v>
      </c>
      <c r="G53" s="4">
        <f t="shared" si="1"/>
        <v>1930710.25</v>
      </c>
      <c r="I53">
        <v>707</v>
      </c>
      <c r="J53" s="6">
        <f t="shared" si="4"/>
        <v>776.5</v>
      </c>
      <c r="K53" s="6">
        <f t="shared" si="5"/>
        <v>873.12353915730091</v>
      </c>
      <c r="M53">
        <v>965</v>
      </c>
      <c r="N53" s="6">
        <f t="shared" si="6"/>
        <v>1076.5</v>
      </c>
      <c r="O53" s="6">
        <f t="shared" si="2"/>
        <v>1210.4539470738371</v>
      </c>
    </row>
    <row r="54" spans="1:15" x14ac:dyDescent="0.25">
      <c r="A54" s="1">
        <v>40550</v>
      </c>
      <c r="B54">
        <v>1</v>
      </c>
      <c r="C54" s="4">
        <v>12644</v>
      </c>
      <c r="D54" s="6">
        <f t="shared" si="3"/>
        <v>12888.5</v>
      </c>
      <c r="E54" s="4">
        <v>12670</v>
      </c>
      <c r="F54" s="4">
        <f t="shared" si="0"/>
        <v>676</v>
      </c>
      <c r="G54" s="4">
        <f t="shared" si="1"/>
        <v>47742.25</v>
      </c>
      <c r="I54">
        <v>846</v>
      </c>
      <c r="J54" s="6">
        <f t="shared" si="4"/>
        <v>809</v>
      </c>
      <c r="K54" s="6">
        <f t="shared" si="5"/>
        <v>795.28494394227403</v>
      </c>
      <c r="M54">
        <v>1188</v>
      </c>
      <c r="N54" s="6">
        <f t="shared" si="6"/>
        <v>1227.5</v>
      </c>
      <c r="O54" s="6">
        <f t="shared" si="2"/>
        <v>1206.6900725452924</v>
      </c>
    </row>
    <row r="55" spans="1:15" x14ac:dyDescent="0.25">
      <c r="A55" s="1">
        <v>40557</v>
      </c>
      <c r="B55">
        <v>2</v>
      </c>
      <c r="C55" s="4">
        <v>13133</v>
      </c>
      <c r="D55" s="6">
        <f t="shared" si="3"/>
        <v>12285.5</v>
      </c>
      <c r="E55" s="4">
        <v>11747</v>
      </c>
      <c r="F55" s="4">
        <f t="shared" si="0"/>
        <v>1920996</v>
      </c>
      <c r="G55" s="4">
        <f t="shared" si="1"/>
        <v>289982.25</v>
      </c>
      <c r="I55">
        <v>772</v>
      </c>
      <c r="J55" s="6">
        <f t="shared" si="4"/>
        <v>705</v>
      </c>
      <c r="K55" s="6">
        <f t="shared" si="5"/>
        <v>674.0983272964063</v>
      </c>
      <c r="M55">
        <v>1267</v>
      </c>
      <c r="N55" s="6">
        <f t="shared" si="6"/>
        <v>1167</v>
      </c>
      <c r="O55" s="6">
        <f t="shared" si="2"/>
        <v>1115.8478694395833</v>
      </c>
    </row>
    <row r="56" spans="1:15" x14ac:dyDescent="0.25">
      <c r="A56" s="1">
        <v>40564</v>
      </c>
      <c r="B56">
        <v>3</v>
      </c>
      <c r="C56" s="4">
        <v>11438</v>
      </c>
      <c r="D56" s="6">
        <f t="shared" si="3"/>
        <v>10996.5</v>
      </c>
      <c r="E56" s="4">
        <v>10494</v>
      </c>
      <c r="F56" s="4">
        <f t="shared" si="0"/>
        <v>891136</v>
      </c>
      <c r="G56" s="4">
        <f t="shared" si="1"/>
        <v>252506.25</v>
      </c>
      <c r="I56">
        <v>638</v>
      </c>
      <c r="J56" s="6">
        <f t="shared" si="4"/>
        <v>647</v>
      </c>
      <c r="K56" s="6">
        <f t="shared" si="5"/>
        <v>617.4344564179512</v>
      </c>
      <c r="M56">
        <v>1067</v>
      </c>
      <c r="N56" s="6">
        <f t="shared" si="6"/>
        <v>1043.5</v>
      </c>
      <c r="O56" s="6">
        <f t="shared" si="2"/>
        <v>995.81585049788566</v>
      </c>
    </row>
    <row r="57" spans="1:15" x14ac:dyDescent="0.25">
      <c r="A57" s="1">
        <v>40571</v>
      </c>
      <c r="B57">
        <v>4</v>
      </c>
      <c r="C57" s="4">
        <v>10555</v>
      </c>
      <c r="D57" s="6">
        <f t="shared" si="3"/>
        <v>10395</v>
      </c>
      <c r="E57" s="4">
        <v>10091</v>
      </c>
      <c r="F57" s="4">
        <f t="shared" si="0"/>
        <v>215296</v>
      </c>
      <c r="G57" s="4">
        <f t="shared" si="1"/>
        <v>92416</v>
      </c>
      <c r="I57">
        <v>656</v>
      </c>
      <c r="J57" s="6">
        <f t="shared" si="4"/>
        <v>671.5</v>
      </c>
      <c r="K57" s="6">
        <f t="shared" si="5"/>
        <v>651.86209716209714</v>
      </c>
      <c r="M57">
        <v>1020</v>
      </c>
      <c r="N57" s="6">
        <f t="shared" si="6"/>
        <v>981.5</v>
      </c>
      <c r="O57" s="6">
        <f t="shared" si="2"/>
        <v>952.7962000962001</v>
      </c>
    </row>
    <row r="58" spans="1:15" x14ac:dyDescent="0.25">
      <c r="A58" s="1">
        <v>40578</v>
      </c>
      <c r="B58">
        <v>5</v>
      </c>
      <c r="C58" s="4">
        <v>10235</v>
      </c>
      <c r="D58" s="6">
        <f t="shared" si="3"/>
        <v>10127</v>
      </c>
      <c r="E58" s="4">
        <v>10055</v>
      </c>
      <c r="F58" s="4">
        <f t="shared" si="0"/>
        <v>32400</v>
      </c>
      <c r="G58" s="4">
        <f t="shared" si="1"/>
        <v>5184</v>
      </c>
      <c r="I58">
        <v>687</v>
      </c>
      <c r="J58" s="6">
        <f t="shared" si="4"/>
        <v>683</v>
      </c>
      <c r="K58" s="6">
        <f t="shared" si="5"/>
        <v>678.14407030709981</v>
      </c>
      <c r="M58">
        <v>943</v>
      </c>
      <c r="N58" s="6">
        <f t="shared" si="6"/>
        <v>976.5</v>
      </c>
      <c r="O58" s="6">
        <f t="shared" si="2"/>
        <v>969.55737138343045</v>
      </c>
    </row>
    <row r="59" spans="1:15" x14ac:dyDescent="0.25">
      <c r="A59" s="1">
        <v>40585</v>
      </c>
      <c r="B59">
        <v>6</v>
      </c>
      <c r="C59" s="4">
        <v>10019</v>
      </c>
      <c r="D59" s="6">
        <f t="shared" si="3"/>
        <v>9888</v>
      </c>
      <c r="E59" s="4">
        <v>9895</v>
      </c>
      <c r="F59" s="4">
        <f t="shared" si="0"/>
        <v>15376</v>
      </c>
      <c r="G59" s="4">
        <f t="shared" si="1"/>
        <v>49</v>
      </c>
      <c r="I59">
        <v>679</v>
      </c>
      <c r="J59" s="6">
        <f t="shared" si="4"/>
        <v>644</v>
      </c>
      <c r="K59" s="6">
        <f t="shared" si="5"/>
        <v>644.45590614886737</v>
      </c>
      <c r="M59">
        <v>1010</v>
      </c>
      <c r="N59" s="6">
        <f t="shared" si="6"/>
        <v>968.5</v>
      </c>
      <c r="O59" s="6">
        <f t="shared" si="2"/>
        <v>969.18562904530745</v>
      </c>
    </row>
    <row r="60" spans="1:15" x14ac:dyDescent="0.25">
      <c r="A60" s="1">
        <v>40592</v>
      </c>
      <c r="B60">
        <v>7</v>
      </c>
      <c r="C60" s="4">
        <v>9757</v>
      </c>
      <c r="D60" s="6">
        <f t="shared" si="3"/>
        <v>9595</v>
      </c>
      <c r="E60" s="4">
        <v>9596</v>
      </c>
      <c r="F60" s="4">
        <f t="shared" si="0"/>
        <v>25921</v>
      </c>
      <c r="G60" s="4">
        <f t="shared" si="1"/>
        <v>1</v>
      </c>
      <c r="I60">
        <v>609</v>
      </c>
      <c r="J60" s="6">
        <f t="shared" si="4"/>
        <v>594.5</v>
      </c>
      <c r="K60" s="6">
        <f t="shared" si="5"/>
        <v>594.56195935383016</v>
      </c>
      <c r="M60">
        <v>927</v>
      </c>
      <c r="N60" s="6">
        <f t="shared" si="6"/>
        <v>900</v>
      </c>
      <c r="O60" s="6">
        <f t="shared" si="2"/>
        <v>900.09379885356952</v>
      </c>
    </row>
    <row r="61" spans="1:15" x14ac:dyDescent="0.25">
      <c r="A61" s="1">
        <v>40599</v>
      </c>
      <c r="B61">
        <v>8</v>
      </c>
      <c r="C61" s="4">
        <v>9433</v>
      </c>
      <c r="D61" s="6">
        <f t="shared" si="3"/>
        <v>9443</v>
      </c>
      <c r="E61" s="4">
        <v>9441</v>
      </c>
      <c r="F61" s="4">
        <f t="shared" si="0"/>
        <v>64</v>
      </c>
      <c r="G61" s="4">
        <f t="shared" si="1"/>
        <v>4</v>
      </c>
      <c r="I61">
        <v>580</v>
      </c>
      <c r="J61" s="6">
        <f t="shared" si="4"/>
        <v>585</v>
      </c>
      <c r="K61" s="6">
        <f t="shared" si="5"/>
        <v>584.87609869744779</v>
      </c>
      <c r="M61">
        <v>873</v>
      </c>
      <c r="N61" s="6">
        <f t="shared" si="6"/>
        <v>886.5</v>
      </c>
      <c r="O61" s="6">
        <f t="shared" si="2"/>
        <v>886.31224187228634</v>
      </c>
    </row>
    <row r="62" spans="1:15" x14ac:dyDescent="0.25">
      <c r="A62" s="1">
        <v>40606</v>
      </c>
      <c r="B62">
        <v>9</v>
      </c>
      <c r="C62" s="4">
        <v>9453</v>
      </c>
      <c r="D62" s="6">
        <f t="shared" si="3"/>
        <v>9550.5</v>
      </c>
      <c r="E62" s="4">
        <v>9291</v>
      </c>
      <c r="F62" s="4">
        <f t="shared" si="0"/>
        <v>26244</v>
      </c>
      <c r="G62" s="4">
        <f t="shared" si="1"/>
        <v>67340.25</v>
      </c>
      <c r="I62">
        <v>590</v>
      </c>
      <c r="J62" s="6">
        <f t="shared" si="4"/>
        <v>610</v>
      </c>
      <c r="K62" s="6">
        <f t="shared" si="5"/>
        <v>593.42547510601548</v>
      </c>
      <c r="M62">
        <v>900</v>
      </c>
      <c r="N62" s="6">
        <f t="shared" si="6"/>
        <v>923</v>
      </c>
      <c r="O62" s="6">
        <f t="shared" si="2"/>
        <v>897.92084184074133</v>
      </c>
    </row>
    <row r="63" spans="1:15" x14ac:dyDescent="0.25">
      <c r="A63" s="1">
        <v>40613</v>
      </c>
      <c r="B63">
        <v>10</v>
      </c>
      <c r="C63" s="4">
        <v>9648</v>
      </c>
      <c r="D63" s="6">
        <f t="shared" si="3"/>
        <v>9745</v>
      </c>
      <c r="E63" s="4">
        <v>9892</v>
      </c>
      <c r="F63" s="4">
        <f t="shared" si="0"/>
        <v>59536</v>
      </c>
      <c r="G63" s="4">
        <f t="shared" si="1"/>
        <v>21609</v>
      </c>
      <c r="I63">
        <v>630</v>
      </c>
      <c r="J63" s="6">
        <f t="shared" si="4"/>
        <v>611.5</v>
      </c>
      <c r="K63" s="6">
        <f t="shared" si="5"/>
        <v>620.72426885582354</v>
      </c>
      <c r="M63">
        <v>946</v>
      </c>
      <c r="N63" s="6">
        <f t="shared" si="6"/>
        <v>949.5</v>
      </c>
      <c r="O63" s="6">
        <f t="shared" si="2"/>
        <v>963.82288353001547</v>
      </c>
    </row>
    <row r="64" spans="1:15" x14ac:dyDescent="0.25">
      <c r="A64" s="1">
        <v>40620</v>
      </c>
      <c r="B64">
        <v>11</v>
      </c>
      <c r="C64" s="4">
        <v>9842</v>
      </c>
      <c r="D64" s="6">
        <f t="shared" si="3"/>
        <v>9774.5</v>
      </c>
      <c r="E64" s="4">
        <v>9745</v>
      </c>
      <c r="F64" s="4">
        <f t="shared" si="0"/>
        <v>9409</v>
      </c>
      <c r="G64" s="4">
        <f t="shared" si="1"/>
        <v>870.25</v>
      </c>
      <c r="I64">
        <v>593</v>
      </c>
      <c r="J64" s="6">
        <f t="shared" si="4"/>
        <v>613</v>
      </c>
      <c r="K64" s="6">
        <f t="shared" si="5"/>
        <v>611.14993094275928</v>
      </c>
      <c r="M64">
        <v>953</v>
      </c>
      <c r="N64" s="6">
        <f t="shared" si="6"/>
        <v>923</v>
      </c>
      <c r="O64" s="6">
        <f t="shared" si="2"/>
        <v>920.21433321397512</v>
      </c>
    </row>
    <row r="65" spans="1:15" x14ac:dyDescent="0.25">
      <c r="A65" s="1">
        <v>40627</v>
      </c>
      <c r="B65">
        <v>12</v>
      </c>
      <c r="C65" s="4">
        <v>9707</v>
      </c>
      <c r="D65" s="6">
        <f t="shared" si="3"/>
        <v>9509.5</v>
      </c>
      <c r="E65" s="4">
        <v>9581</v>
      </c>
      <c r="F65" s="4">
        <f t="shared" si="0"/>
        <v>15876</v>
      </c>
      <c r="G65" s="4">
        <f t="shared" si="1"/>
        <v>5112.25</v>
      </c>
      <c r="I65">
        <v>633</v>
      </c>
      <c r="J65" s="6">
        <f t="shared" si="4"/>
        <v>603.5</v>
      </c>
      <c r="K65" s="6">
        <f t="shared" si="5"/>
        <v>608.03759398496243</v>
      </c>
      <c r="M65">
        <v>893</v>
      </c>
      <c r="N65" s="6">
        <f t="shared" si="6"/>
        <v>878</v>
      </c>
      <c r="O65" s="6">
        <f t="shared" si="2"/>
        <v>884.6015037593985</v>
      </c>
    </row>
    <row r="66" spans="1:15" x14ac:dyDescent="0.25">
      <c r="A66" s="1">
        <v>40634</v>
      </c>
      <c r="B66">
        <v>13</v>
      </c>
      <c r="C66" s="4">
        <v>9312</v>
      </c>
      <c r="D66" s="6">
        <f t="shared" si="3"/>
        <v>9434.5</v>
      </c>
      <c r="E66" s="4">
        <v>9338</v>
      </c>
      <c r="F66" s="4">
        <f t="shared" si="0"/>
        <v>676</v>
      </c>
      <c r="G66" s="4">
        <f t="shared" ref="G66:G129" si="7">($E66-D66)^2</f>
        <v>9312.25</v>
      </c>
      <c r="I66">
        <v>574</v>
      </c>
      <c r="J66" s="6">
        <f t="shared" si="4"/>
        <v>570</v>
      </c>
      <c r="K66" s="6">
        <f t="shared" si="5"/>
        <v>564.16980232126775</v>
      </c>
      <c r="M66">
        <v>863</v>
      </c>
      <c r="N66" s="6">
        <f t="shared" si="6"/>
        <v>897</v>
      </c>
      <c r="O66" s="6">
        <f t="shared" si="2"/>
        <v>887.82510996873168</v>
      </c>
    </row>
    <row r="67" spans="1:15" x14ac:dyDescent="0.25">
      <c r="A67" s="1">
        <v>40641</v>
      </c>
      <c r="B67">
        <v>14</v>
      </c>
      <c r="C67" s="4">
        <v>9557</v>
      </c>
      <c r="D67" s="6">
        <f t="shared" si="3"/>
        <v>9442</v>
      </c>
      <c r="E67" s="4">
        <v>9364</v>
      </c>
      <c r="F67" s="4">
        <f t="shared" ref="F67:F130" si="8">($E67-C67)^2</f>
        <v>37249</v>
      </c>
      <c r="G67" s="4">
        <f t="shared" si="7"/>
        <v>6084</v>
      </c>
      <c r="I67">
        <v>566</v>
      </c>
      <c r="J67" s="6">
        <f t="shared" si="4"/>
        <v>569.5</v>
      </c>
      <c r="K67" s="6">
        <f t="shared" si="5"/>
        <v>564.79538233425126</v>
      </c>
      <c r="M67">
        <v>931</v>
      </c>
      <c r="N67" s="6">
        <f t="shared" si="6"/>
        <v>927</v>
      </c>
      <c r="O67" s="6">
        <f t="shared" ref="O67:O130" si="9">N67/$D67*$E67</f>
        <v>919.3420885405634</v>
      </c>
    </row>
    <row r="68" spans="1:15" x14ac:dyDescent="0.25">
      <c r="A68" s="1">
        <v>40648</v>
      </c>
      <c r="B68">
        <v>15</v>
      </c>
      <c r="C68" s="4">
        <v>9327</v>
      </c>
      <c r="D68" s="6">
        <f t="shared" ref="D68:D131" si="10">(C68+C69)/2</f>
        <v>8831</v>
      </c>
      <c r="E68" s="4">
        <v>9264</v>
      </c>
      <c r="F68" s="4">
        <f t="shared" si="8"/>
        <v>3969</v>
      </c>
      <c r="G68" s="4">
        <f t="shared" si="7"/>
        <v>187489</v>
      </c>
      <c r="I68">
        <v>573</v>
      </c>
      <c r="J68" s="6">
        <f t="shared" ref="J68:J131" si="11">(I68+I69)/2</f>
        <v>554</v>
      </c>
      <c r="K68" s="6">
        <f t="shared" ref="K68:K131" si="12">J68/$D68*$E68</f>
        <v>581.16362812818477</v>
      </c>
      <c r="M68">
        <v>923</v>
      </c>
      <c r="N68" s="6">
        <f t="shared" ref="N68:N131" si="13">(M68+M69)/2</f>
        <v>862</v>
      </c>
      <c r="O68" s="6">
        <f t="shared" si="9"/>
        <v>904.26542860378208</v>
      </c>
    </row>
    <row r="69" spans="1:15" x14ac:dyDescent="0.25">
      <c r="A69" s="1">
        <v>40655</v>
      </c>
      <c r="B69">
        <v>16</v>
      </c>
      <c r="C69" s="4">
        <v>8335</v>
      </c>
      <c r="D69" s="6">
        <f t="shared" si="10"/>
        <v>8199.5</v>
      </c>
      <c r="E69" s="4">
        <v>9464</v>
      </c>
      <c r="F69" s="4">
        <f t="shared" si="8"/>
        <v>1274641</v>
      </c>
      <c r="G69" s="4">
        <f t="shared" si="7"/>
        <v>1598960.25</v>
      </c>
      <c r="I69">
        <v>535</v>
      </c>
      <c r="J69" s="6">
        <f t="shared" si="11"/>
        <v>550</v>
      </c>
      <c r="K69" s="6">
        <f t="shared" si="12"/>
        <v>634.81919629245692</v>
      </c>
      <c r="M69">
        <v>801</v>
      </c>
      <c r="N69" s="6">
        <f t="shared" si="13"/>
        <v>792.5</v>
      </c>
      <c r="O69" s="6">
        <f t="shared" si="9"/>
        <v>914.71675102140375</v>
      </c>
    </row>
    <row r="70" spans="1:15" x14ac:dyDescent="0.25">
      <c r="A70" s="1">
        <v>40662</v>
      </c>
      <c r="B70">
        <v>17</v>
      </c>
      <c r="C70" s="4">
        <v>8064</v>
      </c>
      <c r="D70" s="6">
        <f t="shared" si="10"/>
        <v>8958.5</v>
      </c>
      <c r="E70" s="4">
        <v>9066</v>
      </c>
      <c r="F70" s="4">
        <f t="shared" si="8"/>
        <v>1004004</v>
      </c>
      <c r="G70" s="4">
        <f t="shared" si="7"/>
        <v>11556.25</v>
      </c>
      <c r="I70">
        <v>565</v>
      </c>
      <c r="J70" s="6">
        <f t="shared" si="11"/>
        <v>609.5</v>
      </c>
      <c r="K70" s="6">
        <f t="shared" si="12"/>
        <v>616.81386392811305</v>
      </c>
      <c r="M70">
        <v>784</v>
      </c>
      <c r="N70" s="6">
        <f t="shared" si="13"/>
        <v>853.5</v>
      </c>
      <c r="O70" s="6">
        <f t="shared" si="9"/>
        <v>863.74180945470778</v>
      </c>
    </row>
    <row r="71" spans="1:15" x14ac:dyDescent="0.25">
      <c r="A71" s="1">
        <v>40669</v>
      </c>
      <c r="B71">
        <v>18</v>
      </c>
      <c r="C71" s="4">
        <v>9853</v>
      </c>
      <c r="D71" s="6">
        <f t="shared" si="10"/>
        <v>9996.5</v>
      </c>
      <c r="E71" s="4">
        <v>9104</v>
      </c>
      <c r="F71" s="4">
        <f t="shared" si="8"/>
        <v>561001</v>
      </c>
      <c r="G71" s="4">
        <f t="shared" si="7"/>
        <v>796556.25</v>
      </c>
      <c r="I71">
        <v>654</v>
      </c>
      <c r="J71" s="6">
        <f t="shared" si="11"/>
        <v>635</v>
      </c>
      <c r="K71" s="6">
        <f t="shared" si="12"/>
        <v>578.30640724253487</v>
      </c>
      <c r="M71">
        <v>923</v>
      </c>
      <c r="N71" s="6">
        <f t="shared" si="13"/>
        <v>915</v>
      </c>
      <c r="O71" s="6">
        <f t="shared" si="9"/>
        <v>833.30765768018807</v>
      </c>
    </row>
    <row r="72" spans="1:15" x14ac:dyDescent="0.25">
      <c r="A72" s="1">
        <v>40676</v>
      </c>
      <c r="B72">
        <v>19</v>
      </c>
      <c r="C72" s="4">
        <v>10140</v>
      </c>
      <c r="D72" s="6">
        <f t="shared" si="10"/>
        <v>9544.5</v>
      </c>
      <c r="E72" s="4">
        <v>8877</v>
      </c>
      <c r="F72" s="4">
        <f t="shared" si="8"/>
        <v>1595169</v>
      </c>
      <c r="G72" s="4">
        <f t="shared" si="7"/>
        <v>445556.25</v>
      </c>
      <c r="I72">
        <v>616</v>
      </c>
      <c r="J72" s="6">
        <f t="shared" si="11"/>
        <v>596.5</v>
      </c>
      <c r="K72" s="6">
        <f t="shared" si="12"/>
        <v>554.78343548640578</v>
      </c>
      <c r="M72">
        <v>907</v>
      </c>
      <c r="N72" s="6">
        <f t="shared" si="13"/>
        <v>861</v>
      </c>
      <c r="O72" s="6">
        <f t="shared" si="9"/>
        <v>800.78547854785484</v>
      </c>
    </row>
    <row r="73" spans="1:15" x14ac:dyDescent="0.25">
      <c r="A73" s="1">
        <v>40683</v>
      </c>
      <c r="B73">
        <v>20</v>
      </c>
      <c r="C73" s="4">
        <v>8949</v>
      </c>
      <c r="D73" s="6">
        <f t="shared" si="10"/>
        <v>9056</v>
      </c>
      <c r="E73" s="4">
        <v>8891</v>
      </c>
      <c r="F73" s="4">
        <f t="shared" si="8"/>
        <v>3364</v>
      </c>
      <c r="G73" s="4">
        <f t="shared" si="7"/>
        <v>27225</v>
      </c>
      <c r="I73">
        <v>577</v>
      </c>
      <c r="J73" s="6">
        <f t="shared" si="11"/>
        <v>580</v>
      </c>
      <c r="K73" s="6">
        <f t="shared" si="12"/>
        <v>569.43242049469961</v>
      </c>
      <c r="M73">
        <v>815</v>
      </c>
      <c r="N73" s="6">
        <f t="shared" si="13"/>
        <v>849.5</v>
      </c>
      <c r="O73" s="6">
        <f t="shared" si="9"/>
        <v>834.02214001766788</v>
      </c>
    </row>
    <row r="74" spans="1:15" x14ac:dyDescent="0.25">
      <c r="A74" s="1">
        <v>40690</v>
      </c>
      <c r="B74">
        <v>21</v>
      </c>
      <c r="C74" s="4">
        <v>9163</v>
      </c>
      <c r="D74" s="6">
        <f t="shared" si="10"/>
        <v>8538</v>
      </c>
      <c r="E74" s="4">
        <v>8743</v>
      </c>
      <c r="F74" s="4">
        <f t="shared" si="8"/>
        <v>176400</v>
      </c>
      <c r="G74" s="4">
        <f t="shared" si="7"/>
        <v>42025</v>
      </c>
      <c r="I74">
        <v>583</v>
      </c>
      <c r="J74" s="6">
        <f t="shared" si="11"/>
        <v>563.5</v>
      </c>
      <c r="K74" s="6">
        <f t="shared" si="12"/>
        <v>577.02980791754499</v>
      </c>
      <c r="M74">
        <v>884</v>
      </c>
      <c r="N74" s="6">
        <f t="shared" si="13"/>
        <v>830</v>
      </c>
      <c r="O74" s="6">
        <f t="shared" si="9"/>
        <v>849.92855469665028</v>
      </c>
    </row>
    <row r="75" spans="1:15" x14ac:dyDescent="0.25">
      <c r="A75" s="1">
        <v>40697</v>
      </c>
      <c r="B75">
        <v>22</v>
      </c>
      <c r="C75" s="4">
        <v>7913</v>
      </c>
      <c r="D75" s="6">
        <f t="shared" si="10"/>
        <v>8583.5</v>
      </c>
      <c r="E75" s="4">
        <v>8840</v>
      </c>
      <c r="F75" s="4">
        <f t="shared" si="8"/>
        <v>859329</v>
      </c>
      <c r="G75" s="4">
        <f t="shared" si="7"/>
        <v>65792.25</v>
      </c>
      <c r="I75">
        <v>544</v>
      </c>
      <c r="J75" s="6">
        <f t="shared" si="11"/>
        <v>572.5</v>
      </c>
      <c r="K75" s="6">
        <f t="shared" si="12"/>
        <v>589.60796877730536</v>
      </c>
      <c r="M75">
        <v>776</v>
      </c>
      <c r="N75" s="6">
        <f t="shared" si="13"/>
        <v>822</v>
      </c>
      <c r="O75" s="6">
        <f t="shared" si="9"/>
        <v>846.56375604357197</v>
      </c>
    </row>
    <row r="76" spans="1:15" x14ac:dyDescent="0.25">
      <c r="A76" s="1">
        <v>40704</v>
      </c>
      <c r="B76">
        <v>23</v>
      </c>
      <c r="C76" s="4">
        <v>9254</v>
      </c>
      <c r="D76" s="6">
        <f t="shared" si="10"/>
        <v>9107.5</v>
      </c>
      <c r="E76" s="4">
        <v>8717</v>
      </c>
      <c r="F76" s="4">
        <f t="shared" si="8"/>
        <v>288369</v>
      </c>
      <c r="G76" s="4">
        <f t="shared" si="7"/>
        <v>152490.25</v>
      </c>
      <c r="I76">
        <v>601</v>
      </c>
      <c r="J76" s="6">
        <f t="shared" si="11"/>
        <v>556.5</v>
      </c>
      <c r="K76" s="6">
        <f t="shared" si="12"/>
        <v>532.63908866318968</v>
      </c>
      <c r="M76">
        <v>868</v>
      </c>
      <c r="N76" s="6">
        <f t="shared" si="13"/>
        <v>860</v>
      </c>
      <c r="O76" s="6">
        <f t="shared" si="9"/>
        <v>823.12599505901733</v>
      </c>
    </row>
    <row r="77" spans="1:15" x14ac:dyDescent="0.25">
      <c r="A77" s="1">
        <v>40711</v>
      </c>
      <c r="B77">
        <v>24</v>
      </c>
      <c r="C77" s="4">
        <v>8961</v>
      </c>
      <c r="D77" s="6">
        <f t="shared" si="10"/>
        <v>8838</v>
      </c>
      <c r="E77" s="4">
        <v>8668</v>
      </c>
      <c r="F77" s="4">
        <f t="shared" si="8"/>
        <v>85849</v>
      </c>
      <c r="G77" s="4">
        <f t="shared" si="7"/>
        <v>28900</v>
      </c>
      <c r="I77">
        <v>512</v>
      </c>
      <c r="J77" s="6">
        <f t="shared" si="11"/>
        <v>528</v>
      </c>
      <c r="K77" s="6">
        <f t="shared" si="12"/>
        <v>517.84385607603531</v>
      </c>
      <c r="M77">
        <v>852</v>
      </c>
      <c r="N77" s="6">
        <f t="shared" si="13"/>
        <v>838.5</v>
      </c>
      <c r="O77" s="6">
        <f t="shared" si="9"/>
        <v>822.37135098438569</v>
      </c>
    </row>
    <row r="78" spans="1:15" x14ac:dyDescent="0.25">
      <c r="A78" s="1">
        <v>40718</v>
      </c>
      <c r="B78">
        <v>25</v>
      </c>
      <c r="C78" s="4">
        <v>8715</v>
      </c>
      <c r="D78" s="6">
        <f t="shared" si="10"/>
        <v>8712.5</v>
      </c>
      <c r="E78" s="4">
        <v>8551</v>
      </c>
      <c r="F78" s="4">
        <f t="shared" si="8"/>
        <v>26896</v>
      </c>
      <c r="G78" s="4">
        <f t="shared" si="7"/>
        <v>26082.25</v>
      </c>
      <c r="I78">
        <v>544</v>
      </c>
      <c r="J78" s="6">
        <f t="shared" si="11"/>
        <v>535</v>
      </c>
      <c r="K78" s="6">
        <f t="shared" si="12"/>
        <v>525.08292682926833</v>
      </c>
      <c r="M78">
        <v>825</v>
      </c>
      <c r="N78" s="6">
        <f t="shared" si="13"/>
        <v>852.5</v>
      </c>
      <c r="O78" s="6">
        <f t="shared" si="9"/>
        <v>836.6975609756098</v>
      </c>
    </row>
    <row r="79" spans="1:15" x14ac:dyDescent="0.25">
      <c r="A79" s="1">
        <v>40725</v>
      </c>
      <c r="B79">
        <v>26</v>
      </c>
      <c r="C79" s="4">
        <v>8710</v>
      </c>
      <c r="D79" s="6">
        <f t="shared" si="10"/>
        <v>8707.5</v>
      </c>
      <c r="E79" s="4">
        <v>8677</v>
      </c>
      <c r="F79" s="4">
        <f t="shared" si="8"/>
        <v>1089</v>
      </c>
      <c r="G79" s="4">
        <f t="shared" si="7"/>
        <v>930.25</v>
      </c>
      <c r="I79">
        <v>526</v>
      </c>
      <c r="J79" s="6">
        <f t="shared" si="11"/>
        <v>552.5</v>
      </c>
      <c r="K79" s="6">
        <f t="shared" si="12"/>
        <v>550.56474303761127</v>
      </c>
      <c r="M79">
        <v>880</v>
      </c>
      <c r="N79" s="6">
        <f t="shared" si="13"/>
        <v>861.5</v>
      </c>
      <c r="O79" s="6">
        <f t="shared" si="9"/>
        <v>858.48240022968707</v>
      </c>
    </row>
    <row r="80" spans="1:15" x14ac:dyDescent="0.25">
      <c r="A80" s="1">
        <v>40732</v>
      </c>
      <c r="B80">
        <v>27</v>
      </c>
      <c r="C80" s="4">
        <v>8705</v>
      </c>
      <c r="D80" s="6">
        <f t="shared" si="10"/>
        <v>8583</v>
      </c>
      <c r="E80" s="4">
        <v>8710</v>
      </c>
      <c r="F80" s="4">
        <f t="shared" si="8"/>
        <v>25</v>
      </c>
      <c r="G80" s="4">
        <f t="shared" si="7"/>
        <v>16129</v>
      </c>
      <c r="I80">
        <v>579</v>
      </c>
      <c r="J80" s="6">
        <f t="shared" si="11"/>
        <v>558.5</v>
      </c>
      <c r="K80" s="6">
        <f t="shared" si="12"/>
        <v>566.76395199813589</v>
      </c>
      <c r="M80">
        <v>843</v>
      </c>
      <c r="N80" s="6">
        <f t="shared" si="13"/>
        <v>849</v>
      </c>
      <c r="O80" s="6">
        <f t="shared" si="9"/>
        <v>861.56239077245721</v>
      </c>
    </row>
    <row r="81" spans="1:15" x14ac:dyDescent="0.25">
      <c r="A81" s="1">
        <v>40739</v>
      </c>
      <c r="B81">
        <v>28</v>
      </c>
      <c r="C81" s="4">
        <v>8461</v>
      </c>
      <c r="D81" s="6">
        <f t="shared" si="10"/>
        <v>8480.5</v>
      </c>
      <c r="E81" s="4">
        <v>8298</v>
      </c>
      <c r="F81" s="4">
        <f t="shared" si="8"/>
        <v>26569</v>
      </c>
      <c r="G81" s="4">
        <f t="shared" si="7"/>
        <v>33306.25</v>
      </c>
      <c r="I81">
        <v>538</v>
      </c>
      <c r="J81" s="6">
        <f t="shared" si="11"/>
        <v>533.5</v>
      </c>
      <c r="K81" s="6">
        <f t="shared" si="12"/>
        <v>522.0191026472495</v>
      </c>
      <c r="M81">
        <v>855</v>
      </c>
      <c r="N81" s="6">
        <f t="shared" si="13"/>
        <v>834.5</v>
      </c>
      <c r="O81" s="6">
        <f t="shared" si="9"/>
        <v>816.54159542479806</v>
      </c>
    </row>
    <row r="82" spans="1:15" x14ac:dyDescent="0.25">
      <c r="A82" s="1">
        <v>40746</v>
      </c>
      <c r="B82">
        <v>29</v>
      </c>
      <c r="C82" s="4">
        <v>8500</v>
      </c>
      <c r="D82" s="6">
        <f t="shared" si="10"/>
        <v>8478</v>
      </c>
      <c r="E82" s="4">
        <v>8522</v>
      </c>
      <c r="F82" s="4">
        <f t="shared" si="8"/>
        <v>484</v>
      </c>
      <c r="G82" s="4">
        <f t="shared" si="7"/>
        <v>1936</v>
      </c>
      <c r="I82">
        <v>529</v>
      </c>
      <c r="J82" s="6">
        <f t="shared" si="11"/>
        <v>527.5</v>
      </c>
      <c r="K82" s="6">
        <f t="shared" si="12"/>
        <v>530.23767397971221</v>
      </c>
      <c r="M82">
        <v>814</v>
      </c>
      <c r="N82" s="6">
        <f t="shared" si="13"/>
        <v>807.5</v>
      </c>
      <c r="O82" s="6">
        <f t="shared" si="9"/>
        <v>811.69084689785325</v>
      </c>
    </row>
    <row r="83" spans="1:15" x14ac:dyDescent="0.25">
      <c r="A83" s="1">
        <v>40753</v>
      </c>
      <c r="B83">
        <v>30</v>
      </c>
      <c r="C83" s="4">
        <v>8456</v>
      </c>
      <c r="D83" s="6">
        <f t="shared" si="10"/>
        <v>8621.5</v>
      </c>
      <c r="E83" s="4">
        <v>8559</v>
      </c>
      <c r="F83" s="4">
        <f t="shared" si="8"/>
        <v>10609</v>
      </c>
      <c r="G83" s="4">
        <f t="shared" si="7"/>
        <v>3906.25</v>
      </c>
      <c r="I83">
        <v>526</v>
      </c>
      <c r="J83" s="6">
        <f t="shared" si="11"/>
        <v>536.5</v>
      </c>
      <c r="K83" s="6">
        <f t="shared" si="12"/>
        <v>532.61074059038447</v>
      </c>
      <c r="M83">
        <v>801</v>
      </c>
      <c r="N83" s="6">
        <f t="shared" si="13"/>
        <v>829.5</v>
      </c>
      <c r="O83" s="6">
        <f t="shared" si="9"/>
        <v>823.48669025111644</v>
      </c>
    </row>
    <row r="84" spans="1:15" x14ac:dyDescent="0.25">
      <c r="A84" s="1">
        <v>40760</v>
      </c>
      <c r="B84">
        <v>31</v>
      </c>
      <c r="C84" s="4">
        <v>8787</v>
      </c>
      <c r="D84" s="6">
        <f t="shared" si="10"/>
        <v>8680</v>
      </c>
      <c r="E84" s="4">
        <v>8681</v>
      </c>
      <c r="F84" s="4">
        <f t="shared" si="8"/>
        <v>11236</v>
      </c>
      <c r="G84" s="4">
        <f t="shared" si="7"/>
        <v>1</v>
      </c>
      <c r="I84">
        <v>547</v>
      </c>
      <c r="J84" s="6">
        <f t="shared" si="11"/>
        <v>531</v>
      </c>
      <c r="K84" s="6">
        <f t="shared" si="12"/>
        <v>531.06117511520733</v>
      </c>
      <c r="M84">
        <v>858</v>
      </c>
      <c r="N84" s="6">
        <f t="shared" si="13"/>
        <v>859</v>
      </c>
      <c r="O84" s="6">
        <f t="shared" si="9"/>
        <v>859.0989631336405</v>
      </c>
    </row>
    <row r="85" spans="1:15" x14ac:dyDescent="0.25">
      <c r="A85" s="1">
        <v>40767</v>
      </c>
      <c r="B85">
        <v>32</v>
      </c>
      <c r="C85" s="4">
        <v>8573</v>
      </c>
      <c r="D85" s="6">
        <f t="shared" si="10"/>
        <v>8499.5</v>
      </c>
      <c r="E85" s="4">
        <v>8461</v>
      </c>
      <c r="F85" s="4">
        <f t="shared" si="8"/>
        <v>12544</v>
      </c>
      <c r="G85" s="4">
        <f t="shared" si="7"/>
        <v>1482.25</v>
      </c>
      <c r="I85">
        <v>515</v>
      </c>
      <c r="J85" s="6">
        <f t="shared" si="11"/>
        <v>503</v>
      </c>
      <c r="K85" s="6">
        <f t="shared" si="12"/>
        <v>500.7215718571681</v>
      </c>
      <c r="M85">
        <v>860</v>
      </c>
      <c r="N85" s="6">
        <f t="shared" si="13"/>
        <v>866.5</v>
      </c>
      <c r="O85" s="6">
        <f t="shared" si="9"/>
        <v>862.57503382551909</v>
      </c>
    </row>
    <row r="86" spans="1:15" x14ac:dyDescent="0.25">
      <c r="A86" s="1">
        <v>40774</v>
      </c>
      <c r="B86">
        <v>33</v>
      </c>
      <c r="C86" s="4">
        <v>8426</v>
      </c>
      <c r="D86" s="6">
        <f t="shared" si="10"/>
        <v>8446</v>
      </c>
      <c r="E86" s="4">
        <v>8112</v>
      </c>
      <c r="F86" s="4">
        <f t="shared" si="8"/>
        <v>98596</v>
      </c>
      <c r="G86" s="4">
        <f t="shared" si="7"/>
        <v>111556</v>
      </c>
      <c r="I86">
        <v>491</v>
      </c>
      <c r="J86" s="6">
        <f t="shared" si="11"/>
        <v>527</v>
      </c>
      <c r="K86" s="6">
        <f t="shared" si="12"/>
        <v>506.15960217854604</v>
      </c>
      <c r="M86">
        <v>873</v>
      </c>
      <c r="N86" s="6">
        <f t="shared" si="13"/>
        <v>871</v>
      </c>
      <c r="O86" s="6">
        <f t="shared" si="9"/>
        <v>836.55600284158186</v>
      </c>
    </row>
    <row r="87" spans="1:15" x14ac:dyDescent="0.25">
      <c r="A87" s="1">
        <v>40781</v>
      </c>
      <c r="B87">
        <v>34</v>
      </c>
      <c r="C87" s="4">
        <v>8466</v>
      </c>
      <c r="D87" s="6">
        <f t="shared" si="10"/>
        <v>8091.5</v>
      </c>
      <c r="E87" s="4">
        <v>8451</v>
      </c>
      <c r="F87" s="4">
        <f t="shared" si="8"/>
        <v>225</v>
      </c>
      <c r="G87" s="4">
        <f t="shared" si="7"/>
        <v>129240.25</v>
      </c>
      <c r="I87">
        <v>563</v>
      </c>
      <c r="J87" s="6">
        <f t="shared" si="11"/>
        <v>517</v>
      </c>
      <c r="K87" s="6">
        <f t="shared" si="12"/>
        <v>539.96996848544768</v>
      </c>
      <c r="M87">
        <v>869</v>
      </c>
      <c r="N87" s="6">
        <f t="shared" si="13"/>
        <v>802</v>
      </c>
      <c r="O87" s="6">
        <f t="shared" si="9"/>
        <v>837.6323302230735</v>
      </c>
    </row>
    <row r="88" spans="1:15" x14ac:dyDescent="0.25">
      <c r="A88" s="1">
        <v>40788</v>
      </c>
      <c r="B88">
        <v>35</v>
      </c>
      <c r="C88" s="4">
        <v>7717</v>
      </c>
      <c r="D88" s="6">
        <f t="shared" si="10"/>
        <v>8243</v>
      </c>
      <c r="E88" s="4">
        <v>8461</v>
      </c>
      <c r="F88" s="4">
        <f t="shared" si="8"/>
        <v>553536</v>
      </c>
      <c r="G88" s="4">
        <f t="shared" si="7"/>
        <v>47524</v>
      </c>
      <c r="I88">
        <v>471</v>
      </c>
      <c r="J88" s="6">
        <f t="shared" si="11"/>
        <v>525.5</v>
      </c>
      <c r="K88" s="6">
        <f t="shared" si="12"/>
        <v>539.39773140846785</v>
      </c>
      <c r="M88">
        <v>735</v>
      </c>
      <c r="N88" s="6">
        <f t="shared" si="13"/>
        <v>793.5</v>
      </c>
      <c r="O88" s="6">
        <f t="shared" si="9"/>
        <v>814.48544219337612</v>
      </c>
    </row>
    <row r="89" spans="1:15" x14ac:dyDescent="0.25">
      <c r="A89" s="1">
        <v>40795</v>
      </c>
      <c r="B89">
        <v>36</v>
      </c>
      <c r="C89" s="4">
        <v>8769</v>
      </c>
      <c r="D89" s="6">
        <f t="shared" si="10"/>
        <v>8690.5</v>
      </c>
      <c r="E89" s="4">
        <v>8488</v>
      </c>
      <c r="F89" s="4">
        <f t="shared" si="8"/>
        <v>78961</v>
      </c>
      <c r="G89" s="4">
        <f t="shared" si="7"/>
        <v>41006.25</v>
      </c>
      <c r="I89">
        <v>580</v>
      </c>
      <c r="J89" s="6">
        <f t="shared" si="11"/>
        <v>542.5</v>
      </c>
      <c r="K89" s="6">
        <f t="shared" si="12"/>
        <v>529.85904148207817</v>
      </c>
      <c r="M89">
        <v>852</v>
      </c>
      <c r="N89" s="6">
        <f t="shared" si="13"/>
        <v>856</v>
      </c>
      <c r="O89" s="6">
        <f t="shared" si="9"/>
        <v>836.05408204361083</v>
      </c>
    </row>
    <row r="90" spans="1:15" x14ac:dyDescent="0.25">
      <c r="A90" s="1">
        <v>40802</v>
      </c>
      <c r="B90">
        <v>37</v>
      </c>
      <c r="C90" s="4">
        <v>8612</v>
      </c>
      <c r="D90" s="6">
        <f t="shared" si="10"/>
        <v>8569.5</v>
      </c>
      <c r="E90" s="4">
        <v>8457</v>
      </c>
      <c r="F90" s="4">
        <f t="shared" si="8"/>
        <v>24025</v>
      </c>
      <c r="G90" s="4">
        <f t="shared" si="7"/>
        <v>12656.25</v>
      </c>
      <c r="I90">
        <v>505</v>
      </c>
      <c r="J90" s="6">
        <f t="shared" si="11"/>
        <v>505.5</v>
      </c>
      <c r="K90" s="6">
        <f t="shared" si="12"/>
        <v>498.86381935935589</v>
      </c>
      <c r="M90">
        <v>860</v>
      </c>
      <c r="N90" s="6">
        <f t="shared" si="13"/>
        <v>856</v>
      </c>
      <c r="O90" s="6">
        <f t="shared" si="9"/>
        <v>844.76247155610008</v>
      </c>
    </row>
    <row r="91" spans="1:15" x14ac:dyDescent="0.25">
      <c r="A91" s="1">
        <v>40809</v>
      </c>
      <c r="B91">
        <v>38</v>
      </c>
      <c r="C91" s="4">
        <v>8527</v>
      </c>
      <c r="D91" s="6">
        <f t="shared" si="10"/>
        <v>8723</v>
      </c>
      <c r="E91" s="4">
        <v>8658</v>
      </c>
      <c r="F91" s="4">
        <f t="shared" si="8"/>
        <v>17161</v>
      </c>
      <c r="G91" s="4">
        <f t="shared" si="7"/>
        <v>4225</v>
      </c>
      <c r="I91">
        <v>506</v>
      </c>
      <c r="J91" s="6">
        <f t="shared" si="11"/>
        <v>525</v>
      </c>
      <c r="K91" s="6">
        <f t="shared" si="12"/>
        <v>521.08792846497761</v>
      </c>
      <c r="M91">
        <v>852</v>
      </c>
      <c r="N91" s="6">
        <f t="shared" si="13"/>
        <v>870</v>
      </c>
      <c r="O91" s="6">
        <f t="shared" si="9"/>
        <v>863.51713859910581</v>
      </c>
    </row>
    <row r="92" spans="1:15" x14ac:dyDescent="0.25">
      <c r="A92" s="1">
        <v>40816</v>
      </c>
      <c r="B92">
        <v>39</v>
      </c>
      <c r="C92" s="4">
        <v>8919</v>
      </c>
      <c r="D92" s="6">
        <f t="shared" si="10"/>
        <v>8819</v>
      </c>
      <c r="E92" s="4">
        <v>8871</v>
      </c>
      <c r="F92" s="4">
        <f t="shared" si="8"/>
        <v>2304</v>
      </c>
      <c r="G92" s="4">
        <f t="shared" si="7"/>
        <v>2704</v>
      </c>
      <c r="I92">
        <v>544</v>
      </c>
      <c r="J92" s="6">
        <f t="shared" si="11"/>
        <v>555.5</v>
      </c>
      <c r="K92" s="6">
        <f t="shared" si="12"/>
        <v>558.77542805306723</v>
      </c>
      <c r="M92">
        <v>888</v>
      </c>
      <c r="N92" s="6">
        <f t="shared" si="13"/>
        <v>875</v>
      </c>
      <c r="O92" s="6">
        <f t="shared" si="9"/>
        <v>880.15931511509234</v>
      </c>
    </row>
    <row r="93" spans="1:15" x14ac:dyDescent="0.25">
      <c r="A93" s="1">
        <v>40823</v>
      </c>
      <c r="B93">
        <v>40</v>
      </c>
      <c r="C93" s="4">
        <v>8719</v>
      </c>
      <c r="D93" s="6">
        <f t="shared" si="10"/>
        <v>8712</v>
      </c>
      <c r="E93" s="4">
        <v>8552</v>
      </c>
      <c r="F93" s="4">
        <f t="shared" si="8"/>
        <v>27889</v>
      </c>
      <c r="G93" s="4">
        <f t="shared" si="7"/>
        <v>25600</v>
      </c>
      <c r="I93">
        <v>567</v>
      </c>
      <c r="J93" s="6">
        <f t="shared" si="11"/>
        <v>539</v>
      </c>
      <c r="K93" s="6">
        <f t="shared" si="12"/>
        <v>529.10101010101016</v>
      </c>
      <c r="M93">
        <v>862</v>
      </c>
      <c r="N93" s="6">
        <f t="shared" si="13"/>
        <v>872</v>
      </c>
      <c r="O93" s="6">
        <f t="shared" si="9"/>
        <v>855.98530762167115</v>
      </c>
    </row>
    <row r="94" spans="1:15" x14ac:dyDescent="0.25">
      <c r="A94" s="1">
        <v>40830</v>
      </c>
      <c r="B94">
        <v>41</v>
      </c>
      <c r="C94" s="4">
        <v>8705</v>
      </c>
      <c r="D94" s="6">
        <f t="shared" si="10"/>
        <v>8671.5</v>
      </c>
      <c r="E94" s="4">
        <v>8580</v>
      </c>
      <c r="F94" s="4">
        <f t="shared" si="8"/>
        <v>15625</v>
      </c>
      <c r="G94" s="4">
        <f t="shared" si="7"/>
        <v>8372.25</v>
      </c>
      <c r="I94">
        <v>511</v>
      </c>
      <c r="J94" s="6">
        <f t="shared" si="11"/>
        <v>534</v>
      </c>
      <c r="K94" s="6">
        <f t="shared" si="12"/>
        <v>528.36533471717689</v>
      </c>
      <c r="M94">
        <v>882</v>
      </c>
      <c r="N94" s="6">
        <f t="shared" si="13"/>
        <v>838.5</v>
      </c>
      <c r="O94" s="6">
        <f t="shared" si="9"/>
        <v>829.65230928905032</v>
      </c>
    </row>
    <row r="95" spans="1:15" x14ac:dyDescent="0.25">
      <c r="A95" s="1">
        <v>40837</v>
      </c>
      <c r="B95">
        <v>42</v>
      </c>
      <c r="C95" s="4">
        <v>8638</v>
      </c>
      <c r="D95" s="6">
        <f t="shared" si="10"/>
        <v>8888.5</v>
      </c>
      <c r="E95" s="4">
        <v>8826</v>
      </c>
      <c r="F95" s="4">
        <f t="shared" si="8"/>
        <v>35344</v>
      </c>
      <c r="G95" s="4">
        <f t="shared" si="7"/>
        <v>3906.25</v>
      </c>
      <c r="I95">
        <v>557</v>
      </c>
      <c r="J95" s="6">
        <f t="shared" si="11"/>
        <v>580.5</v>
      </c>
      <c r="K95" s="6">
        <f t="shared" si="12"/>
        <v>576.41818079540985</v>
      </c>
      <c r="M95">
        <v>795</v>
      </c>
      <c r="N95" s="6">
        <f t="shared" si="13"/>
        <v>821</v>
      </c>
      <c r="O95" s="6">
        <f t="shared" si="9"/>
        <v>815.22709118523926</v>
      </c>
    </row>
    <row r="96" spans="1:15" x14ac:dyDescent="0.25">
      <c r="A96" s="1">
        <v>40844</v>
      </c>
      <c r="B96">
        <v>43</v>
      </c>
      <c r="C96" s="4">
        <v>9139</v>
      </c>
      <c r="D96" s="6">
        <f t="shared" si="10"/>
        <v>9389.5</v>
      </c>
      <c r="E96" s="4">
        <v>9309</v>
      </c>
      <c r="F96" s="4">
        <f t="shared" si="8"/>
        <v>28900</v>
      </c>
      <c r="G96" s="4">
        <f t="shared" si="7"/>
        <v>6480.25</v>
      </c>
      <c r="I96">
        <v>604</v>
      </c>
      <c r="J96" s="6">
        <f t="shared" si="11"/>
        <v>610.5</v>
      </c>
      <c r="K96" s="6">
        <f t="shared" si="12"/>
        <v>605.26593535332017</v>
      </c>
      <c r="M96">
        <v>847</v>
      </c>
      <c r="N96" s="6">
        <f t="shared" si="13"/>
        <v>891.5</v>
      </c>
      <c r="O96" s="6">
        <f t="shared" si="9"/>
        <v>883.85680813674844</v>
      </c>
    </row>
    <row r="97" spans="1:15" x14ac:dyDescent="0.25">
      <c r="A97" s="1">
        <v>40851</v>
      </c>
      <c r="B97">
        <v>44</v>
      </c>
      <c r="C97" s="4">
        <v>9640</v>
      </c>
      <c r="D97" s="6">
        <f t="shared" si="10"/>
        <v>9341</v>
      </c>
      <c r="E97" s="4">
        <v>9590</v>
      </c>
      <c r="F97" s="4">
        <f t="shared" si="8"/>
        <v>2500</v>
      </c>
      <c r="G97" s="4">
        <f t="shared" si="7"/>
        <v>62001</v>
      </c>
      <c r="I97">
        <v>617</v>
      </c>
      <c r="J97" s="6">
        <f t="shared" si="11"/>
        <v>594</v>
      </c>
      <c r="K97" s="6">
        <f t="shared" si="12"/>
        <v>609.834064875281</v>
      </c>
      <c r="M97">
        <v>936</v>
      </c>
      <c r="N97" s="6">
        <f t="shared" si="13"/>
        <v>902</v>
      </c>
      <c r="O97" s="6">
        <f t="shared" si="9"/>
        <v>926.04432073653788</v>
      </c>
    </row>
    <row r="98" spans="1:15" x14ac:dyDescent="0.25">
      <c r="A98" s="1">
        <v>40858</v>
      </c>
      <c r="B98">
        <v>45</v>
      </c>
      <c r="C98" s="4">
        <v>9042</v>
      </c>
      <c r="D98" s="6">
        <f t="shared" si="10"/>
        <v>9173.5</v>
      </c>
      <c r="E98" s="4">
        <v>9024</v>
      </c>
      <c r="F98" s="4">
        <f t="shared" si="8"/>
        <v>324</v>
      </c>
      <c r="G98" s="4">
        <f t="shared" si="7"/>
        <v>22350.25</v>
      </c>
      <c r="I98">
        <v>571</v>
      </c>
      <c r="J98" s="6">
        <f t="shared" si="11"/>
        <v>562.5</v>
      </c>
      <c r="K98" s="6">
        <f t="shared" si="12"/>
        <v>553.33296996784213</v>
      </c>
      <c r="M98">
        <v>868</v>
      </c>
      <c r="N98" s="6">
        <f t="shared" si="13"/>
        <v>863.5</v>
      </c>
      <c r="O98" s="6">
        <f t="shared" si="9"/>
        <v>849.42759034174514</v>
      </c>
    </row>
    <row r="99" spans="1:15" x14ac:dyDescent="0.25">
      <c r="A99" s="1">
        <v>40865</v>
      </c>
      <c r="B99">
        <v>46</v>
      </c>
      <c r="C99" s="4">
        <v>9305</v>
      </c>
      <c r="D99" s="6">
        <f t="shared" si="10"/>
        <v>9235.5</v>
      </c>
      <c r="E99" s="4">
        <v>9131</v>
      </c>
      <c r="F99" s="4">
        <f t="shared" si="8"/>
        <v>30276</v>
      </c>
      <c r="G99" s="4">
        <f t="shared" si="7"/>
        <v>10920.25</v>
      </c>
      <c r="I99">
        <v>554</v>
      </c>
      <c r="J99" s="6">
        <f t="shared" si="11"/>
        <v>576.5</v>
      </c>
      <c r="K99" s="6">
        <f t="shared" si="12"/>
        <v>569.97688268095931</v>
      </c>
      <c r="M99">
        <v>859</v>
      </c>
      <c r="N99" s="6">
        <f t="shared" si="13"/>
        <v>868.5</v>
      </c>
      <c r="O99" s="6">
        <f t="shared" si="9"/>
        <v>858.67289264252065</v>
      </c>
    </row>
    <row r="100" spans="1:15" x14ac:dyDescent="0.25">
      <c r="A100" s="1">
        <v>40872</v>
      </c>
      <c r="B100">
        <v>47</v>
      </c>
      <c r="C100" s="4">
        <v>9166</v>
      </c>
      <c r="D100" s="6">
        <f t="shared" si="10"/>
        <v>9184.5</v>
      </c>
      <c r="E100" s="4">
        <v>9298</v>
      </c>
      <c r="F100" s="4">
        <f t="shared" si="8"/>
        <v>17424</v>
      </c>
      <c r="G100" s="4">
        <f t="shared" si="7"/>
        <v>12882.25</v>
      </c>
      <c r="I100">
        <v>599</v>
      </c>
      <c r="J100" s="6">
        <f t="shared" si="11"/>
        <v>595</v>
      </c>
      <c r="K100" s="6">
        <f t="shared" si="12"/>
        <v>602.35287712994716</v>
      </c>
      <c r="M100">
        <v>878</v>
      </c>
      <c r="N100" s="6">
        <f t="shared" si="13"/>
        <v>861.5</v>
      </c>
      <c r="O100" s="6">
        <f t="shared" si="9"/>
        <v>872.14622461756221</v>
      </c>
    </row>
    <row r="101" spans="1:15" x14ac:dyDescent="0.25">
      <c r="A101" s="1">
        <v>40879</v>
      </c>
      <c r="B101">
        <v>48</v>
      </c>
      <c r="C101" s="4">
        <v>9203</v>
      </c>
      <c r="D101" s="6">
        <f t="shared" si="10"/>
        <v>9515.5</v>
      </c>
      <c r="E101" s="4">
        <v>9505</v>
      </c>
      <c r="F101" s="4">
        <f t="shared" si="8"/>
        <v>91204</v>
      </c>
      <c r="G101" s="4">
        <f t="shared" si="7"/>
        <v>110.25</v>
      </c>
      <c r="I101">
        <v>591</v>
      </c>
      <c r="J101" s="6">
        <f t="shared" si="11"/>
        <v>596.5</v>
      </c>
      <c r="K101" s="6">
        <f t="shared" si="12"/>
        <v>595.84178445693863</v>
      </c>
      <c r="M101">
        <v>845</v>
      </c>
      <c r="N101" s="6">
        <f t="shared" si="13"/>
        <v>920</v>
      </c>
      <c r="O101" s="6">
        <f t="shared" si="9"/>
        <v>918.98481425043349</v>
      </c>
    </row>
    <row r="102" spans="1:15" x14ac:dyDescent="0.25">
      <c r="A102" s="1">
        <v>40886</v>
      </c>
      <c r="B102">
        <v>49</v>
      </c>
      <c r="C102" s="4">
        <v>9828</v>
      </c>
      <c r="D102" s="6">
        <f t="shared" si="10"/>
        <v>10088</v>
      </c>
      <c r="E102" s="4">
        <v>9881</v>
      </c>
      <c r="F102" s="4">
        <f t="shared" si="8"/>
        <v>2809</v>
      </c>
      <c r="G102" s="4">
        <f t="shared" si="7"/>
        <v>42849</v>
      </c>
      <c r="I102">
        <v>602</v>
      </c>
      <c r="J102" s="6">
        <f t="shared" si="11"/>
        <v>612.5</v>
      </c>
      <c r="K102" s="6">
        <f t="shared" si="12"/>
        <v>599.93184972244251</v>
      </c>
      <c r="M102">
        <v>995</v>
      </c>
      <c r="N102" s="6">
        <f t="shared" si="13"/>
        <v>1008.5</v>
      </c>
      <c r="O102" s="6">
        <f t="shared" si="9"/>
        <v>987.80615582870746</v>
      </c>
    </row>
    <row r="103" spans="1:15" x14ac:dyDescent="0.25">
      <c r="A103" s="1">
        <v>40893</v>
      </c>
      <c r="B103">
        <v>50</v>
      </c>
      <c r="C103" s="4">
        <v>10348</v>
      </c>
      <c r="D103" s="6">
        <f t="shared" si="10"/>
        <v>10749.5</v>
      </c>
      <c r="E103" s="4">
        <v>10611</v>
      </c>
      <c r="F103" s="4">
        <f t="shared" si="8"/>
        <v>69169</v>
      </c>
      <c r="G103" s="4">
        <f t="shared" si="7"/>
        <v>19182.25</v>
      </c>
      <c r="I103">
        <v>623</v>
      </c>
      <c r="J103" s="6">
        <f t="shared" si="11"/>
        <v>651.5</v>
      </c>
      <c r="K103" s="6">
        <f t="shared" si="12"/>
        <v>643.10586538908785</v>
      </c>
      <c r="M103">
        <v>1022</v>
      </c>
      <c r="N103" s="6">
        <f t="shared" si="13"/>
        <v>1041.5</v>
      </c>
      <c r="O103" s="6">
        <f t="shared" si="9"/>
        <v>1028.0809805107215</v>
      </c>
    </row>
    <row r="104" spans="1:15" x14ac:dyDescent="0.25">
      <c r="A104" s="1">
        <v>40900</v>
      </c>
      <c r="B104">
        <v>51</v>
      </c>
      <c r="C104" s="4">
        <v>11151</v>
      </c>
      <c r="D104" s="6">
        <f t="shared" si="10"/>
        <v>9811.5</v>
      </c>
      <c r="E104" s="4">
        <v>10844</v>
      </c>
      <c r="F104" s="4">
        <f t="shared" si="8"/>
        <v>94249</v>
      </c>
      <c r="G104" s="4">
        <f t="shared" si="7"/>
        <v>1066056.25</v>
      </c>
      <c r="I104">
        <v>680</v>
      </c>
      <c r="J104" s="6">
        <f t="shared" si="11"/>
        <v>617</v>
      </c>
      <c r="K104" s="6">
        <f t="shared" si="12"/>
        <v>681.92916475564391</v>
      </c>
      <c r="M104">
        <v>1061</v>
      </c>
      <c r="N104" s="6">
        <f t="shared" si="13"/>
        <v>952.5</v>
      </c>
      <c r="O104" s="6">
        <f t="shared" si="9"/>
        <v>1052.7350558018652</v>
      </c>
    </row>
    <row r="105" spans="1:15" x14ac:dyDescent="0.25">
      <c r="A105" s="1">
        <v>40907</v>
      </c>
      <c r="B105">
        <v>52</v>
      </c>
      <c r="C105" s="4">
        <v>8472</v>
      </c>
      <c r="D105" s="6">
        <f t="shared" si="10"/>
        <v>9493</v>
      </c>
      <c r="E105" s="4">
        <v>10657</v>
      </c>
      <c r="F105" s="4">
        <f t="shared" si="8"/>
        <v>4774225</v>
      </c>
      <c r="G105" s="4">
        <f t="shared" si="7"/>
        <v>1354896</v>
      </c>
      <c r="I105">
        <v>554</v>
      </c>
      <c r="J105" s="6">
        <f t="shared" si="11"/>
        <v>607</v>
      </c>
      <c r="K105" s="6">
        <f t="shared" si="12"/>
        <v>681.4283156009692</v>
      </c>
      <c r="M105">
        <v>844</v>
      </c>
      <c r="N105" s="6">
        <f t="shared" si="13"/>
        <v>970</v>
      </c>
      <c r="O105" s="6">
        <f t="shared" si="9"/>
        <v>1088.9381649636575</v>
      </c>
    </row>
    <row r="106" spans="1:15" x14ac:dyDescent="0.25">
      <c r="A106" s="1">
        <v>40914</v>
      </c>
      <c r="B106">
        <v>1</v>
      </c>
      <c r="C106" s="4">
        <v>10514</v>
      </c>
      <c r="D106" s="6">
        <f t="shared" si="10"/>
        <v>10928.5</v>
      </c>
      <c r="E106" s="4">
        <v>10838</v>
      </c>
      <c r="F106" s="4">
        <f t="shared" si="8"/>
        <v>104976</v>
      </c>
      <c r="G106" s="4">
        <f t="shared" si="7"/>
        <v>8190.25</v>
      </c>
      <c r="I106">
        <v>660</v>
      </c>
      <c r="J106" s="6">
        <f t="shared" si="11"/>
        <v>683.5</v>
      </c>
      <c r="K106" s="6">
        <f t="shared" si="12"/>
        <v>677.83986823443286</v>
      </c>
      <c r="M106">
        <v>1096</v>
      </c>
      <c r="N106" s="6">
        <f t="shared" si="13"/>
        <v>1097.5</v>
      </c>
      <c r="O106" s="6">
        <f t="shared" si="9"/>
        <v>1088.4114928855745</v>
      </c>
    </row>
    <row r="107" spans="1:15" x14ac:dyDescent="0.25">
      <c r="A107" s="1">
        <v>40921</v>
      </c>
      <c r="B107">
        <v>2</v>
      </c>
      <c r="C107" s="4">
        <v>11343</v>
      </c>
      <c r="D107" s="6">
        <f t="shared" si="10"/>
        <v>10868</v>
      </c>
      <c r="E107" s="4">
        <v>10310</v>
      </c>
      <c r="F107" s="4">
        <f t="shared" si="8"/>
        <v>1067089</v>
      </c>
      <c r="G107" s="4">
        <f t="shared" si="7"/>
        <v>311364</v>
      </c>
      <c r="I107">
        <v>707</v>
      </c>
      <c r="J107" s="6">
        <f t="shared" si="11"/>
        <v>671</v>
      </c>
      <c r="K107" s="6">
        <f t="shared" si="12"/>
        <v>636.54858299595139</v>
      </c>
      <c r="M107">
        <v>1099</v>
      </c>
      <c r="N107" s="6">
        <f t="shared" si="13"/>
        <v>1036.5</v>
      </c>
      <c r="O107" s="6">
        <f t="shared" si="9"/>
        <v>983.28257269046753</v>
      </c>
    </row>
    <row r="108" spans="1:15" x14ac:dyDescent="0.25">
      <c r="A108" s="1">
        <v>40928</v>
      </c>
      <c r="B108">
        <v>3</v>
      </c>
      <c r="C108" s="4">
        <v>10393</v>
      </c>
      <c r="D108" s="6">
        <f t="shared" si="10"/>
        <v>10356.5</v>
      </c>
      <c r="E108" s="4">
        <v>10264</v>
      </c>
      <c r="F108" s="4">
        <f t="shared" si="8"/>
        <v>16641</v>
      </c>
      <c r="G108" s="4">
        <f t="shared" si="7"/>
        <v>8556.25</v>
      </c>
      <c r="I108">
        <v>635</v>
      </c>
      <c r="J108" s="6">
        <f t="shared" si="11"/>
        <v>639.5</v>
      </c>
      <c r="K108" s="6">
        <f t="shared" si="12"/>
        <v>633.78824892579541</v>
      </c>
      <c r="M108">
        <v>974</v>
      </c>
      <c r="N108" s="6">
        <f t="shared" si="13"/>
        <v>983.5</v>
      </c>
      <c r="O108" s="6">
        <f t="shared" si="9"/>
        <v>974.71578235890502</v>
      </c>
    </row>
    <row r="109" spans="1:15" x14ac:dyDescent="0.25">
      <c r="A109" s="1">
        <v>40935</v>
      </c>
      <c r="B109">
        <v>4</v>
      </c>
      <c r="C109" s="4">
        <v>10320</v>
      </c>
      <c r="D109" s="6">
        <f t="shared" si="10"/>
        <v>10218.5</v>
      </c>
      <c r="E109" s="4">
        <v>9999</v>
      </c>
      <c r="F109" s="4">
        <f t="shared" si="8"/>
        <v>103041</v>
      </c>
      <c r="G109" s="4">
        <f t="shared" si="7"/>
        <v>48180.25</v>
      </c>
      <c r="I109">
        <v>644</v>
      </c>
      <c r="J109" s="6">
        <f t="shared" si="11"/>
        <v>615</v>
      </c>
      <c r="K109" s="6">
        <f t="shared" si="12"/>
        <v>601.78940157557372</v>
      </c>
      <c r="M109">
        <v>993</v>
      </c>
      <c r="N109" s="6">
        <f t="shared" si="13"/>
        <v>1006.5</v>
      </c>
      <c r="O109" s="6">
        <f t="shared" si="9"/>
        <v>984.87972794441453</v>
      </c>
    </row>
    <row r="110" spans="1:15" x14ac:dyDescent="0.25">
      <c r="A110" s="1">
        <v>40942</v>
      </c>
      <c r="B110">
        <v>5</v>
      </c>
      <c r="C110" s="4">
        <v>10117</v>
      </c>
      <c r="D110" s="6">
        <f t="shared" si="10"/>
        <v>10202</v>
      </c>
      <c r="E110" s="4">
        <v>10149</v>
      </c>
      <c r="F110" s="4">
        <f t="shared" si="8"/>
        <v>1024</v>
      </c>
      <c r="G110" s="4">
        <f t="shared" si="7"/>
        <v>2809</v>
      </c>
      <c r="I110">
        <v>586</v>
      </c>
      <c r="J110" s="6">
        <f t="shared" si="11"/>
        <v>604</v>
      </c>
      <c r="K110" s="6">
        <f t="shared" si="12"/>
        <v>600.86218388551265</v>
      </c>
      <c r="M110">
        <v>1020</v>
      </c>
      <c r="N110" s="6">
        <f t="shared" si="13"/>
        <v>1026</v>
      </c>
      <c r="O110" s="6">
        <f t="shared" si="9"/>
        <v>1020.6698686532052</v>
      </c>
    </row>
    <row r="111" spans="1:15" x14ac:dyDescent="0.25">
      <c r="A111" s="1">
        <v>40949</v>
      </c>
      <c r="B111">
        <v>6</v>
      </c>
      <c r="C111" s="4">
        <v>10287</v>
      </c>
      <c r="D111" s="6">
        <f t="shared" si="10"/>
        <v>10409.5</v>
      </c>
      <c r="E111" s="4">
        <v>10621</v>
      </c>
      <c r="F111" s="4">
        <f t="shared" si="8"/>
        <v>111556</v>
      </c>
      <c r="G111" s="4">
        <f t="shared" si="7"/>
        <v>44732.25</v>
      </c>
      <c r="I111">
        <v>622</v>
      </c>
      <c r="J111" s="6">
        <f t="shared" si="11"/>
        <v>625</v>
      </c>
      <c r="K111" s="6">
        <f t="shared" si="12"/>
        <v>637.69873673087079</v>
      </c>
      <c r="M111">
        <v>1032</v>
      </c>
      <c r="N111" s="6">
        <f t="shared" si="13"/>
        <v>1079.5</v>
      </c>
      <c r="O111" s="6">
        <f t="shared" si="9"/>
        <v>1101.4332580815601</v>
      </c>
    </row>
    <row r="112" spans="1:15" x14ac:dyDescent="0.25">
      <c r="A112" s="1">
        <v>40956</v>
      </c>
      <c r="B112">
        <v>7</v>
      </c>
      <c r="C112" s="4">
        <v>10532</v>
      </c>
      <c r="D112" s="6">
        <f t="shared" si="10"/>
        <v>10809</v>
      </c>
      <c r="E112" s="4">
        <v>11079</v>
      </c>
      <c r="F112" s="4">
        <f t="shared" si="8"/>
        <v>299209</v>
      </c>
      <c r="G112" s="4">
        <f t="shared" si="7"/>
        <v>72900</v>
      </c>
      <c r="I112">
        <v>628</v>
      </c>
      <c r="J112" s="6">
        <f t="shared" si="11"/>
        <v>629</v>
      </c>
      <c r="K112" s="6">
        <f t="shared" si="12"/>
        <v>644.71190674437969</v>
      </c>
      <c r="M112">
        <v>1127</v>
      </c>
      <c r="N112" s="6">
        <f t="shared" si="13"/>
        <v>1143</v>
      </c>
      <c r="O112" s="6">
        <f t="shared" si="9"/>
        <v>1171.5512073272273</v>
      </c>
    </row>
    <row r="113" spans="1:15" x14ac:dyDescent="0.25">
      <c r="A113" s="1">
        <v>40963</v>
      </c>
      <c r="B113">
        <v>8</v>
      </c>
      <c r="C113" s="4">
        <v>11086</v>
      </c>
      <c r="D113" s="6">
        <f t="shared" si="10"/>
        <v>11015.5</v>
      </c>
      <c r="E113" s="4">
        <v>10922</v>
      </c>
      <c r="F113" s="4">
        <f t="shared" si="8"/>
        <v>26896</v>
      </c>
      <c r="G113" s="4">
        <f t="shared" si="7"/>
        <v>8742.25</v>
      </c>
      <c r="I113">
        <v>630</v>
      </c>
      <c r="J113" s="6">
        <f t="shared" si="11"/>
        <v>649</v>
      </c>
      <c r="K113" s="6">
        <f t="shared" si="12"/>
        <v>643.49126231219645</v>
      </c>
      <c r="M113">
        <v>1159</v>
      </c>
      <c r="N113" s="6">
        <f t="shared" si="13"/>
        <v>1154</v>
      </c>
      <c r="O113" s="6">
        <f t="shared" si="9"/>
        <v>1144.2048023239981</v>
      </c>
    </row>
    <row r="114" spans="1:15" x14ac:dyDescent="0.25">
      <c r="A114" s="1">
        <v>40970</v>
      </c>
      <c r="B114">
        <v>9</v>
      </c>
      <c r="C114" s="4">
        <v>10945</v>
      </c>
      <c r="D114" s="6">
        <f t="shared" si="10"/>
        <v>10726</v>
      </c>
      <c r="E114" s="4">
        <v>10708</v>
      </c>
      <c r="F114" s="4">
        <f t="shared" si="8"/>
        <v>56169</v>
      </c>
      <c r="G114" s="4">
        <f t="shared" si="7"/>
        <v>324</v>
      </c>
      <c r="I114">
        <v>668</v>
      </c>
      <c r="J114" s="6">
        <f t="shared" si="11"/>
        <v>673.5</v>
      </c>
      <c r="K114" s="6">
        <f t="shared" si="12"/>
        <v>672.36975573373104</v>
      </c>
      <c r="M114">
        <v>1149</v>
      </c>
      <c r="N114" s="6">
        <f t="shared" si="13"/>
        <v>1075.5</v>
      </c>
      <c r="O114" s="6">
        <f t="shared" si="9"/>
        <v>1073.6951333209024</v>
      </c>
    </row>
    <row r="115" spans="1:15" x14ac:dyDescent="0.25">
      <c r="A115" s="1">
        <v>40977</v>
      </c>
      <c r="B115">
        <v>10</v>
      </c>
      <c r="C115" s="4">
        <v>10507</v>
      </c>
      <c r="D115" s="6">
        <f t="shared" si="10"/>
        <v>10274</v>
      </c>
      <c r="E115" s="4">
        <v>10165</v>
      </c>
      <c r="F115" s="4">
        <f t="shared" si="8"/>
        <v>116964</v>
      </c>
      <c r="G115" s="4">
        <f t="shared" si="7"/>
        <v>11881</v>
      </c>
      <c r="I115">
        <v>679</v>
      </c>
      <c r="J115" s="6">
        <f t="shared" si="11"/>
        <v>644.5</v>
      </c>
      <c r="K115" s="6">
        <f t="shared" si="12"/>
        <v>637.66230290052567</v>
      </c>
      <c r="M115">
        <v>1002</v>
      </c>
      <c r="N115" s="6">
        <f t="shared" si="13"/>
        <v>1002</v>
      </c>
      <c r="O115" s="6">
        <f t="shared" si="9"/>
        <v>991.36947634806313</v>
      </c>
    </row>
    <row r="116" spans="1:15" x14ac:dyDescent="0.25">
      <c r="A116" s="1">
        <v>40984</v>
      </c>
      <c r="B116">
        <v>11</v>
      </c>
      <c r="C116" s="4">
        <v>10041</v>
      </c>
      <c r="D116" s="6">
        <f t="shared" si="10"/>
        <v>9952.5</v>
      </c>
      <c r="E116" s="4">
        <v>9960</v>
      </c>
      <c r="F116" s="4">
        <f t="shared" si="8"/>
        <v>6561</v>
      </c>
      <c r="G116" s="4">
        <f t="shared" si="7"/>
        <v>56.25</v>
      </c>
      <c r="I116">
        <v>610</v>
      </c>
      <c r="J116" s="6">
        <f t="shared" si="11"/>
        <v>623.5</v>
      </c>
      <c r="K116" s="6">
        <f t="shared" si="12"/>
        <v>623.96985681989452</v>
      </c>
      <c r="M116">
        <v>1002</v>
      </c>
      <c r="N116" s="6">
        <f t="shared" si="13"/>
        <v>971.5</v>
      </c>
      <c r="O116" s="6">
        <f t="shared" si="9"/>
        <v>972.23210248681232</v>
      </c>
    </row>
    <row r="117" spans="1:15" x14ac:dyDescent="0.25">
      <c r="A117" s="1">
        <v>40991</v>
      </c>
      <c r="B117">
        <v>12</v>
      </c>
      <c r="C117" s="4">
        <v>9864</v>
      </c>
      <c r="D117" s="6">
        <f t="shared" si="10"/>
        <v>9749</v>
      </c>
      <c r="E117" s="4">
        <v>9883</v>
      </c>
      <c r="F117" s="4">
        <f t="shared" si="8"/>
        <v>361</v>
      </c>
      <c r="G117" s="4">
        <f t="shared" si="7"/>
        <v>17956</v>
      </c>
      <c r="I117">
        <v>637</v>
      </c>
      <c r="J117" s="6">
        <f t="shared" si="11"/>
        <v>615</v>
      </c>
      <c r="K117" s="6">
        <f t="shared" si="12"/>
        <v>623.45317468458302</v>
      </c>
      <c r="M117">
        <v>941</v>
      </c>
      <c r="N117" s="6">
        <f t="shared" si="13"/>
        <v>938</v>
      </c>
      <c r="O117" s="6">
        <f t="shared" si="9"/>
        <v>950.89280951892499</v>
      </c>
    </row>
    <row r="118" spans="1:15" x14ac:dyDescent="0.25">
      <c r="A118" s="1">
        <v>40998</v>
      </c>
      <c r="B118">
        <v>13</v>
      </c>
      <c r="C118" s="4">
        <v>9634</v>
      </c>
      <c r="D118" s="6">
        <f t="shared" si="10"/>
        <v>9077</v>
      </c>
      <c r="E118" s="4">
        <v>9827</v>
      </c>
      <c r="F118" s="4">
        <f t="shared" si="8"/>
        <v>37249</v>
      </c>
      <c r="G118" s="4">
        <f t="shared" si="7"/>
        <v>562500</v>
      </c>
      <c r="I118">
        <v>593</v>
      </c>
      <c r="J118" s="6">
        <f t="shared" si="11"/>
        <v>594.5</v>
      </c>
      <c r="K118" s="6">
        <f t="shared" si="12"/>
        <v>643.62140575079877</v>
      </c>
      <c r="M118">
        <v>935</v>
      </c>
      <c r="N118" s="6">
        <f t="shared" si="13"/>
        <v>876</v>
      </c>
      <c r="O118" s="6">
        <f t="shared" si="9"/>
        <v>948.38074253608011</v>
      </c>
    </row>
    <row r="119" spans="1:15" x14ac:dyDescent="0.25">
      <c r="A119" s="1">
        <v>41005</v>
      </c>
      <c r="B119">
        <v>14</v>
      </c>
      <c r="C119" s="4">
        <v>8520</v>
      </c>
      <c r="D119" s="6">
        <f t="shared" si="10"/>
        <v>9256</v>
      </c>
      <c r="E119" s="4">
        <v>9705</v>
      </c>
      <c r="F119" s="4">
        <f t="shared" si="8"/>
        <v>1404225</v>
      </c>
      <c r="G119" s="4">
        <f t="shared" si="7"/>
        <v>201601</v>
      </c>
      <c r="I119">
        <v>596</v>
      </c>
      <c r="J119" s="6">
        <f t="shared" si="11"/>
        <v>629</v>
      </c>
      <c r="K119" s="6">
        <f t="shared" si="12"/>
        <v>659.51220829732074</v>
      </c>
      <c r="M119">
        <v>817</v>
      </c>
      <c r="N119" s="6">
        <f t="shared" si="13"/>
        <v>892</v>
      </c>
      <c r="O119" s="6">
        <f t="shared" si="9"/>
        <v>935.27009507346577</v>
      </c>
    </row>
    <row r="120" spans="1:15" x14ac:dyDescent="0.25">
      <c r="A120" s="1">
        <v>41012</v>
      </c>
      <c r="B120">
        <v>15</v>
      </c>
      <c r="C120" s="4">
        <v>9992</v>
      </c>
      <c r="D120" s="6">
        <f t="shared" si="10"/>
        <v>10404</v>
      </c>
      <c r="E120" s="4">
        <v>9887</v>
      </c>
      <c r="F120" s="4">
        <f t="shared" si="8"/>
        <v>11025</v>
      </c>
      <c r="G120" s="4">
        <f t="shared" si="7"/>
        <v>267289</v>
      </c>
      <c r="I120">
        <v>662</v>
      </c>
      <c r="J120" s="6">
        <f t="shared" si="11"/>
        <v>653</v>
      </c>
      <c r="K120" s="6">
        <f t="shared" si="12"/>
        <v>620.5508458285276</v>
      </c>
      <c r="M120">
        <v>967</v>
      </c>
      <c r="N120" s="6">
        <f t="shared" si="13"/>
        <v>972</v>
      </c>
      <c r="O120" s="6">
        <f t="shared" si="9"/>
        <v>923.69896193771626</v>
      </c>
    </row>
    <row r="121" spans="1:15" x14ac:dyDescent="0.25">
      <c r="A121" s="1">
        <v>41019</v>
      </c>
      <c r="B121">
        <v>16</v>
      </c>
      <c r="C121" s="4">
        <v>10816</v>
      </c>
      <c r="D121" s="6">
        <f t="shared" si="10"/>
        <v>10527</v>
      </c>
      <c r="E121" s="4">
        <v>9963</v>
      </c>
      <c r="F121" s="4">
        <f t="shared" si="8"/>
        <v>727609</v>
      </c>
      <c r="G121" s="4">
        <f t="shared" si="7"/>
        <v>318096</v>
      </c>
      <c r="I121">
        <v>644</v>
      </c>
      <c r="J121" s="6">
        <f t="shared" si="11"/>
        <v>649.5</v>
      </c>
      <c r="K121" s="6">
        <f t="shared" si="12"/>
        <v>614.70205186662872</v>
      </c>
      <c r="M121">
        <v>977</v>
      </c>
      <c r="N121" s="6">
        <f t="shared" si="13"/>
        <v>959.5</v>
      </c>
      <c r="O121" s="6">
        <f t="shared" si="9"/>
        <v>908.0933314334568</v>
      </c>
    </row>
    <row r="122" spans="1:15" x14ac:dyDescent="0.25">
      <c r="A122" s="1">
        <v>41026</v>
      </c>
      <c r="B122">
        <v>17</v>
      </c>
      <c r="C122" s="4">
        <v>10238</v>
      </c>
      <c r="D122" s="6">
        <f t="shared" si="10"/>
        <v>10097.5</v>
      </c>
      <c r="E122" s="4">
        <v>10017</v>
      </c>
      <c r="F122" s="4">
        <f t="shared" si="8"/>
        <v>48841</v>
      </c>
      <c r="G122" s="4">
        <f t="shared" si="7"/>
        <v>6480.25</v>
      </c>
      <c r="I122">
        <v>655</v>
      </c>
      <c r="J122" s="6">
        <f t="shared" si="11"/>
        <v>632</v>
      </c>
      <c r="K122" s="6">
        <f t="shared" si="12"/>
        <v>626.96152512998276</v>
      </c>
      <c r="M122">
        <v>942</v>
      </c>
      <c r="N122" s="6">
        <f t="shared" si="13"/>
        <v>922.5</v>
      </c>
      <c r="O122" s="6">
        <f t="shared" si="9"/>
        <v>915.14558058925468</v>
      </c>
    </row>
    <row r="123" spans="1:15" x14ac:dyDescent="0.25">
      <c r="A123" s="1">
        <v>41033</v>
      </c>
      <c r="B123">
        <v>18</v>
      </c>
      <c r="C123" s="4">
        <v>9957</v>
      </c>
      <c r="D123" s="6">
        <f t="shared" si="10"/>
        <v>9412.5</v>
      </c>
      <c r="E123" s="4">
        <v>9439</v>
      </c>
      <c r="F123" s="4">
        <f t="shared" si="8"/>
        <v>268324</v>
      </c>
      <c r="G123" s="4">
        <f t="shared" si="7"/>
        <v>702.25</v>
      </c>
      <c r="I123">
        <v>609</v>
      </c>
      <c r="J123" s="6">
        <f t="shared" si="11"/>
        <v>599.5</v>
      </c>
      <c r="K123" s="6">
        <f t="shared" si="12"/>
        <v>601.1878353253652</v>
      </c>
      <c r="M123">
        <v>903</v>
      </c>
      <c r="N123" s="6">
        <f t="shared" si="13"/>
        <v>873.5</v>
      </c>
      <c r="O123" s="6">
        <f t="shared" si="9"/>
        <v>875.95925630810098</v>
      </c>
    </row>
    <row r="124" spans="1:15" x14ac:dyDescent="0.25">
      <c r="A124" s="1">
        <v>41040</v>
      </c>
      <c r="B124">
        <v>19</v>
      </c>
      <c r="C124" s="4">
        <v>8868</v>
      </c>
      <c r="D124" s="6">
        <f t="shared" si="10"/>
        <v>9390.5</v>
      </c>
      <c r="E124" s="4">
        <v>9560</v>
      </c>
      <c r="F124" s="4">
        <f t="shared" si="8"/>
        <v>478864</v>
      </c>
      <c r="G124" s="4">
        <f t="shared" si="7"/>
        <v>28730.25</v>
      </c>
      <c r="I124">
        <v>590</v>
      </c>
      <c r="J124" s="6">
        <f t="shared" si="11"/>
        <v>613</v>
      </c>
      <c r="K124" s="6">
        <f t="shared" si="12"/>
        <v>624.06474628614023</v>
      </c>
      <c r="M124">
        <v>844</v>
      </c>
      <c r="N124" s="6">
        <f t="shared" si="13"/>
        <v>875.5</v>
      </c>
      <c r="O124" s="6">
        <f t="shared" si="9"/>
        <v>891.3029125179703</v>
      </c>
    </row>
    <row r="125" spans="1:15" x14ac:dyDescent="0.25">
      <c r="A125" s="1">
        <v>41047</v>
      </c>
      <c r="B125">
        <v>20</v>
      </c>
      <c r="C125" s="4">
        <v>9913</v>
      </c>
      <c r="D125" s="6">
        <f t="shared" si="10"/>
        <v>9757.5</v>
      </c>
      <c r="E125" s="4">
        <v>9156</v>
      </c>
      <c r="F125" s="4">
        <f t="shared" si="8"/>
        <v>573049</v>
      </c>
      <c r="G125" s="4">
        <f t="shared" si="7"/>
        <v>361802.25</v>
      </c>
      <c r="I125">
        <v>636</v>
      </c>
      <c r="J125" s="6">
        <f t="shared" si="11"/>
        <v>619.5</v>
      </c>
      <c r="K125" s="6">
        <f t="shared" si="12"/>
        <v>581.31099154496542</v>
      </c>
      <c r="M125">
        <v>907</v>
      </c>
      <c r="N125" s="6">
        <f t="shared" si="13"/>
        <v>915.5</v>
      </c>
      <c r="O125" s="6">
        <f t="shared" si="9"/>
        <v>859.06410453497313</v>
      </c>
    </row>
    <row r="126" spans="1:15" x14ac:dyDescent="0.25">
      <c r="A126" s="1">
        <v>41054</v>
      </c>
      <c r="B126">
        <v>21</v>
      </c>
      <c r="C126" s="4">
        <v>9602</v>
      </c>
      <c r="D126" s="6">
        <f t="shared" si="10"/>
        <v>9602</v>
      </c>
      <c r="E126" s="4">
        <v>9647</v>
      </c>
      <c r="F126" s="4">
        <f t="shared" si="8"/>
        <v>2025</v>
      </c>
      <c r="G126" s="4">
        <f t="shared" si="7"/>
        <v>2025</v>
      </c>
      <c r="I126">
        <v>603</v>
      </c>
      <c r="J126" s="6">
        <f t="shared" si="11"/>
        <v>604</v>
      </c>
      <c r="K126" s="6">
        <f t="shared" si="12"/>
        <v>606.83066027910854</v>
      </c>
      <c r="M126">
        <v>924</v>
      </c>
      <c r="N126" s="6">
        <f t="shared" si="13"/>
        <v>906</v>
      </c>
      <c r="O126" s="6">
        <f t="shared" si="9"/>
        <v>910.24599041866281</v>
      </c>
    </row>
    <row r="127" spans="1:15" x14ac:dyDescent="0.25">
      <c r="A127" s="1">
        <v>41061</v>
      </c>
      <c r="B127">
        <v>22</v>
      </c>
      <c r="C127" s="4">
        <v>9602</v>
      </c>
      <c r="D127" s="6">
        <f t="shared" si="10"/>
        <v>8191.5</v>
      </c>
      <c r="E127" s="4">
        <v>9028</v>
      </c>
      <c r="F127" s="4">
        <f t="shared" si="8"/>
        <v>329476</v>
      </c>
      <c r="G127" s="4">
        <f t="shared" si="7"/>
        <v>699732.25</v>
      </c>
      <c r="I127">
        <v>605</v>
      </c>
      <c r="J127" s="6">
        <f t="shared" si="11"/>
        <v>547</v>
      </c>
      <c r="K127" s="6">
        <f t="shared" si="12"/>
        <v>602.8585729109443</v>
      </c>
      <c r="M127">
        <v>888</v>
      </c>
      <c r="N127" s="6">
        <f t="shared" si="13"/>
        <v>775.5</v>
      </c>
      <c r="O127" s="6">
        <f t="shared" si="9"/>
        <v>854.69254715253612</v>
      </c>
    </row>
    <row r="128" spans="1:15" x14ac:dyDescent="0.25">
      <c r="A128" s="1">
        <v>41068</v>
      </c>
      <c r="B128">
        <v>23</v>
      </c>
      <c r="C128" s="4">
        <v>6781</v>
      </c>
      <c r="D128" s="6">
        <f t="shared" si="10"/>
        <v>8475.5</v>
      </c>
      <c r="E128" s="4">
        <v>8842</v>
      </c>
      <c r="F128" s="4">
        <f t="shared" si="8"/>
        <v>4247721</v>
      </c>
      <c r="G128" s="4">
        <f t="shared" si="7"/>
        <v>134322.25</v>
      </c>
      <c r="I128">
        <v>489</v>
      </c>
      <c r="J128" s="6">
        <f t="shared" si="11"/>
        <v>559.5</v>
      </c>
      <c r="K128" s="6">
        <f t="shared" si="12"/>
        <v>583.69405934753115</v>
      </c>
      <c r="M128">
        <v>663</v>
      </c>
      <c r="N128" s="6">
        <f t="shared" si="13"/>
        <v>812</v>
      </c>
      <c r="O128" s="6">
        <f t="shared" si="9"/>
        <v>847.1127367116984</v>
      </c>
    </row>
    <row r="129" spans="1:15" x14ac:dyDescent="0.25">
      <c r="A129" s="1">
        <v>41075</v>
      </c>
      <c r="B129">
        <v>24</v>
      </c>
      <c r="C129" s="4">
        <v>10170</v>
      </c>
      <c r="D129" s="6">
        <f t="shared" si="10"/>
        <v>9612</v>
      </c>
      <c r="E129" s="4">
        <v>8916</v>
      </c>
      <c r="F129" s="4">
        <f t="shared" si="8"/>
        <v>1572516</v>
      </c>
      <c r="G129" s="4">
        <f t="shared" si="7"/>
        <v>484416</v>
      </c>
      <c r="I129">
        <v>630</v>
      </c>
      <c r="J129" s="6">
        <f t="shared" si="11"/>
        <v>594.5</v>
      </c>
      <c r="K129" s="6">
        <f t="shared" si="12"/>
        <v>551.45255930087399</v>
      </c>
      <c r="M129">
        <v>961</v>
      </c>
      <c r="N129" s="6">
        <f t="shared" si="13"/>
        <v>894</v>
      </c>
      <c r="O129" s="6">
        <f t="shared" si="9"/>
        <v>829.2659176029963</v>
      </c>
    </row>
    <row r="130" spans="1:15" x14ac:dyDescent="0.25">
      <c r="A130" s="1">
        <v>41082</v>
      </c>
      <c r="B130">
        <v>25</v>
      </c>
      <c r="C130" s="4">
        <v>9054</v>
      </c>
      <c r="D130" s="6">
        <f t="shared" si="10"/>
        <v>8955</v>
      </c>
      <c r="E130" s="4">
        <v>8791</v>
      </c>
      <c r="F130" s="4">
        <f t="shared" si="8"/>
        <v>69169</v>
      </c>
      <c r="G130" s="4">
        <f t="shared" ref="G130:G193" si="14">($E130-D130)^2</f>
        <v>26896</v>
      </c>
      <c r="I130">
        <v>559</v>
      </c>
      <c r="J130" s="6">
        <f t="shared" si="11"/>
        <v>534</v>
      </c>
      <c r="K130" s="6">
        <f t="shared" si="12"/>
        <v>524.2204355108878</v>
      </c>
      <c r="M130">
        <v>827</v>
      </c>
      <c r="N130" s="6">
        <f t="shared" si="13"/>
        <v>831</v>
      </c>
      <c r="O130" s="6">
        <f t="shared" si="9"/>
        <v>815.78123953098827</v>
      </c>
    </row>
    <row r="131" spans="1:15" x14ac:dyDescent="0.25">
      <c r="A131" s="1">
        <v>41089</v>
      </c>
      <c r="B131">
        <v>26</v>
      </c>
      <c r="C131" s="4">
        <v>8856</v>
      </c>
      <c r="D131" s="6">
        <f t="shared" si="10"/>
        <v>8882.5</v>
      </c>
      <c r="E131" s="4">
        <v>8958</v>
      </c>
      <c r="F131" s="4">
        <f t="shared" ref="F131:F194" si="15">($E131-C131)^2</f>
        <v>10404</v>
      </c>
      <c r="G131" s="4">
        <f t="shared" si="14"/>
        <v>5700.25</v>
      </c>
      <c r="I131">
        <v>509</v>
      </c>
      <c r="J131" s="6">
        <f t="shared" si="11"/>
        <v>541</v>
      </c>
      <c r="K131" s="6">
        <f t="shared" si="12"/>
        <v>545.59842386715457</v>
      </c>
      <c r="M131">
        <v>835</v>
      </c>
      <c r="N131" s="6">
        <f t="shared" si="13"/>
        <v>815.5</v>
      </c>
      <c r="O131" s="6">
        <f t="shared" ref="O131:O194" si="16">N131/$D131*$E131</f>
        <v>822.43163523782721</v>
      </c>
    </row>
    <row r="132" spans="1:15" x14ac:dyDescent="0.25">
      <c r="A132" s="1">
        <v>41096</v>
      </c>
      <c r="B132">
        <v>27</v>
      </c>
      <c r="C132" s="4">
        <v>8909</v>
      </c>
      <c r="D132" s="6">
        <f t="shared" ref="D132:D195" si="17">(C132+C133)/2</f>
        <v>8831.5</v>
      </c>
      <c r="E132" s="4">
        <v>8645</v>
      </c>
      <c r="F132" s="4">
        <f t="shared" si="15"/>
        <v>69696</v>
      </c>
      <c r="G132" s="4">
        <f t="shared" si="14"/>
        <v>34782.25</v>
      </c>
      <c r="I132">
        <v>573</v>
      </c>
      <c r="J132" s="6">
        <f t="shared" ref="J132:J195" si="18">(I132+I133)/2</f>
        <v>572.5</v>
      </c>
      <c r="K132" s="6">
        <f t="shared" ref="K132:K195" si="19">J132/$D132*$E132</f>
        <v>560.41017947121099</v>
      </c>
      <c r="M132">
        <v>796</v>
      </c>
      <c r="N132" s="6">
        <f t="shared" ref="N132:N195" si="20">(M132+M133)/2</f>
        <v>830.5</v>
      </c>
      <c r="O132" s="6">
        <f t="shared" si="16"/>
        <v>812.96184113683967</v>
      </c>
    </row>
    <row r="133" spans="1:15" x14ac:dyDescent="0.25">
      <c r="A133" s="1">
        <v>41103</v>
      </c>
      <c r="B133">
        <v>28</v>
      </c>
      <c r="C133" s="4">
        <v>8754</v>
      </c>
      <c r="D133" s="6">
        <f t="shared" si="17"/>
        <v>8719</v>
      </c>
      <c r="E133" s="4">
        <v>8667</v>
      </c>
      <c r="F133" s="4">
        <f t="shared" si="15"/>
        <v>7569</v>
      </c>
      <c r="G133" s="4">
        <f t="shared" si="14"/>
        <v>2704</v>
      </c>
      <c r="I133">
        <v>572</v>
      </c>
      <c r="J133" s="6">
        <f t="shared" si="18"/>
        <v>569.5</v>
      </c>
      <c r="K133" s="6">
        <f t="shared" si="19"/>
        <v>566.10350957678634</v>
      </c>
      <c r="M133">
        <v>865</v>
      </c>
      <c r="N133" s="6">
        <f t="shared" si="20"/>
        <v>846</v>
      </c>
      <c r="O133" s="6">
        <f t="shared" si="16"/>
        <v>840.95446725541922</v>
      </c>
    </row>
    <row r="134" spans="1:15" x14ac:dyDescent="0.25">
      <c r="A134" s="1">
        <v>41110</v>
      </c>
      <c r="B134">
        <v>29</v>
      </c>
      <c r="C134" s="4">
        <v>8684</v>
      </c>
      <c r="D134" s="6">
        <f t="shared" si="17"/>
        <v>8780.5</v>
      </c>
      <c r="E134" s="4">
        <v>8619</v>
      </c>
      <c r="F134" s="4">
        <f t="shared" si="15"/>
        <v>4225</v>
      </c>
      <c r="G134" s="4">
        <f t="shared" si="14"/>
        <v>26082.25</v>
      </c>
      <c r="I134">
        <v>567</v>
      </c>
      <c r="J134" s="6">
        <f t="shared" si="18"/>
        <v>562.5</v>
      </c>
      <c r="K134" s="6">
        <f t="shared" si="19"/>
        <v>552.1539206195547</v>
      </c>
      <c r="M134">
        <v>827</v>
      </c>
      <c r="N134" s="6">
        <f t="shared" si="20"/>
        <v>849.5</v>
      </c>
      <c r="O134" s="6">
        <f t="shared" si="16"/>
        <v>833.87512100677645</v>
      </c>
    </row>
    <row r="135" spans="1:15" x14ac:dyDescent="0.25">
      <c r="A135" s="1">
        <v>41117</v>
      </c>
      <c r="B135">
        <v>30</v>
      </c>
      <c r="C135" s="4">
        <v>8877</v>
      </c>
      <c r="D135" s="6">
        <f t="shared" si="17"/>
        <v>8909.5</v>
      </c>
      <c r="E135" s="4">
        <v>9204</v>
      </c>
      <c r="F135" s="4">
        <f t="shared" si="15"/>
        <v>106929</v>
      </c>
      <c r="G135" s="4">
        <f t="shared" si="14"/>
        <v>86730.25</v>
      </c>
      <c r="I135">
        <v>558</v>
      </c>
      <c r="J135" s="6">
        <f t="shared" si="18"/>
        <v>567</v>
      </c>
      <c r="K135" s="6">
        <f t="shared" si="19"/>
        <v>585.7419608283293</v>
      </c>
      <c r="M135">
        <v>872</v>
      </c>
      <c r="N135" s="6">
        <f t="shared" si="20"/>
        <v>850.5</v>
      </c>
      <c r="O135" s="6">
        <f t="shared" si="16"/>
        <v>878.612941242494</v>
      </c>
    </row>
    <row r="136" spans="1:15" x14ac:dyDescent="0.25">
      <c r="A136" s="1">
        <v>41124</v>
      </c>
      <c r="B136">
        <v>31</v>
      </c>
      <c r="C136" s="4">
        <v>8942</v>
      </c>
      <c r="D136" s="6">
        <f t="shared" si="17"/>
        <v>8876</v>
      </c>
      <c r="E136" s="4">
        <v>8809</v>
      </c>
      <c r="F136" s="4">
        <f t="shared" si="15"/>
        <v>17689</v>
      </c>
      <c r="G136" s="4">
        <f t="shared" si="14"/>
        <v>4489</v>
      </c>
      <c r="I136">
        <v>576</v>
      </c>
      <c r="J136" s="6">
        <f t="shared" si="18"/>
        <v>562</v>
      </c>
      <c r="K136" s="6">
        <f t="shared" si="19"/>
        <v>557.75777377196937</v>
      </c>
      <c r="M136">
        <v>829</v>
      </c>
      <c r="N136" s="6">
        <f t="shared" si="20"/>
        <v>818.5</v>
      </c>
      <c r="O136" s="6">
        <f t="shared" si="16"/>
        <v>812.32159756647138</v>
      </c>
    </row>
    <row r="137" spans="1:15" x14ac:dyDescent="0.25">
      <c r="A137" s="1">
        <v>41131</v>
      </c>
      <c r="B137">
        <v>32</v>
      </c>
      <c r="C137" s="4">
        <v>8810</v>
      </c>
      <c r="D137" s="6">
        <f t="shared" si="17"/>
        <v>8793</v>
      </c>
      <c r="E137" s="4">
        <v>8846</v>
      </c>
      <c r="F137" s="4">
        <f t="shared" si="15"/>
        <v>1296</v>
      </c>
      <c r="G137" s="4">
        <f t="shared" si="14"/>
        <v>2809</v>
      </c>
      <c r="I137">
        <v>548</v>
      </c>
      <c r="J137" s="6">
        <f t="shared" si="18"/>
        <v>576</v>
      </c>
      <c r="K137" s="6">
        <f t="shared" si="19"/>
        <v>579.47185261003074</v>
      </c>
      <c r="M137">
        <v>808</v>
      </c>
      <c r="N137" s="6">
        <f t="shared" si="20"/>
        <v>807.5</v>
      </c>
      <c r="O137" s="6">
        <f t="shared" si="16"/>
        <v>812.36722392812464</v>
      </c>
    </row>
    <row r="138" spans="1:15" x14ac:dyDescent="0.25">
      <c r="A138" s="1">
        <v>41138</v>
      </c>
      <c r="B138">
        <v>33</v>
      </c>
      <c r="C138" s="4">
        <v>8776</v>
      </c>
      <c r="D138" s="6">
        <f t="shared" si="17"/>
        <v>8876.5</v>
      </c>
      <c r="E138" s="4">
        <v>8733</v>
      </c>
      <c r="F138" s="4">
        <f t="shared" si="15"/>
        <v>1849</v>
      </c>
      <c r="G138" s="4">
        <f t="shared" si="14"/>
        <v>20592.25</v>
      </c>
      <c r="I138">
        <v>604</v>
      </c>
      <c r="J138" s="6">
        <f t="shared" si="18"/>
        <v>578.5</v>
      </c>
      <c r="K138" s="6">
        <f t="shared" si="19"/>
        <v>569.14780600461893</v>
      </c>
      <c r="M138">
        <v>807</v>
      </c>
      <c r="N138" s="6">
        <f t="shared" si="20"/>
        <v>825.5</v>
      </c>
      <c r="O138" s="6">
        <f t="shared" si="16"/>
        <v>812.15473441108554</v>
      </c>
    </row>
    <row r="139" spans="1:15" x14ac:dyDescent="0.25">
      <c r="A139" s="1">
        <v>41145</v>
      </c>
      <c r="B139">
        <v>34</v>
      </c>
      <c r="C139" s="4">
        <v>8977</v>
      </c>
      <c r="D139" s="6">
        <f t="shared" si="17"/>
        <v>8297</v>
      </c>
      <c r="E139" s="4">
        <v>8584</v>
      </c>
      <c r="F139" s="4">
        <f t="shared" si="15"/>
        <v>154449</v>
      </c>
      <c r="G139" s="4">
        <f t="shared" si="14"/>
        <v>82369</v>
      </c>
      <c r="I139">
        <v>553</v>
      </c>
      <c r="J139" s="6">
        <f t="shared" si="18"/>
        <v>515.5</v>
      </c>
      <c r="K139" s="6">
        <f t="shared" si="19"/>
        <v>533.33156562612987</v>
      </c>
      <c r="M139">
        <v>844</v>
      </c>
      <c r="N139" s="6">
        <f t="shared" si="20"/>
        <v>789</v>
      </c>
      <c r="O139" s="6">
        <f t="shared" si="16"/>
        <v>816.29215379052664</v>
      </c>
    </row>
    <row r="140" spans="1:15" x14ac:dyDescent="0.25">
      <c r="A140" s="1">
        <v>41152</v>
      </c>
      <c r="B140">
        <v>35</v>
      </c>
      <c r="C140" s="4">
        <v>7617</v>
      </c>
      <c r="D140" s="6">
        <f t="shared" si="17"/>
        <v>8232.5</v>
      </c>
      <c r="E140" s="4">
        <v>8361</v>
      </c>
      <c r="F140" s="4">
        <f t="shared" si="15"/>
        <v>553536</v>
      </c>
      <c r="G140" s="4">
        <f t="shared" si="14"/>
        <v>16512.25</v>
      </c>
      <c r="I140">
        <v>478</v>
      </c>
      <c r="J140" s="6">
        <f t="shared" si="18"/>
        <v>506</v>
      </c>
      <c r="K140" s="6">
        <f t="shared" si="19"/>
        <v>513.89808685089577</v>
      </c>
      <c r="M140">
        <v>734</v>
      </c>
      <c r="N140" s="6">
        <f t="shared" si="20"/>
        <v>781.5</v>
      </c>
      <c r="O140" s="6">
        <f t="shared" si="16"/>
        <v>793.69832979046464</v>
      </c>
    </row>
    <row r="141" spans="1:15" x14ac:dyDescent="0.25">
      <c r="A141" s="1">
        <v>41159</v>
      </c>
      <c r="B141">
        <v>36</v>
      </c>
      <c r="C141" s="4">
        <v>8848</v>
      </c>
      <c r="D141" s="6">
        <f t="shared" si="17"/>
        <v>8744.5</v>
      </c>
      <c r="E141" s="4">
        <v>8690</v>
      </c>
      <c r="F141" s="4">
        <f t="shared" si="15"/>
        <v>24964</v>
      </c>
      <c r="G141" s="4">
        <f t="shared" si="14"/>
        <v>2970.25</v>
      </c>
      <c r="I141">
        <v>534</v>
      </c>
      <c r="J141" s="6">
        <f t="shared" si="18"/>
        <v>522.5</v>
      </c>
      <c r="K141" s="6">
        <f t="shared" si="19"/>
        <v>519.24352450111496</v>
      </c>
      <c r="M141">
        <v>829</v>
      </c>
      <c r="N141" s="6">
        <f t="shared" si="20"/>
        <v>814</v>
      </c>
      <c r="O141" s="6">
        <f t="shared" si="16"/>
        <v>808.92675395963181</v>
      </c>
    </row>
    <row r="142" spans="1:15" x14ac:dyDescent="0.25">
      <c r="A142" s="1">
        <v>41166</v>
      </c>
      <c r="B142">
        <v>37</v>
      </c>
      <c r="C142" s="4">
        <v>8641</v>
      </c>
      <c r="D142" s="6">
        <f t="shared" si="17"/>
        <v>8740</v>
      </c>
      <c r="E142" s="4">
        <v>8674</v>
      </c>
      <c r="F142" s="4">
        <f t="shared" si="15"/>
        <v>1089</v>
      </c>
      <c r="G142" s="4">
        <f t="shared" si="14"/>
        <v>4356</v>
      </c>
      <c r="I142">
        <v>511</v>
      </c>
      <c r="J142" s="6">
        <f t="shared" si="18"/>
        <v>524.5</v>
      </c>
      <c r="K142" s="6">
        <f t="shared" si="19"/>
        <v>520.53924485125856</v>
      </c>
      <c r="M142">
        <v>799</v>
      </c>
      <c r="N142" s="6">
        <f t="shared" si="20"/>
        <v>805</v>
      </c>
      <c r="O142" s="6">
        <f t="shared" si="16"/>
        <v>798.92105263157896</v>
      </c>
    </row>
    <row r="143" spans="1:15" x14ac:dyDescent="0.25">
      <c r="A143" s="1">
        <v>41173</v>
      </c>
      <c r="B143">
        <v>38</v>
      </c>
      <c r="C143" s="4">
        <v>8839</v>
      </c>
      <c r="D143" s="6">
        <f t="shared" si="17"/>
        <v>8852</v>
      </c>
      <c r="E143" s="4">
        <v>8783</v>
      </c>
      <c r="F143" s="4">
        <f t="shared" si="15"/>
        <v>3136</v>
      </c>
      <c r="G143" s="4">
        <f t="shared" si="14"/>
        <v>4761</v>
      </c>
      <c r="I143">
        <v>538</v>
      </c>
      <c r="J143" s="6">
        <f t="shared" si="18"/>
        <v>576.5</v>
      </c>
      <c r="K143" s="6">
        <f t="shared" si="19"/>
        <v>572.00626976954368</v>
      </c>
      <c r="M143">
        <v>811</v>
      </c>
      <c r="N143" s="6">
        <f t="shared" si="20"/>
        <v>820.5</v>
      </c>
      <c r="O143" s="6">
        <f t="shared" si="16"/>
        <v>814.10432670582918</v>
      </c>
    </row>
    <row r="144" spans="1:15" x14ac:dyDescent="0.25">
      <c r="A144" s="1">
        <v>41180</v>
      </c>
      <c r="B144">
        <v>39</v>
      </c>
      <c r="C144" s="4">
        <v>8865</v>
      </c>
      <c r="D144" s="6">
        <f t="shared" si="17"/>
        <v>8967.5</v>
      </c>
      <c r="E144" s="4">
        <v>9040</v>
      </c>
      <c r="F144" s="4">
        <f t="shared" si="15"/>
        <v>30625</v>
      </c>
      <c r="G144" s="4">
        <f t="shared" si="14"/>
        <v>5256.25</v>
      </c>
      <c r="I144">
        <v>615</v>
      </c>
      <c r="J144" s="6">
        <f t="shared" si="18"/>
        <v>588</v>
      </c>
      <c r="K144" s="6">
        <f t="shared" si="19"/>
        <v>592.75383328686928</v>
      </c>
      <c r="M144">
        <v>830</v>
      </c>
      <c r="N144" s="6">
        <f t="shared" si="20"/>
        <v>842.5</v>
      </c>
      <c r="O144" s="6">
        <f t="shared" si="16"/>
        <v>849.31140228603294</v>
      </c>
    </row>
    <row r="145" spans="1:15" x14ac:dyDescent="0.25">
      <c r="A145" s="1">
        <v>41187</v>
      </c>
      <c r="B145">
        <v>40</v>
      </c>
      <c r="C145" s="4">
        <v>9070</v>
      </c>
      <c r="D145" s="6">
        <f t="shared" si="17"/>
        <v>9255.5</v>
      </c>
      <c r="E145" s="4">
        <v>9319</v>
      </c>
      <c r="F145" s="4">
        <f t="shared" si="15"/>
        <v>62001</v>
      </c>
      <c r="G145" s="4">
        <f t="shared" si="14"/>
        <v>4032.25</v>
      </c>
      <c r="I145">
        <v>561</v>
      </c>
      <c r="J145" s="6">
        <f t="shared" si="18"/>
        <v>587</v>
      </c>
      <c r="K145" s="6">
        <f t="shared" si="19"/>
        <v>591.02728107611688</v>
      </c>
      <c r="M145">
        <v>855</v>
      </c>
      <c r="N145" s="6">
        <f t="shared" si="20"/>
        <v>871</v>
      </c>
      <c r="O145" s="6">
        <f t="shared" si="16"/>
        <v>876.97574415212569</v>
      </c>
    </row>
    <row r="146" spans="1:15" x14ac:dyDescent="0.25">
      <c r="A146" s="1">
        <v>41194</v>
      </c>
      <c r="B146">
        <v>41</v>
      </c>
      <c r="C146" s="4">
        <v>9441</v>
      </c>
      <c r="D146" s="6">
        <f t="shared" si="17"/>
        <v>9362.5</v>
      </c>
      <c r="E146" s="4">
        <v>9380</v>
      </c>
      <c r="F146" s="4">
        <f t="shared" si="15"/>
        <v>3721</v>
      </c>
      <c r="G146" s="4">
        <f t="shared" si="14"/>
        <v>306.25</v>
      </c>
      <c r="I146">
        <v>613</v>
      </c>
      <c r="J146" s="6">
        <f t="shared" si="18"/>
        <v>578</v>
      </c>
      <c r="K146" s="6">
        <f t="shared" si="19"/>
        <v>579.08037383177566</v>
      </c>
      <c r="M146">
        <v>887</v>
      </c>
      <c r="N146" s="6">
        <f t="shared" si="20"/>
        <v>892</v>
      </c>
      <c r="O146" s="6">
        <f t="shared" si="16"/>
        <v>893.66728971962618</v>
      </c>
    </row>
    <row r="147" spans="1:15" x14ac:dyDescent="0.25">
      <c r="A147" s="1">
        <v>41201</v>
      </c>
      <c r="B147">
        <v>42</v>
      </c>
      <c r="C147" s="4">
        <v>9284</v>
      </c>
      <c r="D147" s="6">
        <f t="shared" si="17"/>
        <v>9417</v>
      </c>
      <c r="E147" s="4">
        <v>9408</v>
      </c>
      <c r="F147" s="4">
        <f t="shared" si="15"/>
        <v>15376</v>
      </c>
      <c r="G147" s="4">
        <f t="shared" si="14"/>
        <v>81</v>
      </c>
      <c r="I147">
        <v>543</v>
      </c>
      <c r="J147" s="6">
        <f t="shared" si="18"/>
        <v>558.5</v>
      </c>
      <c r="K147" s="6">
        <f t="shared" si="19"/>
        <v>557.96623128384829</v>
      </c>
      <c r="M147">
        <v>897</v>
      </c>
      <c r="N147" s="6">
        <f t="shared" si="20"/>
        <v>908.5</v>
      </c>
      <c r="O147" s="6">
        <f t="shared" si="16"/>
        <v>907.63172985027086</v>
      </c>
    </row>
    <row r="148" spans="1:15" x14ac:dyDescent="0.25">
      <c r="A148" s="1">
        <v>41208</v>
      </c>
      <c r="B148">
        <v>43</v>
      </c>
      <c r="C148" s="4">
        <v>9550</v>
      </c>
      <c r="D148" s="6">
        <f t="shared" si="17"/>
        <v>9442.5</v>
      </c>
      <c r="E148" s="4">
        <v>9220</v>
      </c>
      <c r="F148" s="4">
        <f t="shared" si="15"/>
        <v>108900</v>
      </c>
      <c r="G148" s="4">
        <f t="shared" si="14"/>
        <v>49506.25</v>
      </c>
      <c r="I148">
        <v>574</v>
      </c>
      <c r="J148" s="6">
        <f t="shared" si="18"/>
        <v>591.5</v>
      </c>
      <c r="K148" s="6">
        <f t="shared" si="19"/>
        <v>577.5620863118877</v>
      </c>
      <c r="M148">
        <v>920</v>
      </c>
      <c r="N148" s="6">
        <f t="shared" si="20"/>
        <v>909</v>
      </c>
      <c r="O148" s="6">
        <f t="shared" si="16"/>
        <v>887.5806195393169</v>
      </c>
    </row>
    <row r="149" spans="1:15" x14ac:dyDescent="0.25">
      <c r="A149" s="1">
        <v>41215</v>
      </c>
      <c r="B149">
        <v>44</v>
      </c>
      <c r="C149" s="4">
        <v>9335</v>
      </c>
      <c r="D149" s="6">
        <f t="shared" si="17"/>
        <v>9509</v>
      </c>
      <c r="E149" s="4">
        <v>9533</v>
      </c>
      <c r="F149" s="4">
        <f t="shared" si="15"/>
        <v>39204</v>
      </c>
      <c r="G149" s="4">
        <f t="shared" si="14"/>
        <v>576</v>
      </c>
      <c r="I149">
        <v>609</v>
      </c>
      <c r="J149" s="6">
        <f t="shared" si="18"/>
        <v>609</v>
      </c>
      <c r="K149" s="6">
        <f t="shared" si="19"/>
        <v>610.53707014407405</v>
      </c>
      <c r="M149">
        <v>898</v>
      </c>
      <c r="N149" s="6">
        <f t="shared" si="20"/>
        <v>898</v>
      </c>
      <c r="O149" s="6">
        <f t="shared" si="16"/>
        <v>900.26648438321581</v>
      </c>
    </row>
    <row r="150" spans="1:15" x14ac:dyDescent="0.25">
      <c r="A150" s="1">
        <v>41222</v>
      </c>
      <c r="B150">
        <v>45</v>
      </c>
      <c r="C150" s="4">
        <v>9683</v>
      </c>
      <c r="D150" s="6">
        <f t="shared" si="17"/>
        <v>9791.5</v>
      </c>
      <c r="E150" s="4">
        <v>9757</v>
      </c>
      <c r="F150" s="4">
        <f t="shared" si="15"/>
        <v>5476</v>
      </c>
      <c r="G150" s="4">
        <f t="shared" si="14"/>
        <v>1190.25</v>
      </c>
      <c r="I150">
        <v>609</v>
      </c>
      <c r="J150" s="6">
        <f t="shared" si="18"/>
        <v>597.5</v>
      </c>
      <c r="K150" s="6">
        <f t="shared" si="19"/>
        <v>595.39473012306598</v>
      </c>
      <c r="M150">
        <v>898</v>
      </c>
      <c r="N150" s="6">
        <f t="shared" si="20"/>
        <v>912</v>
      </c>
      <c r="O150" s="6">
        <f t="shared" si="16"/>
        <v>908.78660062298923</v>
      </c>
    </row>
    <row r="151" spans="1:15" x14ac:dyDescent="0.25">
      <c r="A151" s="1">
        <v>41229</v>
      </c>
      <c r="B151">
        <v>46</v>
      </c>
      <c r="C151" s="4">
        <v>9900</v>
      </c>
      <c r="D151" s="6">
        <f t="shared" si="17"/>
        <v>9789.5</v>
      </c>
      <c r="E151" s="4">
        <v>9547</v>
      </c>
      <c r="F151" s="4">
        <f t="shared" si="15"/>
        <v>124609</v>
      </c>
      <c r="G151" s="4">
        <f t="shared" si="14"/>
        <v>58806.25</v>
      </c>
      <c r="I151">
        <v>586</v>
      </c>
      <c r="J151" s="6">
        <f t="shared" si="18"/>
        <v>597</v>
      </c>
      <c r="K151" s="6">
        <f t="shared" si="19"/>
        <v>582.21145104448647</v>
      </c>
      <c r="M151">
        <v>926</v>
      </c>
      <c r="N151" s="6">
        <f t="shared" si="20"/>
        <v>956.5</v>
      </c>
      <c r="O151" s="6">
        <f t="shared" si="16"/>
        <v>932.80611880075583</v>
      </c>
    </row>
    <row r="152" spans="1:15" x14ac:dyDescent="0.25">
      <c r="A152" s="1">
        <v>41236</v>
      </c>
      <c r="B152">
        <v>47</v>
      </c>
      <c r="C152" s="4">
        <v>9679</v>
      </c>
      <c r="D152" s="6">
        <f t="shared" si="17"/>
        <v>9536.5</v>
      </c>
      <c r="E152" s="4">
        <v>9627</v>
      </c>
      <c r="F152" s="4">
        <f t="shared" si="15"/>
        <v>2704</v>
      </c>
      <c r="G152" s="4">
        <f t="shared" si="14"/>
        <v>8190.25</v>
      </c>
      <c r="I152">
        <v>608</v>
      </c>
      <c r="J152" s="6">
        <f t="shared" si="18"/>
        <v>618.5</v>
      </c>
      <c r="K152" s="6">
        <f t="shared" si="19"/>
        <v>624.3694751743302</v>
      </c>
      <c r="M152">
        <v>987</v>
      </c>
      <c r="N152" s="6">
        <f t="shared" si="20"/>
        <v>971.5</v>
      </c>
      <c r="O152" s="6">
        <f t="shared" si="16"/>
        <v>980.71939390761804</v>
      </c>
    </row>
    <row r="153" spans="1:15" x14ac:dyDescent="0.25">
      <c r="A153" s="1">
        <v>41243</v>
      </c>
      <c r="B153">
        <v>48</v>
      </c>
      <c r="C153" s="4">
        <v>9394</v>
      </c>
      <c r="D153" s="6">
        <f t="shared" si="17"/>
        <v>9619</v>
      </c>
      <c r="E153" s="4">
        <v>9608</v>
      </c>
      <c r="F153" s="4">
        <f t="shared" si="15"/>
        <v>45796</v>
      </c>
      <c r="G153" s="4">
        <f t="shared" si="14"/>
        <v>121</v>
      </c>
      <c r="I153">
        <v>629</v>
      </c>
      <c r="J153" s="6">
        <f t="shared" si="18"/>
        <v>648.5</v>
      </c>
      <c r="K153" s="6">
        <f t="shared" si="19"/>
        <v>647.75839484353878</v>
      </c>
      <c r="M153">
        <v>956</v>
      </c>
      <c r="N153" s="6">
        <f t="shared" si="20"/>
        <v>928.5</v>
      </c>
      <c r="O153" s="6">
        <f t="shared" si="16"/>
        <v>927.43819523859031</v>
      </c>
    </row>
    <row r="154" spans="1:15" x14ac:dyDescent="0.25">
      <c r="A154" s="1">
        <v>41250</v>
      </c>
      <c r="B154">
        <v>49</v>
      </c>
      <c r="C154" s="4">
        <v>9844</v>
      </c>
      <c r="D154" s="6">
        <f t="shared" si="17"/>
        <v>10116</v>
      </c>
      <c r="E154" s="4">
        <v>10094</v>
      </c>
      <c r="F154" s="4">
        <f t="shared" si="15"/>
        <v>62500</v>
      </c>
      <c r="G154" s="4">
        <f t="shared" si="14"/>
        <v>484</v>
      </c>
      <c r="I154">
        <v>668</v>
      </c>
      <c r="J154" s="6">
        <f t="shared" si="18"/>
        <v>659</v>
      </c>
      <c r="K154" s="6">
        <f t="shared" si="19"/>
        <v>657.56682483194936</v>
      </c>
      <c r="M154">
        <v>901</v>
      </c>
      <c r="N154" s="6">
        <f t="shared" si="20"/>
        <v>900</v>
      </c>
      <c r="O154" s="6">
        <f t="shared" si="16"/>
        <v>898.04270462633463</v>
      </c>
    </row>
    <row r="155" spans="1:15" x14ac:dyDescent="0.25">
      <c r="A155" s="1">
        <v>41257</v>
      </c>
      <c r="B155">
        <v>50</v>
      </c>
      <c r="C155" s="4">
        <v>10388</v>
      </c>
      <c r="D155" s="6">
        <f t="shared" si="17"/>
        <v>10924.5</v>
      </c>
      <c r="E155" s="4">
        <v>10699</v>
      </c>
      <c r="F155" s="4">
        <f t="shared" si="15"/>
        <v>96721</v>
      </c>
      <c r="G155" s="4">
        <f t="shared" si="14"/>
        <v>50850.25</v>
      </c>
      <c r="I155">
        <v>650</v>
      </c>
      <c r="J155" s="6">
        <f t="shared" si="18"/>
        <v>697</v>
      </c>
      <c r="K155" s="6">
        <f t="shared" si="19"/>
        <v>682.61275115565934</v>
      </c>
      <c r="M155">
        <v>899</v>
      </c>
      <c r="N155" s="6">
        <f t="shared" si="20"/>
        <v>942.5</v>
      </c>
      <c r="O155" s="6">
        <f t="shared" si="16"/>
        <v>923.04521946084481</v>
      </c>
    </row>
    <row r="156" spans="1:15" x14ac:dyDescent="0.25">
      <c r="A156" s="1">
        <v>41264</v>
      </c>
      <c r="B156">
        <v>51</v>
      </c>
      <c r="C156" s="4">
        <v>11461</v>
      </c>
      <c r="D156" s="6">
        <f t="shared" si="17"/>
        <v>9778.5</v>
      </c>
      <c r="E156" s="4">
        <v>11378</v>
      </c>
      <c r="F156" s="4">
        <f t="shared" si="15"/>
        <v>6889</v>
      </c>
      <c r="G156" s="4">
        <f t="shared" si="14"/>
        <v>2558400.25</v>
      </c>
      <c r="I156">
        <v>744</v>
      </c>
      <c r="J156" s="6">
        <f t="shared" si="18"/>
        <v>648</v>
      </c>
      <c r="K156" s="6">
        <f t="shared" si="19"/>
        <v>753.99539806718826</v>
      </c>
      <c r="M156">
        <v>986</v>
      </c>
      <c r="N156" s="6">
        <f t="shared" si="20"/>
        <v>889</v>
      </c>
      <c r="O156" s="6">
        <f t="shared" si="16"/>
        <v>1034.4165260520531</v>
      </c>
    </row>
    <row r="157" spans="1:15" x14ac:dyDescent="0.25">
      <c r="A157" s="1">
        <v>41271</v>
      </c>
      <c r="B157">
        <v>52</v>
      </c>
      <c r="C157" s="4">
        <v>8096</v>
      </c>
      <c r="D157" s="6">
        <f t="shared" si="17"/>
        <v>9858</v>
      </c>
      <c r="E157" s="4">
        <v>11338</v>
      </c>
      <c r="F157" s="4">
        <f t="shared" si="15"/>
        <v>10510564</v>
      </c>
      <c r="G157" s="4">
        <f t="shared" si="14"/>
        <v>2190400</v>
      </c>
      <c r="I157">
        <v>552</v>
      </c>
      <c r="J157" s="6">
        <f t="shared" si="18"/>
        <v>638.5</v>
      </c>
      <c r="K157" s="6">
        <f t="shared" si="19"/>
        <v>734.35920064921902</v>
      </c>
      <c r="M157">
        <v>792</v>
      </c>
      <c r="N157" s="6">
        <f t="shared" si="20"/>
        <v>936</v>
      </c>
      <c r="O157" s="6">
        <f t="shared" si="16"/>
        <v>1076.5234327449787</v>
      </c>
    </row>
    <row r="158" spans="1:15" x14ac:dyDescent="0.25">
      <c r="A158" s="1">
        <v>41278</v>
      </c>
      <c r="B158">
        <v>1</v>
      </c>
      <c r="C158" s="4">
        <v>11620</v>
      </c>
      <c r="D158" s="6">
        <f t="shared" si="17"/>
        <v>12080.5</v>
      </c>
      <c r="E158" s="4">
        <v>11724</v>
      </c>
      <c r="F158" s="4">
        <f t="shared" si="15"/>
        <v>10816</v>
      </c>
      <c r="G158" s="4">
        <f t="shared" si="14"/>
        <v>127092.25</v>
      </c>
      <c r="I158">
        <v>725</v>
      </c>
      <c r="J158" s="6">
        <f t="shared" si="18"/>
        <v>740</v>
      </c>
      <c r="K158" s="6">
        <f t="shared" si="19"/>
        <v>718.16232771822354</v>
      </c>
      <c r="M158">
        <v>1080</v>
      </c>
      <c r="N158" s="6">
        <f t="shared" si="20"/>
        <v>1131</v>
      </c>
      <c r="O158" s="6">
        <f t="shared" si="16"/>
        <v>1097.6237738504201</v>
      </c>
    </row>
    <row r="159" spans="1:15" x14ac:dyDescent="0.25">
      <c r="A159" s="1">
        <v>41285</v>
      </c>
      <c r="B159">
        <v>2</v>
      </c>
      <c r="C159" s="4">
        <v>12541</v>
      </c>
      <c r="D159" s="6">
        <f t="shared" si="17"/>
        <v>11808</v>
      </c>
      <c r="E159" s="4">
        <v>11133</v>
      </c>
      <c r="F159" s="4">
        <f t="shared" si="15"/>
        <v>1982464</v>
      </c>
      <c r="G159" s="4">
        <f t="shared" si="14"/>
        <v>455625</v>
      </c>
      <c r="I159">
        <v>755</v>
      </c>
      <c r="J159" s="6">
        <f t="shared" si="18"/>
        <v>701</v>
      </c>
      <c r="K159" s="6">
        <f t="shared" si="19"/>
        <v>660.92759146341461</v>
      </c>
      <c r="M159">
        <v>1182</v>
      </c>
      <c r="N159" s="6">
        <f t="shared" si="20"/>
        <v>1097</v>
      </c>
      <c r="O159" s="6">
        <f t="shared" si="16"/>
        <v>1034.2903963414635</v>
      </c>
    </row>
    <row r="160" spans="1:15" x14ac:dyDescent="0.25">
      <c r="A160" s="1">
        <v>41292</v>
      </c>
      <c r="B160">
        <v>3</v>
      </c>
      <c r="C160" s="4">
        <v>11075</v>
      </c>
      <c r="D160" s="6">
        <f t="shared" si="17"/>
        <v>11168.5</v>
      </c>
      <c r="E160" s="4">
        <v>11042</v>
      </c>
      <c r="F160" s="4">
        <f t="shared" si="15"/>
        <v>1089</v>
      </c>
      <c r="G160" s="4">
        <f t="shared" si="14"/>
        <v>16002.25</v>
      </c>
      <c r="I160">
        <v>647</v>
      </c>
      <c r="J160" s="6">
        <f t="shared" si="18"/>
        <v>692.5</v>
      </c>
      <c r="K160" s="6">
        <f t="shared" si="19"/>
        <v>684.65639969557242</v>
      </c>
      <c r="M160">
        <v>1012</v>
      </c>
      <c r="N160" s="6">
        <f t="shared" si="20"/>
        <v>1037.5</v>
      </c>
      <c r="O160" s="6">
        <f t="shared" si="16"/>
        <v>1025.7487576666517</v>
      </c>
    </row>
    <row r="161" spans="1:15" x14ac:dyDescent="0.25">
      <c r="A161" s="1">
        <v>41299</v>
      </c>
      <c r="B161">
        <v>4</v>
      </c>
      <c r="C161" s="4">
        <v>11262</v>
      </c>
      <c r="D161" s="6">
        <f t="shared" si="17"/>
        <v>11288</v>
      </c>
      <c r="E161" s="4">
        <v>11075</v>
      </c>
      <c r="F161" s="4">
        <f t="shared" si="15"/>
        <v>34969</v>
      </c>
      <c r="G161" s="4">
        <f t="shared" si="14"/>
        <v>45369</v>
      </c>
      <c r="I161">
        <v>738</v>
      </c>
      <c r="J161" s="6">
        <f t="shared" si="18"/>
        <v>743.5</v>
      </c>
      <c r="K161" s="6">
        <f t="shared" si="19"/>
        <v>729.47045535081497</v>
      </c>
      <c r="M161">
        <v>1063</v>
      </c>
      <c r="N161" s="6">
        <f t="shared" si="20"/>
        <v>1071</v>
      </c>
      <c r="O161" s="6">
        <f t="shared" si="16"/>
        <v>1050.7906626506024</v>
      </c>
    </row>
    <row r="162" spans="1:15" x14ac:dyDescent="0.25">
      <c r="A162" s="1">
        <v>41306</v>
      </c>
      <c r="B162">
        <v>5</v>
      </c>
      <c r="C162" s="4">
        <v>11314</v>
      </c>
      <c r="D162" s="6">
        <f t="shared" si="17"/>
        <v>11179</v>
      </c>
      <c r="E162" s="4">
        <v>11361</v>
      </c>
      <c r="F162" s="4">
        <f t="shared" si="15"/>
        <v>2209</v>
      </c>
      <c r="G162" s="4">
        <f t="shared" si="14"/>
        <v>33124</v>
      </c>
      <c r="I162">
        <v>749</v>
      </c>
      <c r="J162" s="6">
        <f t="shared" si="18"/>
        <v>715.5</v>
      </c>
      <c r="K162" s="6">
        <f t="shared" si="19"/>
        <v>727.14871634314341</v>
      </c>
      <c r="M162">
        <v>1079</v>
      </c>
      <c r="N162" s="6">
        <f t="shared" si="20"/>
        <v>1065.5</v>
      </c>
      <c r="O162" s="6">
        <f t="shared" si="16"/>
        <v>1082.8469004383219</v>
      </c>
    </row>
    <row r="163" spans="1:15" x14ac:dyDescent="0.25">
      <c r="A163" s="1">
        <v>41313</v>
      </c>
      <c r="B163">
        <v>6</v>
      </c>
      <c r="C163" s="4">
        <v>11044</v>
      </c>
      <c r="D163" s="6">
        <f t="shared" si="17"/>
        <v>11037</v>
      </c>
      <c r="E163" s="4">
        <v>10925</v>
      </c>
      <c r="F163" s="4">
        <f t="shared" si="15"/>
        <v>14161</v>
      </c>
      <c r="G163" s="4">
        <f t="shared" si="14"/>
        <v>12544</v>
      </c>
      <c r="I163">
        <v>682</v>
      </c>
      <c r="J163" s="6">
        <f t="shared" si="18"/>
        <v>689.5</v>
      </c>
      <c r="K163" s="6">
        <f t="shared" si="19"/>
        <v>682.50317115158111</v>
      </c>
      <c r="M163">
        <v>1052</v>
      </c>
      <c r="N163" s="6">
        <f t="shared" si="20"/>
        <v>1084.5</v>
      </c>
      <c r="O163" s="6">
        <f t="shared" si="16"/>
        <v>1073.4948355531394</v>
      </c>
    </row>
    <row r="164" spans="1:15" x14ac:dyDescent="0.25">
      <c r="A164" s="1">
        <v>41320</v>
      </c>
      <c r="B164">
        <v>7</v>
      </c>
      <c r="C164" s="4">
        <v>11030</v>
      </c>
      <c r="D164" s="6">
        <f t="shared" si="17"/>
        <v>10940</v>
      </c>
      <c r="E164" s="4">
        <v>11000</v>
      </c>
      <c r="F164" s="4">
        <f t="shared" si="15"/>
        <v>900</v>
      </c>
      <c r="G164" s="4">
        <f t="shared" si="14"/>
        <v>3600</v>
      </c>
      <c r="I164">
        <v>697</v>
      </c>
      <c r="J164" s="6">
        <f t="shared" si="18"/>
        <v>692.5</v>
      </c>
      <c r="K164" s="6">
        <f t="shared" si="19"/>
        <v>696.29798903107849</v>
      </c>
      <c r="M164">
        <v>1117</v>
      </c>
      <c r="N164" s="6">
        <f t="shared" si="20"/>
        <v>1082.5</v>
      </c>
      <c r="O164" s="6">
        <f t="shared" si="16"/>
        <v>1088.4369287020108</v>
      </c>
    </row>
    <row r="165" spans="1:15" x14ac:dyDescent="0.25">
      <c r="A165" s="1">
        <v>41327</v>
      </c>
      <c r="B165">
        <v>8</v>
      </c>
      <c r="C165" s="4">
        <v>10850</v>
      </c>
      <c r="D165" s="6">
        <f t="shared" si="17"/>
        <v>10816.5</v>
      </c>
      <c r="E165" s="4">
        <v>10783</v>
      </c>
      <c r="F165" s="4">
        <f t="shared" si="15"/>
        <v>4489</v>
      </c>
      <c r="G165" s="4">
        <f t="shared" si="14"/>
        <v>1122.25</v>
      </c>
      <c r="I165">
        <v>688</v>
      </c>
      <c r="J165" s="6">
        <f t="shared" si="18"/>
        <v>665</v>
      </c>
      <c r="K165" s="6">
        <f t="shared" si="19"/>
        <v>662.94041510655018</v>
      </c>
      <c r="M165">
        <v>1048</v>
      </c>
      <c r="N165" s="6">
        <f t="shared" si="20"/>
        <v>1026</v>
      </c>
      <c r="O165" s="6">
        <f t="shared" si="16"/>
        <v>1022.8223547358202</v>
      </c>
    </row>
    <row r="166" spans="1:15" x14ac:dyDescent="0.25">
      <c r="A166" s="1">
        <v>41334</v>
      </c>
      <c r="B166">
        <v>9</v>
      </c>
      <c r="C166" s="4">
        <v>10783</v>
      </c>
      <c r="D166" s="6">
        <f t="shared" si="17"/>
        <v>11014</v>
      </c>
      <c r="E166" s="4">
        <v>11177</v>
      </c>
      <c r="F166" s="4">
        <f t="shared" si="15"/>
        <v>155236</v>
      </c>
      <c r="G166" s="4">
        <f t="shared" si="14"/>
        <v>26569</v>
      </c>
      <c r="I166">
        <v>642</v>
      </c>
      <c r="J166" s="6">
        <f t="shared" si="18"/>
        <v>680.5</v>
      </c>
      <c r="K166" s="6">
        <f t="shared" si="19"/>
        <v>690.57095514799346</v>
      </c>
      <c r="M166">
        <v>1004</v>
      </c>
      <c r="N166" s="6">
        <f t="shared" si="20"/>
        <v>1022.5</v>
      </c>
      <c r="O166" s="6">
        <f t="shared" si="16"/>
        <v>1037.6323315779916</v>
      </c>
    </row>
    <row r="167" spans="1:15" x14ac:dyDescent="0.25">
      <c r="A167" s="1">
        <v>41341</v>
      </c>
      <c r="B167">
        <v>10</v>
      </c>
      <c r="C167" s="4">
        <v>11245</v>
      </c>
      <c r="D167" s="6">
        <f t="shared" si="17"/>
        <v>11212.5</v>
      </c>
      <c r="E167" s="4">
        <v>11430</v>
      </c>
      <c r="F167" s="4">
        <f t="shared" si="15"/>
        <v>34225</v>
      </c>
      <c r="G167" s="4">
        <f t="shared" si="14"/>
        <v>47306.25</v>
      </c>
      <c r="I167">
        <v>719</v>
      </c>
      <c r="J167" s="6">
        <f t="shared" si="18"/>
        <v>719.5</v>
      </c>
      <c r="K167" s="6">
        <f t="shared" si="19"/>
        <v>733.45685618729101</v>
      </c>
      <c r="M167">
        <v>1041</v>
      </c>
      <c r="N167" s="6">
        <f t="shared" si="20"/>
        <v>1030</v>
      </c>
      <c r="O167" s="6">
        <f t="shared" si="16"/>
        <v>1049.9799331103679</v>
      </c>
    </row>
    <row r="168" spans="1:15" x14ac:dyDescent="0.25">
      <c r="A168" s="1">
        <v>41348</v>
      </c>
      <c r="B168">
        <v>11</v>
      </c>
      <c r="C168" s="4">
        <v>11180</v>
      </c>
      <c r="D168" s="6">
        <f t="shared" si="17"/>
        <v>11127.5</v>
      </c>
      <c r="E168" s="4">
        <v>11025</v>
      </c>
      <c r="F168" s="4">
        <f t="shared" si="15"/>
        <v>24025</v>
      </c>
      <c r="G168" s="4">
        <f t="shared" si="14"/>
        <v>10506.25</v>
      </c>
      <c r="I168">
        <v>720</v>
      </c>
      <c r="J168" s="6">
        <f t="shared" si="18"/>
        <v>724.5</v>
      </c>
      <c r="K168" s="6">
        <f t="shared" si="19"/>
        <v>717.8263311615367</v>
      </c>
      <c r="M168">
        <v>1019</v>
      </c>
      <c r="N168" s="6">
        <f t="shared" si="20"/>
        <v>1018</v>
      </c>
      <c r="O168" s="6">
        <f t="shared" si="16"/>
        <v>1008.6227813974388</v>
      </c>
    </row>
    <row r="169" spans="1:15" x14ac:dyDescent="0.25">
      <c r="A169" s="1">
        <v>41355</v>
      </c>
      <c r="B169">
        <v>12</v>
      </c>
      <c r="C169" s="4">
        <v>11075</v>
      </c>
      <c r="D169" s="6">
        <f t="shared" si="17"/>
        <v>10177.5</v>
      </c>
      <c r="E169" s="4">
        <v>11078</v>
      </c>
      <c r="F169" s="4">
        <f t="shared" si="15"/>
        <v>9</v>
      </c>
      <c r="G169" s="4">
        <f t="shared" si="14"/>
        <v>810900.25</v>
      </c>
      <c r="I169">
        <v>729</v>
      </c>
      <c r="J169" s="6">
        <f t="shared" si="18"/>
        <v>673</v>
      </c>
      <c r="K169" s="6">
        <f t="shared" si="19"/>
        <v>732.54669614345369</v>
      </c>
      <c r="M169">
        <v>1017</v>
      </c>
      <c r="N169" s="6">
        <f t="shared" si="20"/>
        <v>959.5</v>
      </c>
      <c r="O169" s="6">
        <f t="shared" si="16"/>
        <v>1044.3960697617292</v>
      </c>
    </row>
    <row r="170" spans="1:15" x14ac:dyDescent="0.25">
      <c r="A170" s="1">
        <v>41362</v>
      </c>
      <c r="B170">
        <v>13</v>
      </c>
      <c r="C170" s="4">
        <v>9280</v>
      </c>
      <c r="D170" s="6">
        <f t="shared" si="17"/>
        <v>10085</v>
      </c>
      <c r="E170" s="4">
        <v>10982</v>
      </c>
      <c r="F170" s="4">
        <f t="shared" si="15"/>
        <v>2896804</v>
      </c>
      <c r="G170" s="4">
        <f t="shared" si="14"/>
        <v>804609</v>
      </c>
      <c r="I170">
        <v>617</v>
      </c>
      <c r="J170" s="6">
        <f t="shared" si="18"/>
        <v>676.5</v>
      </c>
      <c r="K170" s="6">
        <f t="shared" si="19"/>
        <v>736.67059990084283</v>
      </c>
      <c r="M170">
        <v>902</v>
      </c>
      <c r="N170" s="6">
        <f t="shared" si="20"/>
        <v>971.5</v>
      </c>
      <c r="O170" s="6">
        <f t="shared" si="16"/>
        <v>1057.9090728805156</v>
      </c>
    </row>
    <row r="171" spans="1:15" x14ac:dyDescent="0.25">
      <c r="A171" s="1">
        <v>41369</v>
      </c>
      <c r="B171">
        <v>14</v>
      </c>
      <c r="C171" s="4">
        <v>10890</v>
      </c>
      <c r="D171" s="6">
        <f t="shared" si="17"/>
        <v>11518.5</v>
      </c>
      <c r="E171" s="4">
        <v>11208</v>
      </c>
      <c r="F171" s="4">
        <f t="shared" si="15"/>
        <v>101124</v>
      </c>
      <c r="G171" s="4">
        <f t="shared" si="14"/>
        <v>96410.25</v>
      </c>
      <c r="I171">
        <v>736</v>
      </c>
      <c r="J171" s="6">
        <f t="shared" si="18"/>
        <v>764</v>
      </c>
      <c r="K171" s="6">
        <f t="shared" si="19"/>
        <v>743.40513087641625</v>
      </c>
      <c r="M171">
        <v>1041</v>
      </c>
      <c r="N171" s="6">
        <f t="shared" si="20"/>
        <v>1083</v>
      </c>
      <c r="O171" s="6">
        <f t="shared" si="16"/>
        <v>1053.8059643182705</v>
      </c>
    </row>
    <row r="172" spans="1:15" x14ac:dyDescent="0.25">
      <c r="A172" s="1">
        <v>41376</v>
      </c>
      <c r="B172">
        <v>15</v>
      </c>
      <c r="C172" s="4">
        <v>12147</v>
      </c>
      <c r="D172" s="6">
        <f t="shared" si="17"/>
        <v>11949.5</v>
      </c>
      <c r="E172" s="4">
        <v>11425</v>
      </c>
      <c r="F172" s="4">
        <f t="shared" si="15"/>
        <v>521284</v>
      </c>
      <c r="G172" s="4">
        <f t="shared" si="14"/>
        <v>275100.25</v>
      </c>
      <c r="I172">
        <v>792</v>
      </c>
      <c r="J172" s="6">
        <f t="shared" si="18"/>
        <v>781</v>
      </c>
      <c r="K172" s="6">
        <f t="shared" si="19"/>
        <v>746.71952801372447</v>
      </c>
      <c r="M172">
        <v>1125</v>
      </c>
      <c r="N172" s="6">
        <f t="shared" si="20"/>
        <v>1093.5</v>
      </c>
      <c r="O172" s="6">
        <f t="shared" si="16"/>
        <v>1045.5029499142224</v>
      </c>
    </row>
    <row r="173" spans="1:15" x14ac:dyDescent="0.25">
      <c r="A173" s="1">
        <v>41383</v>
      </c>
      <c r="B173">
        <v>16</v>
      </c>
      <c r="C173" s="4">
        <v>11752</v>
      </c>
      <c r="D173" s="6">
        <f t="shared" si="17"/>
        <v>11188.5</v>
      </c>
      <c r="E173" s="4">
        <v>10584</v>
      </c>
      <c r="F173" s="4">
        <f t="shared" si="15"/>
        <v>1364224</v>
      </c>
      <c r="G173" s="4">
        <f t="shared" si="14"/>
        <v>365420.25</v>
      </c>
      <c r="I173">
        <v>770</v>
      </c>
      <c r="J173" s="6">
        <f t="shared" si="18"/>
        <v>739</v>
      </c>
      <c r="K173" s="6">
        <f t="shared" si="19"/>
        <v>699.07279796219336</v>
      </c>
      <c r="M173">
        <v>1062</v>
      </c>
      <c r="N173" s="6">
        <f t="shared" si="20"/>
        <v>1021.5</v>
      </c>
      <c r="O173" s="6">
        <f t="shared" si="16"/>
        <v>966.30969298833622</v>
      </c>
    </row>
    <row r="174" spans="1:15" x14ac:dyDescent="0.25">
      <c r="A174" s="1">
        <v>41390</v>
      </c>
      <c r="B174">
        <v>17</v>
      </c>
      <c r="C174" s="4">
        <v>10625</v>
      </c>
      <c r="D174" s="6">
        <f t="shared" si="17"/>
        <v>10397</v>
      </c>
      <c r="E174" s="4">
        <v>9976</v>
      </c>
      <c r="F174" s="4">
        <f t="shared" si="15"/>
        <v>421201</v>
      </c>
      <c r="G174" s="4">
        <f t="shared" si="14"/>
        <v>177241</v>
      </c>
      <c r="I174">
        <v>708</v>
      </c>
      <c r="J174" s="6">
        <f t="shared" si="18"/>
        <v>682.5</v>
      </c>
      <c r="K174" s="6">
        <f t="shared" si="19"/>
        <v>654.86390304895633</v>
      </c>
      <c r="M174">
        <v>981</v>
      </c>
      <c r="N174" s="6">
        <f t="shared" si="20"/>
        <v>966.5</v>
      </c>
      <c r="O174" s="6">
        <f t="shared" si="16"/>
        <v>927.3640473213427</v>
      </c>
    </row>
    <row r="175" spans="1:15" x14ac:dyDescent="0.25">
      <c r="A175" s="1">
        <v>41397</v>
      </c>
      <c r="B175">
        <v>18</v>
      </c>
      <c r="C175" s="4">
        <v>10169</v>
      </c>
      <c r="D175" s="6">
        <f t="shared" si="17"/>
        <v>9491.5</v>
      </c>
      <c r="E175" s="4">
        <v>9652</v>
      </c>
      <c r="F175" s="4">
        <f t="shared" si="15"/>
        <v>267289</v>
      </c>
      <c r="G175" s="4">
        <f t="shared" si="14"/>
        <v>25760.25</v>
      </c>
      <c r="I175">
        <v>657</v>
      </c>
      <c r="J175" s="6">
        <f t="shared" si="18"/>
        <v>602</v>
      </c>
      <c r="K175" s="6">
        <f t="shared" si="19"/>
        <v>612.17973976716007</v>
      </c>
      <c r="M175">
        <v>952</v>
      </c>
      <c r="N175" s="6">
        <f t="shared" si="20"/>
        <v>910</v>
      </c>
      <c r="O175" s="6">
        <f t="shared" si="16"/>
        <v>925.38797871780014</v>
      </c>
    </row>
    <row r="176" spans="1:15" x14ac:dyDescent="0.25">
      <c r="A176" s="1">
        <v>41404</v>
      </c>
      <c r="B176">
        <v>19</v>
      </c>
      <c r="C176" s="4">
        <v>8814</v>
      </c>
      <c r="D176" s="6">
        <f t="shared" si="17"/>
        <v>9330.5</v>
      </c>
      <c r="E176" s="4">
        <v>9342</v>
      </c>
      <c r="F176" s="4">
        <f t="shared" si="15"/>
        <v>278784</v>
      </c>
      <c r="G176" s="4">
        <f t="shared" si="14"/>
        <v>132.25</v>
      </c>
      <c r="I176">
        <v>547</v>
      </c>
      <c r="J176" s="6">
        <f t="shared" si="18"/>
        <v>575</v>
      </c>
      <c r="K176" s="6">
        <f t="shared" si="19"/>
        <v>575.70869728310379</v>
      </c>
      <c r="M176">
        <v>868</v>
      </c>
      <c r="N176" s="6">
        <f t="shared" si="20"/>
        <v>893.5</v>
      </c>
      <c r="O176" s="6">
        <f t="shared" si="16"/>
        <v>894.60125395209263</v>
      </c>
    </row>
    <row r="177" spans="1:15" x14ac:dyDescent="0.25">
      <c r="A177" s="1">
        <v>41411</v>
      </c>
      <c r="B177">
        <v>20</v>
      </c>
      <c r="C177" s="4">
        <v>9847</v>
      </c>
      <c r="D177" s="6">
        <f t="shared" si="17"/>
        <v>9688.5</v>
      </c>
      <c r="E177" s="4">
        <v>9376</v>
      </c>
      <c r="F177" s="4">
        <f t="shared" si="15"/>
        <v>221841</v>
      </c>
      <c r="G177" s="4">
        <f t="shared" si="14"/>
        <v>97656.25</v>
      </c>
      <c r="I177">
        <v>603</v>
      </c>
      <c r="J177" s="6">
        <f t="shared" si="18"/>
        <v>604.5</v>
      </c>
      <c r="K177" s="6">
        <f t="shared" si="19"/>
        <v>585.00201269546369</v>
      </c>
      <c r="M177">
        <v>919</v>
      </c>
      <c r="N177" s="6">
        <f t="shared" si="20"/>
        <v>891</v>
      </c>
      <c r="O177" s="6">
        <f t="shared" si="16"/>
        <v>862.26103111936834</v>
      </c>
    </row>
    <row r="178" spans="1:15" x14ac:dyDescent="0.25">
      <c r="A178" s="1">
        <v>41418</v>
      </c>
      <c r="B178">
        <v>21</v>
      </c>
      <c r="C178" s="4">
        <v>9530</v>
      </c>
      <c r="D178" s="6">
        <f t="shared" si="17"/>
        <v>8931.5</v>
      </c>
      <c r="E178" s="4">
        <v>9197</v>
      </c>
      <c r="F178" s="4">
        <f t="shared" si="15"/>
        <v>110889</v>
      </c>
      <c r="G178" s="4">
        <f t="shared" si="14"/>
        <v>70490.25</v>
      </c>
      <c r="I178">
        <v>606</v>
      </c>
      <c r="J178" s="6">
        <f t="shared" si="18"/>
        <v>581.5</v>
      </c>
      <c r="K178" s="6">
        <f t="shared" si="19"/>
        <v>598.78581425292509</v>
      </c>
      <c r="M178">
        <v>863</v>
      </c>
      <c r="N178" s="6">
        <f t="shared" si="20"/>
        <v>816</v>
      </c>
      <c r="O178" s="6">
        <f t="shared" si="16"/>
        <v>840.25661982869622</v>
      </c>
    </row>
    <row r="179" spans="1:15" x14ac:dyDescent="0.25">
      <c r="A179" s="1">
        <v>41425</v>
      </c>
      <c r="B179">
        <v>22</v>
      </c>
      <c r="C179" s="4">
        <v>8333</v>
      </c>
      <c r="D179" s="6">
        <f t="shared" si="17"/>
        <v>8907.5</v>
      </c>
      <c r="E179" s="4">
        <v>9052</v>
      </c>
      <c r="F179" s="4">
        <f t="shared" si="15"/>
        <v>516961</v>
      </c>
      <c r="G179" s="4">
        <f t="shared" si="14"/>
        <v>20880.25</v>
      </c>
      <c r="I179">
        <v>557</v>
      </c>
      <c r="J179" s="6">
        <f t="shared" si="18"/>
        <v>580</v>
      </c>
      <c r="K179" s="6">
        <f t="shared" si="19"/>
        <v>589.40892506314901</v>
      </c>
      <c r="M179">
        <v>769</v>
      </c>
      <c r="N179" s="6">
        <f t="shared" si="20"/>
        <v>819.5</v>
      </c>
      <c r="O179" s="6">
        <f t="shared" si="16"/>
        <v>832.7941622228459</v>
      </c>
    </row>
    <row r="180" spans="1:15" x14ac:dyDescent="0.25">
      <c r="A180" s="1">
        <v>41432</v>
      </c>
      <c r="B180">
        <v>23</v>
      </c>
      <c r="C180" s="4">
        <v>9482</v>
      </c>
      <c r="D180" s="6">
        <f t="shared" si="17"/>
        <v>9175.5</v>
      </c>
      <c r="E180" s="4">
        <v>8760</v>
      </c>
      <c r="F180" s="4">
        <f t="shared" si="15"/>
        <v>521284</v>
      </c>
      <c r="G180" s="4">
        <f t="shared" si="14"/>
        <v>172640.25</v>
      </c>
      <c r="I180">
        <v>603</v>
      </c>
      <c r="J180" s="6">
        <f t="shared" si="18"/>
        <v>579.5</v>
      </c>
      <c r="K180" s="6">
        <f t="shared" si="19"/>
        <v>553.25813307176725</v>
      </c>
      <c r="M180">
        <v>870</v>
      </c>
      <c r="N180" s="6">
        <f t="shared" si="20"/>
        <v>867.5</v>
      </c>
      <c r="O180" s="6">
        <f t="shared" si="16"/>
        <v>828.21644597024692</v>
      </c>
    </row>
    <row r="181" spans="1:15" x14ac:dyDescent="0.25">
      <c r="A181" s="1">
        <v>41439</v>
      </c>
      <c r="B181">
        <v>24</v>
      </c>
      <c r="C181" s="4">
        <v>8869</v>
      </c>
      <c r="D181" s="6">
        <f t="shared" si="17"/>
        <v>8886.5</v>
      </c>
      <c r="E181" s="4">
        <v>8830</v>
      </c>
      <c r="F181" s="4">
        <f t="shared" si="15"/>
        <v>1521</v>
      </c>
      <c r="G181" s="4">
        <f t="shared" si="14"/>
        <v>3192.25</v>
      </c>
      <c r="I181">
        <v>556</v>
      </c>
      <c r="J181" s="6">
        <f t="shared" si="18"/>
        <v>569.5</v>
      </c>
      <c r="K181" s="6">
        <f t="shared" si="19"/>
        <v>565.87914251955215</v>
      </c>
      <c r="M181">
        <v>865</v>
      </c>
      <c r="N181" s="6">
        <f t="shared" si="20"/>
        <v>865.5</v>
      </c>
      <c r="O181" s="6">
        <f t="shared" si="16"/>
        <v>859.9971867439375</v>
      </c>
    </row>
    <row r="182" spans="1:15" x14ac:dyDescent="0.25">
      <c r="A182" s="1">
        <v>41446</v>
      </c>
      <c r="B182">
        <v>25</v>
      </c>
      <c r="C182" s="4">
        <v>8904</v>
      </c>
      <c r="D182" s="6">
        <f t="shared" si="17"/>
        <v>8746.5</v>
      </c>
      <c r="E182" s="4">
        <v>8805</v>
      </c>
      <c r="F182" s="4">
        <f t="shared" si="15"/>
        <v>9801</v>
      </c>
      <c r="G182" s="4">
        <f t="shared" si="14"/>
        <v>3422.25</v>
      </c>
      <c r="I182">
        <v>583</v>
      </c>
      <c r="J182" s="6">
        <f t="shared" si="18"/>
        <v>558</v>
      </c>
      <c r="K182" s="6">
        <f t="shared" si="19"/>
        <v>561.73212141999647</v>
      </c>
      <c r="M182">
        <v>866</v>
      </c>
      <c r="N182" s="6">
        <f t="shared" si="20"/>
        <v>838.5</v>
      </c>
      <c r="O182" s="6">
        <f t="shared" si="16"/>
        <v>844.10821471445718</v>
      </c>
    </row>
    <row r="183" spans="1:15" x14ac:dyDescent="0.25">
      <c r="A183" s="1">
        <v>41453</v>
      </c>
      <c r="B183">
        <v>26</v>
      </c>
      <c r="C183" s="4">
        <v>8589</v>
      </c>
      <c r="D183" s="6">
        <f t="shared" si="17"/>
        <v>8689.5</v>
      </c>
      <c r="E183" s="4">
        <v>8383</v>
      </c>
      <c r="F183" s="4">
        <f t="shared" si="15"/>
        <v>42436</v>
      </c>
      <c r="G183" s="4">
        <f t="shared" si="14"/>
        <v>93942.25</v>
      </c>
      <c r="I183">
        <v>533</v>
      </c>
      <c r="J183" s="6">
        <f t="shared" si="18"/>
        <v>526.5</v>
      </c>
      <c r="K183" s="6">
        <f t="shared" si="19"/>
        <v>507.92905230450549</v>
      </c>
      <c r="M183">
        <v>811</v>
      </c>
      <c r="N183" s="6">
        <f t="shared" si="20"/>
        <v>822</v>
      </c>
      <c r="O183" s="6">
        <f t="shared" si="16"/>
        <v>793.00604177455546</v>
      </c>
    </row>
    <row r="184" spans="1:15" x14ac:dyDescent="0.25">
      <c r="A184" s="1">
        <v>41460</v>
      </c>
      <c r="B184">
        <v>27</v>
      </c>
      <c r="C184" s="4">
        <v>8790</v>
      </c>
      <c r="D184" s="6">
        <f t="shared" si="17"/>
        <v>8661.5</v>
      </c>
      <c r="E184" s="4">
        <v>8605</v>
      </c>
      <c r="F184" s="4">
        <f t="shared" si="15"/>
        <v>34225</v>
      </c>
      <c r="G184" s="4">
        <f t="shared" si="14"/>
        <v>3192.25</v>
      </c>
      <c r="I184">
        <v>520</v>
      </c>
      <c r="J184" s="6">
        <f t="shared" si="18"/>
        <v>527</v>
      </c>
      <c r="K184" s="6">
        <f t="shared" si="19"/>
        <v>523.56231599607463</v>
      </c>
      <c r="M184">
        <v>833</v>
      </c>
      <c r="N184" s="6">
        <f t="shared" si="20"/>
        <v>815</v>
      </c>
      <c r="O184" s="6">
        <f t="shared" si="16"/>
        <v>809.68365756508695</v>
      </c>
    </row>
    <row r="185" spans="1:15" x14ac:dyDescent="0.25">
      <c r="A185" s="1">
        <v>41467</v>
      </c>
      <c r="B185">
        <v>28</v>
      </c>
      <c r="C185" s="4">
        <v>8533</v>
      </c>
      <c r="D185" s="6">
        <f t="shared" si="17"/>
        <v>8661.5</v>
      </c>
      <c r="E185" s="4">
        <v>8583</v>
      </c>
      <c r="F185" s="4">
        <f t="shared" si="15"/>
        <v>2500</v>
      </c>
      <c r="G185" s="4">
        <f t="shared" si="14"/>
        <v>6162.25</v>
      </c>
      <c r="I185">
        <v>534</v>
      </c>
      <c r="J185" s="6">
        <f t="shared" si="18"/>
        <v>523.5</v>
      </c>
      <c r="K185" s="6">
        <f t="shared" si="19"/>
        <v>518.75546960688098</v>
      </c>
      <c r="M185">
        <v>797</v>
      </c>
      <c r="N185" s="6">
        <f t="shared" si="20"/>
        <v>800</v>
      </c>
      <c r="O185" s="6">
        <f t="shared" si="16"/>
        <v>792.74952375454598</v>
      </c>
    </row>
    <row r="186" spans="1:15" x14ac:dyDescent="0.25">
      <c r="A186" s="1">
        <v>41474</v>
      </c>
      <c r="B186">
        <v>29</v>
      </c>
      <c r="C186" s="4">
        <v>8790</v>
      </c>
      <c r="D186" s="6">
        <f t="shared" si="17"/>
        <v>8633</v>
      </c>
      <c r="E186" s="4">
        <v>8910</v>
      </c>
      <c r="F186" s="4">
        <f t="shared" si="15"/>
        <v>14400</v>
      </c>
      <c r="G186" s="4">
        <f t="shared" si="14"/>
        <v>76729</v>
      </c>
      <c r="I186">
        <v>513</v>
      </c>
      <c r="J186" s="6">
        <f t="shared" si="18"/>
        <v>533</v>
      </c>
      <c r="K186" s="6">
        <f t="shared" si="19"/>
        <v>550.10193443762307</v>
      </c>
      <c r="M186">
        <v>803</v>
      </c>
      <c r="N186" s="6">
        <f t="shared" si="20"/>
        <v>820</v>
      </c>
      <c r="O186" s="6">
        <f t="shared" si="16"/>
        <v>846.31066836557397</v>
      </c>
    </row>
    <row r="187" spans="1:15" x14ac:dyDescent="0.25">
      <c r="A187" s="1">
        <v>41481</v>
      </c>
      <c r="B187">
        <v>30</v>
      </c>
      <c r="C187" s="4">
        <v>8476</v>
      </c>
      <c r="D187" s="6">
        <f t="shared" si="17"/>
        <v>8317.5</v>
      </c>
      <c r="E187" s="4">
        <v>8185</v>
      </c>
      <c r="F187" s="4">
        <f t="shared" si="15"/>
        <v>84681</v>
      </c>
      <c r="G187" s="4">
        <f t="shared" si="14"/>
        <v>17556.25</v>
      </c>
      <c r="I187">
        <v>553</v>
      </c>
      <c r="J187" s="6">
        <f t="shared" si="18"/>
        <v>535.5</v>
      </c>
      <c r="K187" s="6">
        <f t="shared" si="19"/>
        <v>526.96934174932369</v>
      </c>
      <c r="M187">
        <v>837</v>
      </c>
      <c r="N187" s="6">
        <f t="shared" si="20"/>
        <v>801.5</v>
      </c>
      <c r="O187" s="6">
        <f t="shared" si="16"/>
        <v>788.73189059212507</v>
      </c>
    </row>
    <row r="188" spans="1:15" x14ac:dyDescent="0.25">
      <c r="A188" s="1">
        <v>41488</v>
      </c>
      <c r="B188">
        <v>31</v>
      </c>
      <c r="C188" s="4">
        <v>8159</v>
      </c>
      <c r="D188" s="6">
        <f t="shared" si="17"/>
        <v>8219.5</v>
      </c>
      <c r="E188" s="4">
        <v>8327</v>
      </c>
      <c r="F188" s="4">
        <f t="shared" si="15"/>
        <v>28224</v>
      </c>
      <c r="G188" s="4">
        <f t="shared" si="14"/>
        <v>11556.25</v>
      </c>
      <c r="I188">
        <v>518</v>
      </c>
      <c r="J188" s="6">
        <f t="shared" si="18"/>
        <v>517</v>
      </c>
      <c r="K188" s="6">
        <f t="shared" si="19"/>
        <v>523.76166433481353</v>
      </c>
      <c r="M188">
        <v>766</v>
      </c>
      <c r="N188" s="6">
        <f t="shared" si="20"/>
        <v>741.5</v>
      </c>
      <c r="O188" s="6">
        <f t="shared" si="16"/>
        <v>751.19782225196184</v>
      </c>
    </row>
    <row r="189" spans="1:15" x14ac:dyDescent="0.25">
      <c r="A189" s="1">
        <v>41495</v>
      </c>
      <c r="B189">
        <v>32</v>
      </c>
      <c r="C189" s="4">
        <v>8280</v>
      </c>
      <c r="D189" s="6">
        <f t="shared" si="17"/>
        <v>8255.5</v>
      </c>
      <c r="E189" s="4">
        <v>8069</v>
      </c>
      <c r="F189" s="4">
        <f t="shared" si="15"/>
        <v>44521</v>
      </c>
      <c r="G189" s="4">
        <f t="shared" si="14"/>
        <v>34782.25</v>
      </c>
      <c r="I189">
        <v>516</v>
      </c>
      <c r="J189" s="6">
        <f t="shared" si="18"/>
        <v>520</v>
      </c>
      <c r="K189" s="6">
        <f t="shared" si="19"/>
        <v>508.25268003149421</v>
      </c>
      <c r="M189">
        <v>717</v>
      </c>
      <c r="N189" s="6">
        <f t="shared" si="20"/>
        <v>742</v>
      </c>
      <c r="O189" s="6">
        <f t="shared" si="16"/>
        <v>725.23747804493973</v>
      </c>
    </row>
    <row r="190" spans="1:15" x14ac:dyDescent="0.25">
      <c r="A190" s="1">
        <v>41502</v>
      </c>
      <c r="B190">
        <v>33</v>
      </c>
      <c r="C190" s="4">
        <v>8231</v>
      </c>
      <c r="D190" s="6">
        <f t="shared" si="17"/>
        <v>8405</v>
      </c>
      <c r="E190" s="4">
        <v>8376</v>
      </c>
      <c r="F190" s="4">
        <f t="shared" si="15"/>
        <v>21025</v>
      </c>
      <c r="G190" s="4">
        <f t="shared" si="14"/>
        <v>841</v>
      </c>
      <c r="I190">
        <v>524</v>
      </c>
      <c r="J190" s="6">
        <f t="shared" si="18"/>
        <v>524</v>
      </c>
      <c r="K190" s="6">
        <f t="shared" si="19"/>
        <v>522.19202855443189</v>
      </c>
      <c r="M190">
        <v>767</v>
      </c>
      <c r="N190" s="6">
        <f t="shared" si="20"/>
        <v>778.5</v>
      </c>
      <c r="O190" s="6">
        <f t="shared" si="16"/>
        <v>775.81392028554433</v>
      </c>
    </row>
    <row r="191" spans="1:15" x14ac:dyDescent="0.25">
      <c r="A191" s="1">
        <v>41509</v>
      </c>
      <c r="B191">
        <v>34</v>
      </c>
      <c r="C191" s="4">
        <v>8579</v>
      </c>
      <c r="D191" s="6">
        <f t="shared" si="17"/>
        <v>8133.5</v>
      </c>
      <c r="E191" s="4">
        <v>8336</v>
      </c>
      <c r="F191" s="4">
        <f t="shared" si="15"/>
        <v>59049</v>
      </c>
      <c r="G191" s="4">
        <f t="shared" si="14"/>
        <v>41006.25</v>
      </c>
      <c r="I191">
        <v>524</v>
      </c>
      <c r="J191" s="6">
        <f t="shared" si="18"/>
        <v>517.5</v>
      </c>
      <c r="K191" s="6">
        <f t="shared" si="19"/>
        <v>530.38421343824916</v>
      </c>
      <c r="M191">
        <v>790</v>
      </c>
      <c r="N191" s="6">
        <f t="shared" si="20"/>
        <v>772</v>
      </c>
      <c r="O191" s="6">
        <f t="shared" si="16"/>
        <v>791.22050777647996</v>
      </c>
    </row>
    <row r="192" spans="1:15" x14ac:dyDescent="0.25">
      <c r="A192" s="1">
        <v>41516</v>
      </c>
      <c r="B192">
        <v>35</v>
      </c>
      <c r="C192" s="4">
        <v>7688</v>
      </c>
      <c r="D192" s="6">
        <f t="shared" si="17"/>
        <v>8296.5</v>
      </c>
      <c r="E192" s="4">
        <v>8500</v>
      </c>
      <c r="F192" s="4">
        <f t="shared" si="15"/>
        <v>659344</v>
      </c>
      <c r="G192" s="4">
        <f t="shared" si="14"/>
        <v>41412.25</v>
      </c>
      <c r="I192">
        <v>511</v>
      </c>
      <c r="J192" s="6">
        <f t="shared" si="18"/>
        <v>540</v>
      </c>
      <c r="K192" s="6">
        <f t="shared" si="19"/>
        <v>553.24534442234676</v>
      </c>
      <c r="M192">
        <v>754</v>
      </c>
      <c r="N192" s="6">
        <f t="shared" si="20"/>
        <v>782</v>
      </c>
      <c r="O192" s="6">
        <f t="shared" si="16"/>
        <v>801.18122099680591</v>
      </c>
    </row>
    <row r="193" spans="1:15" x14ac:dyDescent="0.25">
      <c r="A193" s="1">
        <v>41523</v>
      </c>
      <c r="B193">
        <v>36</v>
      </c>
      <c r="C193" s="4">
        <v>8905</v>
      </c>
      <c r="D193" s="6">
        <f t="shared" si="17"/>
        <v>8626</v>
      </c>
      <c r="E193" s="4">
        <v>8267</v>
      </c>
      <c r="F193" s="4">
        <f t="shared" si="15"/>
        <v>407044</v>
      </c>
      <c r="G193" s="4">
        <f t="shared" si="14"/>
        <v>128881</v>
      </c>
      <c r="I193">
        <v>569</v>
      </c>
      <c r="J193" s="6">
        <f t="shared" si="18"/>
        <v>549.5</v>
      </c>
      <c r="K193" s="6">
        <f t="shared" si="19"/>
        <v>526.63070948295854</v>
      </c>
      <c r="M193">
        <v>810</v>
      </c>
      <c r="N193" s="6">
        <f t="shared" si="20"/>
        <v>790</v>
      </c>
      <c r="O193" s="6">
        <f t="shared" si="16"/>
        <v>757.12149316021328</v>
      </c>
    </row>
    <row r="194" spans="1:15" x14ac:dyDescent="0.25">
      <c r="A194" s="1">
        <v>41530</v>
      </c>
      <c r="B194">
        <v>37</v>
      </c>
      <c r="C194" s="4">
        <v>8347</v>
      </c>
      <c r="D194" s="6">
        <f t="shared" si="17"/>
        <v>8491</v>
      </c>
      <c r="E194" s="4">
        <v>8459</v>
      </c>
      <c r="F194" s="4">
        <f t="shared" si="15"/>
        <v>12544</v>
      </c>
      <c r="G194" s="4">
        <f t="shared" ref="G194:G257" si="21">($E194-D194)^2</f>
        <v>1024</v>
      </c>
      <c r="I194">
        <v>530</v>
      </c>
      <c r="J194" s="6">
        <f t="shared" si="18"/>
        <v>536.5</v>
      </c>
      <c r="K194" s="6">
        <f t="shared" si="19"/>
        <v>534.47809445295013</v>
      </c>
      <c r="M194">
        <v>770</v>
      </c>
      <c r="N194" s="6">
        <f t="shared" si="20"/>
        <v>791.5</v>
      </c>
      <c r="O194" s="6">
        <f t="shared" si="16"/>
        <v>788.51707690495823</v>
      </c>
    </row>
    <row r="195" spans="1:15" x14ac:dyDescent="0.25">
      <c r="A195" s="1">
        <v>41537</v>
      </c>
      <c r="B195">
        <v>38</v>
      </c>
      <c r="C195" s="4">
        <v>8635</v>
      </c>
      <c r="D195" s="6">
        <f t="shared" si="17"/>
        <v>8895</v>
      </c>
      <c r="E195" s="4">
        <v>8766</v>
      </c>
      <c r="F195" s="4">
        <f t="shared" ref="F195:F258" si="22">($E195-C195)^2</f>
        <v>17161</v>
      </c>
      <c r="G195" s="4">
        <f t="shared" si="21"/>
        <v>16641</v>
      </c>
      <c r="I195">
        <v>543</v>
      </c>
      <c r="J195" s="6">
        <f t="shared" si="18"/>
        <v>550.5</v>
      </c>
      <c r="K195" s="6">
        <f t="shared" si="19"/>
        <v>542.51635750421588</v>
      </c>
      <c r="M195">
        <v>813</v>
      </c>
      <c r="N195" s="6">
        <f t="shared" si="20"/>
        <v>826</v>
      </c>
      <c r="O195" s="6">
        <f t="shared" ref="O195:O258" si="23">N195/$D195*$E195</f>
        <v>814.02091062394607</v>
      </c>
    </row>
    <row r="196" spans="1:15" x14ac:dyDescent="0.25">
      <c r="A196" s="1">
        <v>41544</v>
      </c>
      <c r="B196">
        <v>39</v>
      </c>
      <c r="C196" s="4">
        <v>9155</v>
      </c>
      <c r="D196" s="6">
        <f t="shared" ref="D196:D259" si="24">(C196+C197)/2</f>
        <v>9173</v>
      </c>
      <c r="E196" s="4">
        <v>8965</v>
      </c>
      <c r="F196" s="4">
        <f t="shared" si="22"/>
        <v>36100</v>
      </c>
      <c r="G196" s="4">
        <f t="shared" si="21"/>
        <v>43264</v>
      </c>
      <c r="I196">
        <v>558</v>
      </c>
      <c r="J196" s="6">
        <f t="shared" ref="J196:J259" si="25">(I196+I197)/2</f>
        <v>573.5</v>
      </c>
      <c r="K196" s="6">
        <f t="shared" ref="K196:K259" si="26">J196/$D196*$E196</f>
        <v>560.49574839202</v>
      </c>
      <c r="M196">
        <v>839</v>
      </c>
      <c r="N196" s="6">
        <f t="shared" ref="N196:N259" si="27">(M196+M197)/2</f>
        <v>877</v>
      </c>
      <c r="O196" s="6">
        <f t="shared" si="23"/>
        <v>857.1138122751554</v>
      </c>
    </row>
    <row r="197" spans="1:15" x14ac:dyDescent="0.25">
      <c r="A197" s="1">
        <v>41551</v>
      </c>
      <c r="B197">
        <v>40</v>
      </c>
      <c r="C197" s="4">
        <v>9191</v>
      </c>
      <c r="D197" s="6">
        <f t="shared" si="24"/>
        <v>9065</v>
      </c>
      <c r="E197" s="4">
        <v>9154</v>
      </c>
      <c r="F197" s="4">
        <f t="shared" si="22"/>
        <v>1369</v>
      </c>
      <c r="G197" s="4">
        <f t="shared" si="21"/>
        <v>7921</v>
      </c>
      <c r="I197">
        <v>589</v>
      </c>
      <c r="J197" s="6">
        <f t="shared" si="25"/>
        <v>572</v>
      </c>
      <c r="K197" s="6">
        <f t="shared" si="26"/>
        <v>577.61588527302808</v>
      </c>
      <c r="M197">
        <v>915</v>
      </c>
      <c r="N197" s="6">
        <f t="shared" si="27"/>
        <v>887</v>
      </c>
      <c r="O197" s="6">
        <f t="shared" si="23"/>
        <v>895.70854936569219</v>
      </c>
    </row>
    <row r="198" spans="1:15" x14ac:dyDescent="0.25">
      <c r="A198" s="1">
        <v>41558</v>
      </c>
      <c r="B198">
        <v>41</v>
      </c>
      <c r="C198" s="4">
        <v>8939</v>
      </c>
      <c r="D198" s="6">
        <f t="shared" si="24"/>
        <v>9088</v>
      </c>
      <c r="E198" s="4">
        <v>8821</v>
      </c>
      <c r="F198" s="4">
        <f t="shared" si="22"/>
        <v>13924</v>
      </c>
      <c r="G198" s="4">
        <f t="shared" si="21"/>
        <v>71289</v>
      </c>
      <c r="I198">
        <v>555</v>
      </c>
      <c r="J198" s="6">
        <f t="shared" si="25"/>
        <v>574.5</v>
      </c>
      <c r="K198" s="6">
        <f t="shared" si="26"/>
        <v>557.62153389084506</v>
      </c>
      <c r="M198">
        <v>859</v>
      </c>
      <c r="N198" s="6">
        <f t="shared" si="27"/>
        <v>860.5</v>
      </c>
      <c r="O198" s="6">
        <f t="shared" si="23"/>
        <v>835.21902508802816</v>
      </c>
    </row>
    <row r="199" spans="1:15" x14ac:dyDescent="0.25">
      <c r="A199" s="1">
        <v>41565</v>
      </c>
      <c r="B199">
        <v>42</v>
      </c>
      <c r="C199" s="4">
        <v>9237</v>
      </c>
      <c r="D199" s="6">
        <f t="shared" si="24"/>
        <v>9236.5</v>
      </c>
      <c r="E199" s="4">
        <v>9107</v>
      </c>
      <c r="F199" s="4">
        <f t="shared" si="22"/>
        <v>16900</v>
      </c>
      <c r="G199" s="4">
        <f t="shared" si="21"/>
        <v>16770.25</v>
      </c>
      <c r="I199">
        <v>594</v>
      </c>
      <c r="J199" s="6">
        <f t="shared" si="25"/>
        <v>572.5</v>
      </c>
      <c r="K199" s="6">
        <f t="shared" si="26"/>
        <v>564.47328533535426</v>
      </c>
      <c r="M199">
        <v>862</v>
      </c>
      <c r="N199" s="6">
        <f t="shared" si="27"/>
        <v>866</v>
      </c>
      <c r="O199" s="6">
        <f t="shared" si="23"/>
        <v>853.8582796513831</v>
      </c>
    </row>
    <row r="200" spans="1:15" x14ac:dyDescent="0.25">
      <c r="A200" s="1">
        <v>41572</v>
      </c>
      <c r="B200">
        <v>43</v>
      </c>
      <c r="C200" s="4">
        <v>9236</v>
      </c>
      <c r="D200" s="6">
        <f t="shared" si="24"/>
        <v>9171.5</v>
      </c>
      <c r="E200" s="4">
        <v>9218</v>
      </c>
      <c r="F200" s="4">
        <f t="shared" si="22"/>
        <v>324</v>
      </c>
      <c r="G200" s="4">
        <f t="shared" si="21"/>
        <v>2162.25</v>
      </c>
      <c r="I200">
        <v>551</v>
      </c>
      <c r="J200" s="6">
        <f t="shared" si="25"/>
        <v>555</v>
      </c>
      <c r="K200" s="6">
        <f t="shared" si="26"/>
        <v>557.81387995420596</v>
      </c>
      <c r="M200">
        <v>870</v>
      </c>
      <c r="N200" s="6">
        <f t="shared" si="27"/>
        <v>852.5</v>
      </c>
      <c r="O200" s="6">
        <f t="shared" si="23"/>
        <v>856.8222210107399</v>
      </c>
    </row>
    <row r="201" spans="1:15" x14ac:dyDescent="0.25">
      <c r="A201" s="1">
        <v>41579</v>
      </c>
      <c r="B201">
        <v>44</v>
      </c>
      <c r="C201" s="4">
        <v>9107</v>
      </c>
      <c r="D201" s="6">
        <f t="shared" si="24"/>
        <v>9278</v>
      </c>
      <c r="E201" s="4">
        <v>9146</v>
      </c>
      <c r="F201" s="4">
        <f t="shared" si="22"/>
        <v>1521</v>
      </c>
      <c r="G201" s="4">
        <f t="shared" si="21"/>
        <v>17424</v>
      </c>
      <c r="I201">
        <v>559</v>
      </c>
      <c r="J201" s="6">
        <f t="shared" si="25"/>
        <v>575</v>
      </c>
      <c r="K201" s="6">
        <f t="shared" si="26"/>
        <v>566.81935762017679</v>
      </c>
      <c r="M201">
        <v>835</v>
      </c>
      <c r="N201" s="6">
        <f t="shared" si="27"/>
        <v>876.5</v>
      </c>
      <c r="O201" s="6">
        <f t="shared" si="23"/>
        <v>864.02985557232159</v>
      </c>
    </row>
    <row r="202" spans="1:15" x14ac:dyDescent="0.25">
      <c r="A202" s="1">
        <v>41586</v>
      </c>
      <c r="B202">
        <v>45</v>
      </c>
      <c r="C202" s="4">
        <v>9449</v>
      </c>
      <c r="D202" s="6">
        <f t="shared" si="24"/>
        <v>9516</v>
      </c>
      <c r="E202" s="4">
        <v>9162</v>
      </c>
      <c r="F202" s="4">
        <f t="shared" si="22"/>
        <v>82369</v>
      </c>
      <c r="G202" s="4">
        <f t="shared" si="21"/>
        <v>125316</v>
      </c>
      <c r="I202">
        <v>591</v>
      </c>
      <c r="J202" s="6">
        <f t="shared" si="25"/>
        <v>594</v>
      </c>
      <c r="K202" s="6">
        <f t="shared" si="26"/>
        <v>571.90290037831016</v>
      </c>
      <c r="M202">
        <v>918</v>
      </c>
      <c r="N202" s="6">
        <f t="shared" si="27"/>
        <v>920</v>
      </c>
      <c r="O202" s="6">
        <f t="shared" si="23"/>
        <v>885.77553593947039</v>
      </c>
    </row>
    <row r="203" spans="1:15" x14ac:dyDescent="0.25">
      <c r="A203" s="1">
        <v>41593</v>
      </c>
      <c r="B203">
        <v>46</v>
      </c>
      <c r="C203" s="4">
        <v>9583</v>
      </c>
      <c r="D203" s="6">
        <f t="shared" si="24"/>
        <v>9585</v>
      </c>
      <c r="E203" s="4">
        <v>9367</v>
      </c>
      <c r="F203" s="4">
        <f t="shared" si="22"/>
        <v>46656</v>
      </c>
      <c r="G203" s="4">
        <f t="shared" si="21"/>
        <v>47524</v>
      </c>
      <c r="I203">
        <v>597</v>
      </c>
      <c r="J203" s="6">
        <f t="shared" si="25"/>
        <v>603</v>
      </c>
      <c r="K203" s="6">
        <f t="shared" si="26"/>
        <v>589.2854460093896</v>
      </c>
      <c r="M203">
        <v>922</v>
      </c>
      <c r="N203" s="6">
        <f t="shared" si="27"/>
        <v>900.5</v>
      </c>
      <c r="O203" s="6">
        <f t="shared" si="23"/>
        <v>880.01914449660921</v>
      </c>
    </row>
    <row r="204" spans="1:15" x14ac:dyDescent="0.25">
      <c r="A204" s="1">
        <v>41600</v>
      </c>
      <c r="B204">
        <v>47</v>
      </c>
      <c r="C204" s="4">
        <v>9587</v>
      </c>
      <c r="D204" s="6">
        <f t="shared" si="24"/>
        <v>9611.5</v>
      </c>
      <c r="E204" s="4">
        <v>9554</v>
      </c>
      <c r="F204" s="4">
        <f t="shared" si="22"/>
        <v>1089</v>
      </c>
      <c r="G204" s="4">
        <f t="shared" si="21"/>
        <v>3306.25</v>
      </c>
      <c r="I204">
        <v>609</v>
      </c>
      <c r="J204" s="6">
        <f t="shared" si="25"/>
        <v>618</v>
      </c>
      <c r="K204" s="6">
        <f t="shared" si="26"/>
        <v>614.30286635800871</v>
      </c>
      <c r="M204">
        <v>879</v>
      </c>
      <c r="N204" s="6">
        <f t="shared" si="27"/>
        <v>880.5</v>
      </c>
      <c r="O204" s="6">
        <f t="shared" si="23"/>
        <v>875.23248192269682</v>
      </c>
    </row>
    <row r="205" spans="1:15" x14ac:dyDescent="0.25">
      <c r="A205" s="1">
        <v>41607</v>
      </c>
      <c r="B205">
        <v>48</v>
      </c>
      <c r="C205" s="4">
        <v>9636</v>
      </c>
      <c r="D205" s="6">
        <f t="shared" si="24"/>
        <v>9772</v>
      </c>
      <c r="E205" s="4">
        <v>9699</v>
      </c>
      <c r="F205" s="4">
        <f t="shared" si="22"/>
        <v>3969</v>
      </c>
      <c r="G205" s="4">
        <f t="shared" si="21"/>
        <v>5329</v>
      </c>
      <c r="I205">
        <v>627</v>
      </c>
      <c r="J205" s="6">
        <f t="shared" si="25"/>
        <v>624</v>
      </c>
      <c r="K205" s="6">
        <f t="shared" si="26"/>
        <v>619.33851821530902</v>
      </c>
      <c r="M205">
        <v>882</v>
      </c>
      <c r="N205" s="6">
        <f t="shared" si="27"/>
        <v>888.5</v>
      </c>
      <c r="O205" s="6">
        <f t="shared" si="23"/>
        <v>881.86261768317638</v>
      </c>
    </row>
    <row r="206" spans="1:15" x14ac:dyDescent="0.25">
      <c r="A206" s="1">
        <v>41614</v>
      </c>
      <c r="B206">
        <v>49</v>
      </c>
      <c r="C206" s="4">
        <v>9908</v>
      </c>
      <c r="D206" s="6">
        <f t="shared" si="24"/>
        <v>9970.5</v>
      </c>
      <c r="E206" s="4">
        <v>9630</v>
      </c>
      <c r="F206" s="4">
        <f t="shared" si="22"/>
        <v>77284</v>
      </c>
      <c r="G206" s="4">
        <f t="shared" si="21"/>
        <v>115940.25</v>
      </c>
      <c r="I206">
        <v>621</v>
      </c>
      <c r="J206" s="6">
        <f t="shared" si="25"/>
        <v>637.5</v>
      </c>
      <c r="K206" s="6">
        <f t="shared" si="26"/>
        <v>615.72890025575452</v>
      </c>
      <c r="M206">
        <v>895</v>
      </c>
      <c r="N206" s="6">
        <f t="shared" si="27"/>
        <v>906</v>
      </c>
      <c r="O206" s="6">
        <f t="shared" si="23"/>
        <v>875.0594253046487</v>
      </c>
    </row>
    <row r="207" spans="1:15" x14ac:dyDescent="0.25">
      <c r="A207" s="1">
        <v>41621</v>
      </c>
      <c r="B207">
        <v>50</v>
      </c>
      <c r="C207" s="4">
        <v>10033</v>
      </c>
      <c r="D207" s="6">
        <f t="shared" si="24"/>
        <v>10184</v>
      </c>
      <c r="E207" s="4">
        <v>10012</v>
      </c>
      <c r="F207" s="4">
        <f t="shared" si="22"/>
        <v>441</v>
      </c>
      <c r="G207" s="4">
        <f t="shared" si="21"/>
        <v>29584</v>
      </c>
      <c r="I207">
        <v>654</v>
      </c>
      <c r="J207" s="6">
        <f t="shared" si="25"/>
        <v>649</v>
      </c>
      <c r="K207" s="6">
        <f t="shared" si="26"/>
        <v>638.03888452474473</v>
      </c>
      <c r="M207">
        <v>917</v>
      </c>
      <c r="N207" s="6">
        <f t="shared" si="27"/>
        <v>946</v>
      </c>
      <c r="O207" s="6">
        <f t="shared" si="23"/>
        <v>930.02278083267879</v>
      </c>
    </row>
    <row r="208" spans="1:15" x14ac:dyDescent="0.25">
      <c r="A208" s="1">
        <v>41628</v>
      </c>
      <c r="B208">
        <v>51</v>
      </c>
      <c r="C208" s="4">
        <v>10335</v>
      </c>
      <c r="D208" s="6">
        <f t="shared" si="24"/>
        <v>8470.5</v>
      </c>
      <c r="E208" s="4">
        <v>9959</v>
      </c>
      <c r="F208" s="4">
        <f t="shared" si="22"/>
        <v>141376</v>
      </c>
      <c r="G208" s="4">
        <f t="shared" si="21"/>
        <v>2215632.25</v>
      </c>
      <c r="I208">
        <v>644</v>
      </c>
      <c r="J208" s="6">
        <f t="shared" si="25"/>
        <v>524</v>
      </c>
      <c r="K208" s="6">
        <f t="shared" si="26"/>
        <v>616.08122306829591</v>
      </c>
      <c r="M208">
        <v>975</v>
      </c>
      <c r="N208" s="6">
        <f t="shared" si="27"/>
        <v>782.5</v>
      </c>
      <c r="O208" s="6">
        <f t="shared" si="23"/>
        <v>920.00678826515559</v>
      </c>
    </row>
    <row r="209" spans="1:15" x14ac:dyDescent="0.25">
      <c r="A209" s="1">
        <v>41635</v>
      </c>
      <c r="B209">
        <v>52</v>
      </c>
      <c r="C209" s="4">
        <v>6606</v>
      </c>
      <c r="D209" s="6">
        <f t="shared" si="24"/>
        <v>9027</v>
      </c>
      <c r="E209" s="4">
        <v>10486</v>
      </c>
      <c r="F209" s="4">
        <f t="shared" si="22"/>
        <v>15054400</v>
      </c>
      <c r="G209" s="4">
        <f t="shared" si="21"/>
        <v>2128681</v>
      </c>
      <c r="I209">
        <v>404</v>
      </c>
      <c r="J209" s="6">
        <f t="shared" si="25"/>
        <v>577.5</v>
      </c>
      <c r="K209" s="6">
        <f t="shared" si="26"/>
        <v>670.83914921900953</v>
      </c>
      <c r="M209">
        <v>590</v>
      </c>
      <c r="N209" s="6">
        <f t="shared" si="27"/>
        <v>859.5</v>
      </c>
      <c r="O209" s="6">
        <f t="shared" si="23"/>
        <v>998.41774675972079</v>
      </c>
    </row>
    <row r="210" spans="1:15" x14ac:dyDescent="0.25">
      <c r="A210" s="1">
        <v>41642</v>
      </c>
      <c r="B210">
        <v>1</v>
      </c>
      <c r="C210" s="4">
        <v>11448</v>
      </c>
      <c r="D210" s="6">
        <f t="shared" si="24"/>
        <v>11647.5</v>
      </c>
      <c r="E210" s="4">
        <v>10732</v>
      </c>
      <c r="F210" s="4">
        <f t="shared" si="22"/>
        <v>512656</v>
      </c>
      <c r="G210" s="4">
        <f t="shared" si="21"/>
        <v>838140.25</v>
      </c>
      <c r="I210">
        <v>751</v>
      </c>
      <c r="J210" s="6">
        <f t="shared" si="25"/>
        <v>738</v>
      </c>
      <c r="K210" s="6">
        <f t="shared" si="26"/>
        <v>679.99278815196396</v>
      </c>
      <c r="M210">
        <v>1129</v>
      </c>
      <c r="N210" s="6">
        <f t="shared" si="27"/>
        <v>1116</v>
      </c>
      <c r="O210" s="6">
        <f t="shared" si="23"/>
        <v>1028.2817772054088</v>
      </c>
    </row>
    <row r="211" spans="1:15" x14ac:dyDescent="0.25">
      <c r="A211" s="1">
        <v>41649</v>
      </c>
      <c r="B211">
        <v>2</v>
      </c>
      <c r="C211" s="4">
        <v>11847</v>
      </c>
      <c r="D211" s="6">
        <f t="shared" si="24"/>
        <v>11454</v>
      </c>
      <c r="E211" s="4">
        <v>10532</v>
      </c>
      <c r="F211" s="4">
        <f t="shared" si="22"/>
        <v>1729225</v>
      </c>
      <c r="G211" s="4">
        <f t="shared" si="21"/>
        <v>850084</v>
      </c>
      <c r="I211">
        <v>725</v>
      </c>
      <c r="J211" s="6">
        <f t="shared" si="25"/>
        <v>707.5</v>
      </c>
      <c r="K211" s="6">
        <f t="shared" si="26"/>
        <v>650.54915313427625</v>
      </c>
      <c r="M211">
        <v>1103</v>
      </c>
      <c r="N211" s="6">
        <f t="shared" si="27"/>
        <v>1032.5</v>
      </c>
      <c r="O211" s="6">
        <f t="shared" si="23"/>
        <v>949.3879867295268</v>
      </c>
    </row>
    <row r="212" spans="1:15" x14ac:dyDescent="0.25">
      <c r="A212" s="1">
        <v>41656</v>
      </c>
      <c r="B212">
        <v>3</v>
      </c>
      <c r="C212" s="4">
        <v>11061</v>
      </c>
      <c r="D212" s="6">
        <f t="shared" si="24"/>
        <v>10717.5</v>
      </c>
      <c r="E212" s="4">
        <v>10252</v>
      </c>
      <c r="F212" s="4">
        <f t="shared" si="22"/>
        <v>654481</v>
      </c>
      <c r="G212" s="4">
        <f t="shared" si="21"/>
        <v>216690.25</v>
      </c>
      <c r="I212">
        <v>690</v>
      </c>
      <c r="J212" s="6">
        <f t="shared" si="25"/>
        <v>647</v>
      </c>
      <c r="K212" s="6">
        <f t="shared" si="26"/>
        <v>618.89843713552602</v>
      </c>
      <c r="M212">
        <v>962</v>
      </c>
      <c r="N212" s="6">
        <f t="shared" si="27"/>
        <v>972</v>
      </c>
      <c r="O212" s="6">
        <f t="shared" si="23"/>
        <v>929.78250524842542</v>
      </c>
    </row>
    <row r="213" spans="1:15" x14ac:dyDescent="0.25">
      <c r="A213" s="1">
        <v>41663</v>
      </c>
      <c r="B213">
        <v>4</v>
      </c>
      <c r="C213" s="4">
        <v>10374</v>
      </c>
      <c r="D213" s="6">
        <f t="shared" si="24"/>
        <v>10316</v>
      </c>
      <c r="E213" s="4">
        <v>9878</v>
      </c>
      <c r="F213" s="4">
        <f t="shared" si="22"/>
        <v>246016</v>
      </c>
      <c r="G213" s="4">
        <f t="shared" si="21"/>
        <v>191844</v>
      </c>
      <c r="I213">
        <v>604</v>
      </c>
      <c r="J213" s="6">
        <f t="shared" si="25"/>
        <v>613</v>
      </c>
      <c r="K213" s="6">
        <f t="shared" si="26"/>
        <v>586.97305157037613</v>
      </c>
      <c r="M213">
        <v>982</v>
      </c>
      <c r="N213" s="6">
        <f t="shared" si="27"/>
        <v>974.5</v>
      </c>
      <c r="O213" s="6">
        <f t="shared" si="23"/>
        <v>933.12436991081813</v>
      </c>
    </row>
    <row r="214" spans="1:15" x14ac:dyDescent="0.25">
      <c r="A214" s="1">
        <v>41670</v>
      </c>
      <c r="B214">
        <v>5</v>
      </c>
      <c r="C214" s="4">
        <v>10258</v>
      </c>
      <c r="D214" s="6">
        <f t="shared" si="24"/>
        <v>10202.5</v>
      </c>
      <c r="E214" s="4">
        <v>9958</v>
      </c>
      <c r="F214" s="4">
        <f t="shared" si="22"/>
        <v>90000</v>
      </c>
      <c r="G214" s="4">
        <f t="shared" si="21"/>
        <v>59780.25</v>
      </c>
      <c r="I214">
        <v>622</v>
      </c>
      <c r="J214" s="6">
        <f t="shared" si="25"/>
        <v>638.5</v>
      </c>
      <c r="K214" s="6">
        <f t="shared" si="26"/>
        <v>623.19852977211463</v>
      </c>
      <c r="M214">
        <v>967</v>
      </c>
      <c r="N214" s="6">
        <f t="shared" si="27"/>
        <v>954</v>
      </c>
      <c r="O214" s="6">
        <f t="shared" si="23"/>
        <v>931.13766233766239</v>
      </c>
    </row>
    <row r="215" spans="1:15" x14ac:dyDescent="0.25">
      <c r="A215" s="1">
        <v>41677</v>
      </c>
      <c r="B215">
        <v>6</v>
      </c>
      <c r="C215" s="4">
        <v>10147</v>
      </c>
      <c r="D215" s="6">
        <f t="shared" si="24"/>
        <v>10172.5</v>
      </c>
      <c r="E215" s="4">
        <v>10172</v>
      </c>
      <c r="F215" s="4">
        <f t="shared" si="22"/>
        <v>625</v>
      </c>
      <c r="G215" s="4">
        <f t="shared" si="21"/>
        <v>0.25</v>
      </c>
      <c r="I215">
        <v>655</v>
      </c>
      <c r="J215" s="6">
        <f t="shared" si="25"/>
        <v>622.5</v>
      </c>
      <c r="K215" s="6">
        <f t="shared" si="26"/>
        <v>622.46940280167121</v>
      </c>
      <c r="M215">
        <v>941</v>
      </c>
      <c r="N215" s="6">
        <f t="shared" si="27"/>
        <v>946.5</v>
      </c>
      <c r="O215" s="6">
        <f t="shared" si="23"/>
        <v>946.4534775129024</v>
      </c>
    </row>
    <row r="216" spans="1:15" x14ac:dyDescent="0.25">
      <c r="A216" s="1">
        <v>41684</v>
      </c>
      <c r="B216">
        <v>7</v>
      </c>
      <c r="C216" s="4">
        <v>10198</v>
      </c>
      <c r="D216" s="6">
        <f t="shared" si="24"/>
        <v>10312.5</v>
      </c>
      <c r="E216" s="4">
        <v>10337</v>
      </c>
      <c r="F216" s="4">
        <f t="shared" si="22"/>
        <v>19321</v>
      </c>
      <c r="G216" s="4">
        <f t="shared" si="21"/>
        <v>600.25</v>
      </c>
      <c r="I216">
        <v>590</v>
      </c>
      <c r="J216" s="6">
        <f t="shared" si="25"/>
        <v>635.5</v>
      </c>
      <c r="K216" s="6">
        <f t="shared" si="26"/>
        <v>637.00979393939394</v>
      </c>
      <c r="M216">
        <v>952</v>
      </c>
      <c r="N216" s="6">
        <f t="shared" si="27"/>
        <v>951</v>
      </c>
      <c r="O216" s="6">
        <f t="shared" si="23"/>
        <v>953.2593454545455</v>
      </c>
    </row>
    <row r="217" spans="1:15" x14ac:dyDescent="0.25">
      <c r="A217" s="1">
        <v>41691</v>
      </c>
      <c r="B217">
        <v>8</v>
      </c>
      <c r="C217" s="4">
        <v>10427</v>
      </c>
      <c r="D217" s="6">
        <f t="shared" si="24"/>
        <v>10402</v>
      </c>
      <c r="E217" s="4">
        <v>10406</v>
      </c>
      <c r="F217" s="4">
        <f t="shared" si="22"/>
        <v>441</v>
      </c>
      <c r="G217" s="4">
        <f t="shared" si="21"/>
        <v>16</v>
      </c>
      <c r="I217">
        <v>681</v>
      </c>
      <c r="J217" s="6">
        <f t="shared" si="25"/>
        <v>651</v>
      </c>
      <c r="K217" s="6">
        <f t="shared" si="26"/>
        <v>651.25033647375494</v>
      </c>
      <c r="M217">
        <v>950</v>
      </c>
      <c r="N217" s="6">
        <f t="shared" si="27"/>
        <v>966</v>
      </c>
      <c r="O217" s="6">
        <f t="shared" si="23"/>
        <v>966.37146702557209</v>
      </c>
    </row>
    <row r="218" spans="1:15" x14ac:dyDescent="0.25">
      <c r="A218" s="1">
        <v>41698</v>
      </c>
      <c r="B218">
        <v>9</v>
      </c>
      <c r="C218" s="4">
        <v>10377</v>
      </c>
      <c r="D218" s="6">
        <f t="shared" si="24"/>
        <v>10102.5</v>
      </c>
      <c r="E218" s="4">
        <v>9841</v>
      </c>
      <c r="F218" s="4">
        <f t="shared" si="22"/>
        <v>287296</v>
      </c>
      <c r="G218" s="4">
        <f t="shared" si="21"/>
        <v>68382.25</v>
      </c>
      <c r="I218">
        <v>621</v>
      </c>
      <c r="J218" s="6">
        <f t="shared" si="25"/>
        <v>613</v>
      </c>
      <c r="K218" s="6">
        <f t="shared" si="26"/>
        <v>597.13268992823555</v>
      </c>
      <c r="M218">
        <v>982</v>
      </c>
      <c r="N218" s="6">
        <f t="shared" si="27"/>
        <v>965.5</v>
      </c>
      <c r="O218" s="6">
        <f t="shared" si="23"/>
        <v>940.50833951992081</v>
      </c>
    </row>
    <row r="219" spans="1:15" x14ac:dyDescent="0.25">
      <c r="A219" s="1">
        <v>41705</v>
      </c>
      <c r="B219">
        <v>10</v>
      </c>
      <c r="C219" s="4">
        <v>9828</v>
      </c>
      <c r="D219" s="6">
        <f t="shared" si="24"/>
        <v>9916.5</v>
      </c>
      <c r="E219" s="4">
        <v>9841</v>
      </c>
      <c r="F219" s="4">
        <f t="shared" si="22"/>
        <v>169</v>
      </c>
      <c r="G219" s="4">
        <f t="shared" si="21"/>
        <v>5700.25</v>
      </c>
      <c r="I219">
        <v>605</v>
      </c>
      <c r="J219" s="6">
        <f t="shared" si="25"/>
        <v>611</v>
      </c>
      <c r="K219" s="6">
        <f t="shared" si="26"/>
        <v>606.3481066908688</v>
      </c>
      <c r="M219">
        <v>949</v>
      </c>
      <c r="N219" s="6">
        <f t="shared" si="27"/>
        <v>967</v>
      </c>
      <c r="O219" s="6">
        <f t="shared" si="23"/>
        <v>959.63767458276607</v>
      </c>
    </row>
    <row r="220" spans="1:15" x14ac:dyDescent="0.25">
      <c r="A220" s="1">
        <v>41712</v>
      </c>
      <c r="B220">
        <v>11</v>
      </c>
      <c r="C220" s="4">
        <v>10005</v>
      </c>
      <c r="D220" s="6">
        <f t="shared" si="24"/>
        <v>9918.5</v>
      </c>
      <c r="E220" s="4">
        <v>9616</v>
      </c>
      <c r="F220" s="4">
        <f t="shared" si="22"/>
        <v>151321</v>
      </c>
      <c r="G220" s="4">
        <f t="shared" si="21"/>
        <v>91506.25</v>
      </c>
      <c r="I220">
        <v>617</v>
      </c>
      <c r="J220" s="6">
        <f t="shared" si="25"/>
        <v>612</v>
      </c>
      <c r="K220" s="6">
        <f t="shared" si="26"/>
        <v>593.33487926601799</v>
      </c>
      <c r="M220">
        <v>985</v>
      </c>
      <c r="N220" s="6">
        <f t="shared" si="27"/>
        <v>969</v>
      </c>
      <c r="O220" s="6">
        <f t="shared" si="23"/>
        <v>939.44689217119526</v>
      </c>
    </row>
    <row r="221" spans="1:15" x14ac:dyDescent="0.25">
      <c r="A221" s="1">
        <v>41719</v>
      </c>
      <c r="B221">
        <v>12</v>
      </c>
      <c r="C221" s="4">
        <v>9832</v>
      </c>
      <c r="D221" s="6">
        <f t="shared" si="24"/>
        <v>9727</v>
      </c>
      <c r="E221" s="4">
        <v>9542</v>
      </c>
      <c r="F221" s="4">
        <f t="shared" si="22"/>
        <v>84100</v>
      </c>
      <c r="G221" s="4">
        <f t="shared" si="21"/>
        <v>34225</v>
      </c>
      <c r="I221">
        <v>607</v>
      </c>
      <c r="J221" s="6">
        <f t="shared" si="25"/>
        <v>605.5</v>
      </c>
      <c r="K221" s="6">
        <f t="shared" si="26"/>
        <v>593.98385936054285</v>
      </c>
      <c r="M221">
        <v>953</v>
      </c>
      <c r="N221" s="6">
        <f t="shared" si="27"/>
        <v>945</v>
      </c>
      <c r="O221" s="6">
        <f t="shared" si="23"/>
        <v>927.02683252801478</v>
      </c>
    </row>
    <row r="222" spans="1:15" x14ac:dyDescent="0.25">
      <c r="A222" s="1">
        <v>41726</v>
      </c>
      <c r="B222">
        <v>13</v>
      </c>
      <c r="C222" s="4">
        <v>9622</v>
      </c>
      <c r="D222" s="6">
        <f t="shared" si="24"/>
        <v>9783</v>
      </c>
      <c r="E222" s="4">
        <v>9513</v>
      </c>
      <c r="F222" s="4">
        <f t="shared" si="22"/>
        <v>11881</v>
      </c>
      <c r="G222" s="4">
        <f t="shared" si="21"/>
        <v>72900</v>
      </c>
      <c r="I222">
        <v>604</v>
      </c>
      <c r="J222" s="6">
        <f t="shared" si="25"/>
        <v>615</v>
      </c>
      <c r="K222" s="6">
        <f t="shared" si="26"/>
        <v>598.02667893284274</v>
      </c>
      <c r="M222">
        <v>937</v>
      </c>
      <c r="N222" s="6">
        <f t="shared" si="27"/>
        <v>953</v>
      </c>
      <c r="O222" s="6">
        <f t="shared" si="23"/>
        <v>926.6982520699172</v>
      </c>
    </row>
    <row r="223" spans="1:15" x14ac:dyDescent="0.25">
      <c r="A223" s="1">
        <v>41733</v>
      </c>
      <c r="B223">
        <v>14</v>
      </c>
      <c r="C223" s="4">
        <v>9944</v>
      </c>
      <c r="D223" s="6">
        <f t="shared" si="24"/>
        <v>9724</v>
      </c>
      <c r="E223" s="4">
        <v>9770</v>
      </c>
      <c r="F223" s="4">
        <f t="shared" si="22"/>
        <v>30276</v>
      </c>
      <c r="G223" s="4">
        <f t="shared" si="21"/>
        <v>2116</v>
      </c>
      <c r="I223">
        <v>626</v>
      </c>
      <c r="J223" s="6">
        <f t="shared" si="25"/>
        <v>607.5</v>
      </c>
      <c r="K223" s="6">
        <f t="shared" si="26"/>
        <v>610.37381735911151</v>
      </c>
      <c r="M223">
        <v>969</v>
      </c>
      <c r="N223" s="6">
        <f t="shared" si="27"/>
        <v>926.5</v>
      </c>
      <c r="O223" s="6">
        <f t="shared" si="23"/>
        <v>930.88286713286709</v>
      </c>
    </row>
    <row r="224" spans="1:15" x14ac:dyDescent="0.25">
      <c r="A224" s="1">
        <v>41740</v>
      </c>
      <c r="B224">
        <v>15</v>
      </c>
      <c r="C224" s="4">
        <v>9504</v>
      </c>
      <c r="D224" s="6">
        <f t="shared" si="24"/>
        <v>8752</v>
      </c>
      <c r="E224" s="4">
        <v>9248</v>
      </c>
      <c r="F224" s="4">
        <f t="shared" si="22"/>
        <v>65536</v>
      </c>
      <c r="G224" s="4">
        <f t="shared" si="21"/>
        <v>246016</v>
      </c>
      <c r="I224">
        <v>589</v>
      </c>
      <c r="J224" s="6">
        <f t="shared" si="25"/>
        <v>558</v>
      </c>
      <c r="K224" s="6">
        <f t="shared" si="26"/>
        <v>589.62340036563069</v>
      </c>
      <c r="M224">
        <v>884</v>
      </c>
      <c r="N224" s="6">
        <f t="shared" si="27"/>
        <v>805.5</v>
      </c>
      <c r="O224" s="6">
        <f t="shared" si="23"/>
        <v>851.14990859232182</v>
      </c>
    </row>
    <row r="225" spans="1:15" x14ac:dyDescent="0.25">
      <c r="A225" s="1">
        <v>41747</v>
      </c>
      <c r="B225">
        <v>16</v>
      </c>
      <c r="C225" s="4">
        <v>8000</v>
      </c>
      <c r="D225" s="6">
        <f t="shared" si="24"/>
        <v>8679.5</v>
      </c>
      <c r="E225" s="4">
        <v>9264</v>
      </c>
      <c r="F225" s="4">
        <f t="shared" si="22"/>
        <v>1597696</v>
      </c>
      <c r="G225" s="4">
        <f t="shared" si="21"/>
        <v>341640.25</v>
      </c>
      <c r="I225">
        <v>527</v>
      </c>
      <c r="J225" s="6">
        <f t="shared" si="25"/>
        <v>580.5</v>
      </c>
      <c r="K225" s="6">
        <f t="shared" si="26"/>
        <v>619.5923728325364</v>
      </c>
      <c r="M225">
        <v>727</v>
      </c>
      <c r="N225" s="6">
        <f t="shared" si="27"/>
        <v>818.5</v>
      </c>
      <c r="O225" s="6">
        <f t="shared" si="23"/>
        <v>873.61990898093211</v>
      </c>
    </row>
    <row r="226" spans="1:15" x14ac:dyDescent="0.25">
      <c r="A226" s="1">
        <v>41754</v>
      </c>
      <c r="B226">
        <v>17</v>
      </c>
      <c r="C226" s="4">
        <v>9359</v>
      </c>
      <c r="D226" s="6">
        <f t="shared" si="24"/>
        <v>9943</v>
      </c>
      <c r="E226" s="4">
        <v>9424</v>
      </c>
      <c r="F226" s="4">
        <f t="shared" si="22"/>
        <v>4225</v>
      </c>
      <c r="G226" s="4">
        <f t="shared" si="21"/>
        <v>269361</v>
      </c>
      <c r="I226">
        <v>634</v>
      </c>
      <c r="J226" s="6">
        <f t="shared" si="25"/>
        <v>660</v>
      </c>
      <c r="K226" s="6">
        <f t="shared" si="26"/>
        <v>625.54963290757314</v>
      </c>
      <c r="M226">
        <v>910</v>
      </c>
      <c r="N226" s="6">
        <f t="shared" si="27"/>
        <v>942.5</v>
      </c>
      <c r="O226" s="6">
        <f t="shared" si="23"/>
        <v>893.30383184149662</v>
      </c>
    </row>
    <row r="227" spans="1:15" x14ac:dyDescent="0.25">
      <c r="A227" s="1">
        <v>41761</v>
      </c>
      <c r="B227">
        <v>18</v>
      </c>
      <c r="C227" s="4">
        <v>10527</v>
      </c>
      <c r="D227" s="6">
        <f t="shared" si="24"/>
        <v>9570</v>
      </c>
      <c r="E227" s="4">
        <v>9310</v>
      </c>
      <c r="F227" s="4">
        <f t="shared" si="22"/>
        <v>1481089</v>
      </c>
      <c r="G227" s="4">
        <f t="shared" si="21"/>
        <v>67600</v>
      </c>
      <c r="I227">
        <v>686</v>
      </c>
      <c r="J227" s="6">
        <f t="shared" si="25"/>
        <v>600.5</v>
      </c>
      <c r="K227" s="6">
        <f t="shared" si="26"/>
        <v>584.18547544409614</v>
      </c>
      <c r="M227">
        <v>975</v>
      </c>
      <c r="N227" s="6">
        <f t="shared" si="27"/>
        <v>892.5</v>
      </c>
      <c r="O227" s="6">
        <f t="shared" si="23"/>
        <v>868.25235109717869</v>
      </c>
    </row>
    <row r="228" spans="1:15" x14ac:dyDescent="0.25">
      <c r="A228" s="1">
        <v>41768</v>
      </c>
      <c r="B228">
        <v>19</v>
      </c>
      <c r="C228" s="4">
        <v>8613</v>
      </c>
      <c r="D228" s="6">
        <f t="shared" si="24"/>
        <v>9063</v>
      </c>
      <c r="E228" s="4">
        <v>9189</v>
      </c>
      <c r="F228" s="4">
        <f t="shared" si="22"/>
        <v>331776</v>
      </c>
      <c r="G228" s="4">
        <f t="shared" si="21"/>
        <v>15876</v>
      </c>
      <c r="I228">
        <v>515</v>
      </c>
      <c r="J228" s="6">
        <f t="shared" si="25"/>
        <v>545.5</v>
      </c>
      <c r="K228" s="6">
        <f t="shared" si="26"/>
        <v>553.08391261171801</v>
      </c>
      <c r="M228">
        <v>810</v>
      </c>
      <c r="N228" s="6">
        <f t="shared" si="27"/>
        <v>848.5</v>
      </c>
      <c r="O228" s="6">
        <f t="shared" si="23"/>
        <v>860.29642502482625</v>
      </c>
    </row>
    <row r="229" spans="1:15" x14ac:dyDescent="0.25">
      <c r="A229" s="1">
        <v>41775</v>
      </c>
      <c r="B229">
        <v>20</v>
      </c>
      <c r="C229" s="4">
        <v>9513</v>
      </c>
      <c r="D229" s="6">
        <f t="shared" si="24"/>
        <v>9413</v>
      </c>
      <c r="E229" s="4">
        <v>8840</v>
      </c>
      <c r="F229" s="4">
        <f t="shared" si="22"/>
        <v>452929</v>
      </c>
      <c r="G229" s="4">
        <f t="shared" si="21"/>
        <v>328329</v>
      </c>
      <c r="I229">
        <v>576</v>
      </c>
      <c r="J229" s="6">
        <f t="shared" si="25"/>
        <v>589</v>
      </c>
      <c r="K229" s="6">
        <f t="shared" si="26"/>
        <v>553.14564963348562</v>
      </c>
      <c r="M229">
        <v>887</v>
      </c>
      <c r="N229" s="6">
        <f t="shared" si="27"/>
        <v>916.5</v>
      </c>
      <c r="O229" s="6">
        <f t="shared" si="23"/>
        <v>860.70965685753742</v>
      </c>
    </row>
    <row r="230" spans="1:15" x14ac:dyDescent="0.25">
      <c r="A230" s="1">
        <v>41782</v>
      </c>
      <c r="B230">
        <v>21</v>
      </c>
      <c r="C230" s="4">
        <v>9313</v>
      </c>
      <c r="D230" s="6">
        <f t="shared" si="24"/>
        <v>8673.5</v>
      </c>
      <c r="E230" s="4">
        <v>8995</v>
      </c>
      <c r="F230" s="4">
        <f t="shared" si="22"/>
        <v>101124</v>
      </c>
      <c r="G230" s="4">
        <f t="shared" si="21"/>
        <v>103362.25</v>
      </c>
      <c r="I230">
        <v>602</v>
      </c>
      <c r="J230" s="6">
        <f t="shared" si="25"/>
        <v>558</v>
      </c>
      <c r="K230" s="6">
        <f t="shared" si="26"/>
        <v>578.68334582348541</v>
      </c>
      <c r="M230">
        <v>946</v>
      </c>
      <c r="N230" s="6">
        <f t="shared" si="27"/>
        <v>875</v>
      </c>
      <c r="O230" s="6">
        <f t="shared" si="23"/>
        <v>907.43356199919288</v>
      </c>
    </row>
    <row r="231" spans="1:15" x14ac:dyDescent="0.25">
      <c r="A231" s="1">
        <v>41789</v>
      </c>
      <c r="B231">
        <v>22</v>
      </c>
      <c r="C231" s="4">
        <v>8034</v>
      </c>
      <c r="D231" s="6">
        <f t="shared" si="24"/>
        <v>8795.5</v>
      </c>
      <c r="E231" s="4">
        <v>8765</v>
      </c>
      <c r="F231" s="4">
        <f t="shared" si="22"/>
        <v>534361</v>
      </c>
      <c r="G231" s="4">
        <f t="shared" si="21"/>
        <v>930.25</v>
      </c>
      <c r="I231">
        <v>514</v>
      </c>
      <c r="J231" s="6">
        <f t="shared" si="25"/>
        <v>551</v>
      </c>
      <c r="K231" s="6">
        <f t="shared" si="26"/>
        <v>549.08930703200497</v>
      </c>
      <c r="M231">
        <v>804</v>
      </c>
      <c r="N231" s="6">
        <f t="shared" si="27"/>
        <v>847</v>
      </c>
      <c r="O231" s="6">
        <f t="shared" si="23"/>
        <v>844.06287306008755</v>
      </c>
    </row>
    <row r="232" spans="1:15" x14ac:dyDescent="0.25">
      <c r="A232" s="1">
        <v>41796</v>
      </c>
      <c r="B232">
        <v>23</v>
      </c>
      <c r="C232" s="4">
        <v>9557</v>
      </c>
      <c r="D232" s="6">
        <f t="shared" si="24"/>
        <v>9485.5</v>
      </c>
      <c r="E232" s="4">
        <v>8857</v>
      </c>
      <c r="F232" s="4">
        <f t="shared" si="22"/>
        <v>490000</v>
      </c>
      <c r="G232" s="4">
        <f t="shared" si="21"/>
        <v>395012.25</v>
      </c>
      <c r="I232">
        <v>588</v>
      </c>
      <c r="J232" s="6">
        <f t="shared" si="25"/>
        <v>581</v>
      </c>
      <c r="K232" s="6">
        <f t="shared" si="26"/>
        <v>542.50350535027144</v>
      </c>
      <c r="M232">
        <v>890</v>
      </c>
      <c r="N232" s="6">
        <f t="shared" si="27"/>
        <v>879.5</v>
      </c>
      <c r="O232" s="6">
        <f t="shared" si="23"/>
        <v>821.22518580992039</v>
      </c>
    </row>
    <row r="233" spans="1:15" x14ac:dyDescent="0.25">
      <c r="A233" s="1">
        <v>41803</v>
      </c>
      <c r="B233">
        <v>24</v>
      </c>
      <c r="C233" s="4">
        <v>9414</v>
      </c>
      <c r="D233" s="6">
        <f t="shared" si="24"/>
        <v>9180</v>
      </c>
      <c r="E233" s="4">
        <v>9148</v>
      </c>
      <c r="F233" s="4">
        <f t="shared" si="22"/>
        <v>70756</v>
      </c>
      <c r="G233" s="4">
        <f t="shared" si="21"/>
        <v>1024</v>
      </c>
      <c r="I233">
        <v>574</v>
      </c>
      <c r="J233" s="6">
        <f t="shared" si="25"/>
        <v>563</v>
      </c>
      <c r="K233" s="6">
        <f t="shared" si="26"/>
        <v>561.03747276688455</v>
      </c>
      <c r="M233">
        <v>869</v>
      </c>
      <c r="N233" s="6">
        <f t="shared" si="27"/>
        <v>847</v>
      </c>
      <c r="O233" s="6">
        <f t="shared" si="23"/>
        <v>844.04749455337685</v>
      </c>
    </row>
    <row r="234" spans="1:15" x14ac:dyDescent="0.25">
      <c r="A234" s="1">
        <v>41810</v>
      </c>
      <c r="B234">
        <v>25</v>
      </c>
      <c r="C234" s="4">
        <v>8946</v>
      </c>
      <c r="D234" s="6">
        <f t="shared" si="24"/>
        <v>8938.5</v>
      </c>
      <c r="E234" s="4">
        <v>8668</v>
      </c>
      <c r="F234" s="4">
        <f t="shared" si="22"/>
        <v>77284</v>
      </c>
      <c r="G234" s="4">
        <f t="shared" si="21"/>
        <v>73170.25</v>
      </c>
      <c r="I234">
        <v>552</v>
      </c>
      <c r="J234" s="6">
        <f t="shared" si="25"/>
        <v>546.5</v>
      </c>
      <c r="K234" s="6">
        <f t="shared" si="26"/>
        <v>529.96162667114163</v>
      </c>
      <c r="M234">
        <v>825</v>
      </c>
      <c r="N234" s="6">
        <f t="shared" si="27"/>
        <v>832</v>
      </c>
      <c r="O234" s="6">
        <f t="shared" si="23"/>
        <v>806.82172624042062</v>
      </c>
    </row>
    <row r="235" spans="1:15" x14ac:dyDescent="0.25">
      <c r="A235" s="1">
        <v>41817</v>
      </c>
      <c r="B235">
        <v>26</v>
      </c>
      <c r="C235" s="4">
        <v>8931</v>
      </c>
      <c r="D235" s="6">
        <f t="shared" si="24"/>
        <v>8847</v>
      </c>
      <c r="E235" s="4">
        <v>8767</v>
      </c>
      <c r="F235" s="4">
        <f t="shared" si="22"/>
        <v>26896</v>
      </c>
      <c r="G235" s="4">
        <f t="shared" si="21"/>
        <v>6400</v>
      </c>
      <c r="I235">
        <v>541</v>
      </c>
      <c r="J235" s="6">
        <f t="shared" si="25"/>
        <v>554.5</v>
      </c>
      <c r="K235" s="6">
        <f t="shared" si="26"/>
        <v>549.48587091669492</v>
      </c>
      <c r="M235">
        <v>839</v>
      </c>
      <c r="N235" s="6">
        <f t="shared" si="27"/>
        <v>823</v>
      </c>
      <c r="O235" s="6">
        <f t="shared" si="23"/>
        <v>815.55792924155082</v>
      </c>
    </row>
    <row r="236" spans="1:15" x14ac:dyDescent="0.25">
      <c r="A236" s="1">
        <v>41824</v>
      </c>
      <c r="B236">
        <v>27</v>
      </c>
      <c r="C236" s="4">
        <v>8763</v>
      </c>
      <c r="D236" s="6">
        <f t="shared" si="24"/>
        <v>8773.5</v>
      </c>
      <c r="E236" s="4">
        <v>8813</v>
      </c>
      <c r="F236" s="4">
        <f t="shared" si="22"/>
        <v>2500</v>
      </c>
      <c r="G236" s="4">
        <f t="shared" si="21"/>
        <v>1560.25</v>
      </c>
      <c r="I236">
        <v>568</v>
      </c>
      <c r="J236" s="6">
        <f t="shared" si="25"/>
        <v>559.5</v>
      </c>
      <c r="K236" s="6">
        <f t="shared" si="26"/>
        <v>562.01897760300903</v>
      </c>
      <c r="M236">
        <v>807</v>
      </c>
      <c r="N236" s="6">
        <f t="shared" si="27"/>
        <v>805.5</v>
      </c>
      <c r="O236" s="6">
        <f t="shared" si="23"/>
        <v>809.12651735339375</v>
      </c>
    </row>
    <row r="237" spans="1:15" x14ac:dyDescent="0.25">
      <c r="A237" s="1">
        <v>41831</v>
      </c>
      <c r="B237">
        <v>28</v>
      </c>
      <c r="C237" s="4">
        <v>8784</v>
      </c>
      <c r="D237" s="6">
        <f t="shared" si="24"/>
        <v>8951.5</v>
      </c>
      <c r="E237" s="4">
        <v>8695</v>
      </c>
      <c r="F237" s="4">
        <f t="shared" si="22"/>
        <v>7921</v>
      </c>
      <c r="G237" s="4">
        <f t="shared" si="21"/>
        <v>65792.25</v>
      </c>
      <c r="I237">
        <v>551</v>
      </c>
      <c r="J237" s="6">
        <f t="shared" si="25"/>
        <v>576</v>
      </c>
      <c r="K237" s="6">
        <f t="shared" si="26"/>
        <v>559.49505669440873</v>
      </c>
      <c r="M237">
        <v>804</v>
      </c>
      <c r="N237" s="6">
        <f t="shared" si="27"/>
        <v>815</v>
      </c>
      <c r="O237" s="6">
        <f t="shared" si="23"/>
        <v>791.64665139920692</v>
      </c>
    </row>
    <row r="238" spans="1:15" x14ac:dyDescent="0.25">
      <c r="A238" s="1">
        <v>41838</v>
      </c>
      <c r="B238">
        <v>29</v>
      </c>
      <c r="C238" s="4">
        <v>9119</v>
      </c>
      <c r="D238" s="6">
        <f t="shared" si="24"/>
        <v>9042</v>
      </c>
      <c r="E238" s="4">
        <v>9002</v>
      </c>
      <c r="F238" s="4">
        <f t="shared" si="22"/>
        <v>13689</v>
      </c>
      <c r="G238" s="4">
        <f t="shared" si="21"/>
        <v>1600</v>
      </c>
      <c r="I238">
        <v>601</v>
      </c>
      <c r="J238" s="6">
        <f t="shared" si="25"/>
        <v>595.5</v>
      </c>
      <c r="K238" s="6">
        <f t="shared" si="26"/>
        <v>592.86562707365624</v>
      </c>
      <c r="M238">
        <v>826</v>
      </c>
      <c r="N238" s="6">
        <f t="shared" si="27"/>
        <v>855</v>
      </c>
      <c r="O238" s="6">
        <f t="shared" si="23"/>
        <v>851.21765096217655</v>
      </c>
    </row>
    <row r="239" spans="1:15" x14ac:dyDescent="0.25">
      <c r="A239" s="1">
        <v>41845</v>
      </c>
      <c r="B239">
        <v>30</v>
      </c>
      <c r="C239" s="4">
        <v>8965</v>
      </c>
      <c r="D239" s="6">
        <f t="shared" si="24"/>
        <v>8940.5</v>
      </c>
      <c r="E239" s="4">
        <v>9004</v>
      </c>
      <c r="F239" s="4">
        <f t="shared" si="22"/>
        <v>1521</v>
      </c>
      <c r="G239" s="4">
        <f t="shared" si="21"/>
        <v>4032.25</v>
      </c>
      <c r="I239">
        <v>590</v>
      </c>
      <c r="J239" s="6">
        <f t="shared" si="25"/>
        <v>567.5</v>
      </c>
      <c r="K239" s="6">
        <f t="shared" si="26"/>
        <v>571.53067501817577</v>
      </c>
      <c r="M239">
        <v>884</v>
      </c>
      <c r="N239" s="6">
        <f t="shared" si="27"/>
        <v>879.5</v>
      </c>
      <c r="O239" s="6">
        <f t="shared" si="23"/>
        <v>885.74665846429173</v>
      </c>
    </row>
    <row r="240" spans="1:15" x14ac:dyDescent="0.25">
      <c r="A240" s="1">
        <v>41852</v>
      </c>
      <c r="B240">
        <v>31</v>
      </c>
      <c r="C240" s="4">
        <v>8916</v>
      </c>
      <c r="D240" s="6">
        <f t="shared" si="24"/>
        <v>8835.5</v>
      </c>
      <c r="E240" s="4">
        <v>8644</v>
      </c>
      <c r="F240" s="4">
        <f t="shared" si="22"/>
        <v>73984</v>
      </c>
      <c r="G240" s="4">
        <f t="shared" si="21"/>
        <v>36672.25</v>
      </c>
      <c r="I240">
        <v>545</v>
      </c>
      <c r="J240" s="6">
        <f t="shared" si="25"/>
        <v>545</v>
      </c>
      <c r="K240" s="6">
        <f t="shared" si="26"/>
        <v>533.18770867523062</v>
      </c>
      <c r="M240">
        <v>875</v>
      </c>
      <c r="N240" s="6">
        <f t="shared" si="27"/>
        <v>855.5</v>
      </c>
      <c r="O240" s="6">
        <f t="shared" si="23"/>
        <v>836.95795370946746</v>
      </c>
    </row>
    <row r="241" spans="1:15" x14ac:dyDescent="0.25">
      <c r="A241" s="1">
        <v>41859</v>
      </c>
      <c r="B241">
        <v>32</v>
      </c>
      <c r="C241" s="4">
        <v>8755</v>
      </c>
      <c r="D241" s="6">
        <f t="shared" si="24"/>
        <v>8773.5</v>
      </c>
      <c r="E241" s="4">
        <v>8474</v>
      </c>
      <c r="F241" s="4">
        <f t="shared" si="22"/>
        <v>78961</v>
      </c>
      <c r="G241" s="4">
        <f t="shared" si="21"/>
        <v>89700.25</v>
      </c>
      <c r="I241">
        <v>545</v>
      </c>
      <c r="J241" s="6">
        <f t="shared" si="25"/>
        <v>535.5</v>
      </c>
      <c r="K241" s="6">
        <f t="shared" si="26"/>
        <v>517.21969567447434</v>
      </c>
      <c r="M241">
        <v>836</v>
      </c>
      <c r="N241" s="6">
        <f t="shared" si="27"/>
        <v>836</v>
      </c>
      <c r="O241" s="6">
        <f t="shared" si="23"/>
        <v>807.46156038069194</v>
      </c>
    </row>
    <row r="242" spans="1:15" x14ac:dyDescent="0.25">
      <c r="A242" s="1">
        <v>41866</v>
      </c>
      <c r="B242">
        <v>33</v>
      </c>
      <c r="C242" s="4">
        <v>8792</v>
      </c>
      <c r="D242" s="6">
        <f t="shared" si="24"/>
        <v>8780.5</v>
      </c>
      <c r="E242" s="4">
        <v>8547</v>
      </c>
      <c r="F242" s="4">
        <f t="shared" si="22"/>
        <v>60025</v>
      </c>
      <c r="G242" s="4">
        <f t="shared" si="21"/>
        <v>54522.25</v>
      </c>
      <c r="I242">
        <v>526</v>
      </c>
      <c r="J242" s="6">
        <f t="shared" si="25"/>
        <v>526</v>
      </c>
      <c r="K242" s="6">
        <f t="shared" si="26"/>
        <v>512.0120722054553</v>
      </c>
      <c r="M242">
        <v>836</v>
      </c>
      <c r="N242" s="6">
        <f t="shared" si="27"/>
        <v>841.5</v>
      </c>
      <c r="O242" s="6">
        <f t="shared" si="23"/>
        <v>819.1219748305906</v>
      </c>
    </row>
    <row r="243" spans="1:15" x14ac:dyDescent="0.25">
      <c r="A243" s="1">
        <v>41873</v>
      </c>
      <c r="B243">
        <v>34</v>
      </c>
      <c r="C243" s="4">
        <v>8769</v>
      </c>
      <c r="D243" s="6">
        <f t="shared" si="24"/>
        <v>8398</v>
      </c>
      <c r="E243" s="4">
        <v>8766</v>
      </c>
      <c r="F243" s="4">
        <f t="shared" si="22"/>
        <v>9</v>
      </c>
      <c r="G243" s="4">
        <f t="shared" si="21"/>
        <v>135424</v>
      </c>
      <c r="I243">
        <v>526</v>
      </c>
      <c r="J243" s="6">
        <f t="shared" si="25"/>
        <v>520.5</v>
      </c>
      <c r="K243" s="6">
        <f t="shared" si="26"/>
        <v>543.30828768754463</v>
      </c>
      <c r="M243">
        <v>847</v>
      </c>
      <c r="N243" s="6">
        <f t="shared" si="27"/>
        <v>782</v>
      </c>
      <c r="O243" s="6">
        <f t="shared" si="23"/>
        <v>816.26720647773288</v>
      </c>
    </row>
    <row r="244" spans="1:15" x14ac:dyDescent="0.25">
      <c r="A244" s="1">
        <v>41880</v>
      </c>
      <c r="B244">
        <v>35</v>
      </c>
      <c r="C244" s="4">
        <v>8027</v>
      </c>
      <c r="D244" s="6">
        <f t="shared" si="24"/>
        <v>8849</v>
      </c>
      <c r="E244" s="4">
        <v>9170</v>
      </c>
      <c r="F244" s="4">
        <f t="shared" si="22"/>
        <v>1306449</v>
      </c>
      <c r="G244" s="4">
        <f t="shared" si="21"/>
        <v>103041</v>
      </c>
      <c r="I244">
        <v>515</v>
      </c>
      <c r="J244" s="6">
        <f t="shared" si="25"/>
        <v>548.5</v>
      </c>
      <c r="K244" s="6">
        <f t="shared" si="26"/>
        <v>568.39699401062273</v>
      </c>
      <c r="M244">
        <v>717</v>
      </c>
      <c r="N244" s="6">
        <f t="shared" si="27"/>
        <v>820</v>
      </c>
      <c r="O244" s="6">
        <f t="shared" si="23"/>
        <v>849.74573398124085</v>
      </c>
    </row>
    <row r="245" spans="1:15" x14ac:dyDescent="0.25">
      <c r="A245" s="1">
        <v>41887</v>
      </c>
      <c r="B245">
        <v>36</v>
      </c>
      <c r="C245" s="4">
        <v>9671</v>
      </c>
      <c r="D245" s="6">
        <f t="shared" si="24"/>
        <v>9477.5</v>
      </c>
      <c r="E245" s="4">
        <v>9005</v>
      </c>
      <c r="F245" s="4">
        <f t="shared" si="22"/>
        <v>443556</v>
      </c>
      <c r="G245" s="4">
        <f t="shared" si="21"/>
        <v>223256.25</v>
      </c>
      <c r="I245">
        <v>582</v>
      </c>
      <c r="J245" s="6">
        <f t="shared" si="25"/>
        <v>572</v>
      </c>
      <c r="K245" s="6">
        <f t="shared" si="26"/>
        <v>543.4829860195199</v>
      </c>
      <c r="M245">
        <v>923</v>
      </c>
      <c r="N245" s="6">
        <f t="shared" si="27"/>
        <v>908</v>
      </c>
      <c r="O245" s="6">
        <f t="shared" si="23"/>
        <v>862.73173305196519</v>
      </c>
    </row>
    <row r="246" spans="1:15" x14ac:dyDescent="0.25">
      <c r="A246" s="1">
        <v>41894</v>
      </c>
      <c r="B246">
        <v>37</v>
      </c>
      <c r="C246" s="4">
        <v>9284</v>
      </c>
      <c r="D246" s="6">
        <f t="shared" si="24"/>
        <v>9195.5</v>
      </c>
      <c r="E246" s="4">
        <v>8746</v>
      </c>
      <c r="F246" s="4">
        <f t="shared" si="22"/>
        <v>289444</v>
      </c>
      <c r="G246" s="4">
        <f t="shared" si="21"/>
        <v>202050.25</v>
      </c>
      <c r="I246">
        <v>562</v>
      </c>
      <c r="J246" s="6">
        <f t="shared" si="25"/>
        <v>565</v>
      </c>
      <c r="K246" s="6">
        <f t="shared" si="26"/>
        <v>537.38132782339187</v>
      </c>
      <c r="M246">
        <v>893</v>
      </c>
      <c r="N246" s="6">
        <f t="shared" si="27"/>
        <v>883</v>
      </c>
      <c r="O246" s="6">
        <f t="shared" si="23"/>
        <v>839.83665923549563</v>
      </c>
    </row>
    <row r="247" spans="1:15" x14ac:dyDescent="0.25">
      <c r="A247" s="1">
        <v>41901</v>
      </c>
      <c r="B247">
        <v>38</v>
      </c>
      <c r="C247" s="4">
        <v>9107</v>
      </c>
      <c r="D247" s="6">
        <f t="shared" si="24"/>
        <v>9077.5</v>
      </c>
      <c r="E247" s="4">
        <v>9123</v>
      </c>
      <c r="F247" s="4">
        <f t="shared" si="22"/>
        <v>256</v>
      </c>
      <c r="G247" s="4">
        <f t="shared" si="21"/>
        <v>2070.25</v>
      </c>
      <c r="I247">
        <v>568</v>
      </c>
      <c r="J247" s="6">
        <f t="shared" si="25"/>
        <v>569.5</v>
      </c>
      <c r="K247" s="6">
        <f t="shared" si="26"/>
        <v>572.35455797301017</v>
      </c>
      <c r="M247">
        <v>873</v>
      </c>
      <c r="N247" s="6">
        <f t="shared" si="27"/>
        <v>852.5</v>
      </c>
      <c r="O247" s="6">
        <f t="shared" si="23"/>
        <v>856.77306527127519</v>
      </c>
    </row>
    <row r="248" spans="1:15" x14ac:dyDescent="0.25">
      <c r="A248" s="1">
        <v>41908</v>
      </c>
      <c r="B248">
        <v>39</v>
      </c>
      <c r="C248" s="4">
        <v>9048</v>
      </c>
      <c r="D248" s="6">
        <f t="shared" si="24"/>
        <v>9159.5</v>
      </c>
      <c r="E248" s="4">
        <v>8756</v>
      </c>
      <c r="F248" s="4">
        <f t="shared" si="22"/>
        <v>85264</v>
      </c>
      <c r="G248" s="4">
        <f t="shared" si="21"/>
        <v>162812.25</v>
      </c>
      <c r="I248">
        <v>571</v>
      </c>
      <c r="J248" s="6">
        <f t="shared" si="25"/>
        <v>570</v>
      </c>
      <c r="K248" s="6">
        <f t="shared" si="26"/>
        <v>544.89000491293189</v>
      </c>
      <c r="M248">
        <v>832</v>
      </c>
      <c r="N248" s="6">
        <f t="shared" si="27"/>
        <v>851.5</v>
      </c>
      <c r="O248" s="6">
        <f t="shared" si="23"/>
        <v>813.98919154975715</v>
      </c>
    </row>
    <row r="249" spans="1:15" x14ac:dyDescent="0.25">
      <c r="A249" s="1">
        <v>41915</v>
      </c>
      <c r="B249">
        <v>40</v>
      </c>
      <c r="C249" s="4">
        <v>9271</v>
      </c>
      <c r="D249" s="6">
        <f t="shared" si="24"/>
        <v>9222</v>
      </c>
      <c r="E249" s="4">
        <v>9238</v>
      </c>
      <c r="F249" s="4">
        <f t="shared" si="22"/>
        <v>1089</v>
      </c>
      <c r="G249" s="4">
        <f t="shared" si="21"/>
        <v>256</v>
      </c>
      <c r="I249">
        <v>569</v>
      </c>
      <c r="J249" s="6">
        <f t="shared" si="25"/>
        <v>562.5</v>
      </c>
      <c r="K249" s="6">
        <f t="shared" si="26"/>
        <v>563.47592713077427</v>
      </c>
      <c r="M249">
        <v>871</v>
      </c>
      <c r="N249" s="6">
        <f t="shared" si="27"/>
        <v>837.5</v>
      </c>
      <c r="O249" s="6">
        <f t="shared" si="23"/>
        <v>838.95304706137495</v>
      </c>
    </row>
    <row r="250" spans="1:15" x14ac:dyDescent="0.25">
      <c r="A250" s="1">
        <v>41922</v>
      </c>
      <c r="B250">
        <v>41</v>
      </c>
      <c r="C250" s="4">
        <v>9173</v>
      </c>
      <c r="D250" s="6">
        <f t="shared" si="24"/>
        <v>9318.5</v>
      </c>
      <c r="E250" s="4">
        <v>9097</v>
      </c>
      <c r="F250" s="4">
        <f t="shared" si="22"/>
        <v>5776</v>
      </c>
      <c r="G250" s="4">
        <f t="shared" si="21"/>
        <v>49062.25</v>
      </c>
      <c r="I250">
        <v>556</v>
      </c>
      <c r="J250" s="6">
        <f t="shared" si="25"/>
        <v>591.5</v>
      </c>
      <c r="K250" s="6">
        <f t="shared" si="26"/>
        <v>577.44009228953155</v>
      </c>
      <c r="M250">
        <v>804</v>
      </c>
      <c r="N250" s="6">
        <f t="shared" si="27"/>
        <v>836.5</v>
      </c>
      <c r="O250" s="6">
        <f t="shared" si="23"/>
        <v>816.61646187691144</v>
      </c>
    </row>
    <row r="251" spans="1:15" x14ac:dyDescent="0.25">
      <c r="A251" s="1">
        <v>41929</v>
      </c>
      <c r="B251">
        <v>42</v>
      </c>
      <c r="C251" s="4">
        <v>9464</v>
      </c>
      <c r="D251" s="6">
        <f t="shared" si="24"/>
        <v>9533.5</v>
      </c>
      <c r="E251" s="4">
        <v>9573</v>
      </c>
      <c r="F251" s="4">
        <f t="shared" si="22"/>
        <v>11881</v>
      </c>
      <c r="G251" s="4">
        <f t="shared" si="21"/>
        <v>1560.25</v>
      </c>
      <c r="I251">
        <v>627</v>
      </c>
      <c r="J251" s="6">
        <f t="shared" si="25"/>
        <v>648.5</v>
      </c>
      <c r="K251" s="6">
        <f t="shared" si="26"/>
        <v>651.18691980909421</v>
      </c>
      <c r="M251">
        <v>869</v>
      </c>
      <c r="N251" s="6">
        <f t="shared" si="27"/>
        <v>881</v>
      </c>
      <c r="O251" s="6">
        <f t="shared" si="23"/>
        <v>884.65023338752815</v>
      </c>
    </row>
    <row r="252" spans="1:15" x14ac:dyDescent="0.25">
      <c r="A252" s="1">
        <v>41936</v>
      </c>
      <c r="B252">
        <v>43</v>
      </c>
      <c r="C252" s="4">
        <v>9603</v>
      </c>
      <c r="D252" s="6">
        <f t="shared" si="24"/>
        <v>9594.5</v>
      </c>
      <c r="E252" s="4">
        <v>9665</v>
      </c>
      <c r="F252" s="4">
        <f t="shared" si="22"/>
        <v>3844</v>
      </c>
      <c r="G252" s="4">
        <f t="shared" si="21"/>
        <v>4970.25</v>
      </c>
      <c r="I252">
        <v>670</v>
      </c>
      <c r="J252" s="6">
        <f t="shared" si="25"/>
        <v>671.5</v>
      </c>
      <c r="K252" s="6">
        <f t="shared" si="26"/>
        <v>676.43415498462662</v>
      </c>
      <c r="M252">
        <v>893</v>
      </c>
      <c r="N252" s="6">
        <f t="shared" si="27"/>
        <v>954.5</v>
      </c>
      <c r="O252" s="6">
        <f t="shared" si="23"/>
        <v>961.51362759914537</v>
      </c>
    </row>
    <row r="253" spans="1:15" x14ac:dyDescent="0.25">
      <c r="A253" s="1">
        <v>41943</v>
      </c>
      <c r="B253">
        <v>44</v>
      </c>
      <c r="C253" s="4">
        <v>9586</v>
      </c>
      <c r="D253" s="6">
        <f t="shared" si="24"/>
        <v>9669.5</v>
      </c>
      <c r="E253" s="4">
        <v>9605</v>
      </c>
      <c r="F253" s="4">
        <f t="shared" si="22"/>
        <v>361</v>
      </c>
      <c r="G253" s="4">
        <f t="shared" si="21"/>
        <v>4160.25</v>
      </c>
      <c r="I253">
        <v>673</v>
      </c>
      <c r="J253" s="6">
        <f t="shared" si="25"/>
        <v>623</v>
      </c>
      <c r="K253" s="6">
        <f t="shared" si="26"/>
        <v>618.84430425564926</v>
      </c>
      <c r="M253">
        <v>1016</v>
      </c>
      <c r="N253" s="6">
        <f t="shared" si="27"/>
        <v>950</v>
      </c>
      <c r="O253" s="6">
        <f t="shared" si="23"/>
        <v>943.66306427426446</v>
      </c>
    </row>
    <row r="254" spans="1:15" x14ac:dyDescent="0.25">
      <c r="A254" s="1">
        <v>41950</v>
      </c>
      <c r="B254">
        <v>45</v>
      </c>
      <c r="C254" s="4">
        <v>9753</v>
      </c>
      <c r="D254" s="6">
        <f t="shared" si="24"/>
        <v>9894.5</v>
      </c>
      <c r="E254" s="4">
        <v>9483</v>
      </c>
      <c r="F254" s="4">
        <f t="shared" si="22"/>
        <v>72900</v>
      </c>
      <c r="G254" s="4">
        <f t="shared" si="21"/>
        <v>169332.25</v>
      </c>
      <c r="I254">
        <v>573</v>
      </c>
      <c r="J254" s="6">
        <f t="shared" si="25"/>
        <v>582.5</v>
      </c>
      <c r="K254" s="6">
        <f t="shared" si="26"/>
        <v>558.27454646520789</v>
      </c>
      <c r="M254">
        <v>884</v>
      </c>
      <c r="N254" s="6">
        <f t="shared" si="27"/>
        <v>928.5</v>
      </c>
      <c r="O254" s="6">
        <f t="shared" si="23"/>
        <v>889.88483500934865</v>
      </c>
    </row>
    <row r="255" spans="1:15" x14ac:dyDescent="0.25">
      <c r="A255" s="1">
        <v>41957</v>
      </c>
      <c r="B255">
        <v>46</v>
      </c>
      <c r="C255" s="4">
        <v>10036</v>
      </c>
      <c r="D255" s="6">
        <f t="shared" si="24"/>
        <v>9754</v>
      </c>
      <c r="E255" s="4">
        <v>10062</v>
      </c>
      <c r="F255" s="4">
        <f t="shared" si="22"/>
        <v>676</v>
      </c>
      <c r="G255" s="4">
        <f t="shared" si="21"/>
        <v>94864</v>
      </c>
      <c r="I255">
        <v>592</v>
      </c>
      <c r="J255" s="6">
        <f t="shared" si="25"/>
        <v>602</v>
      </c>
      <c r="K255" s="6">
        <f t="shared" si="26"/>
        <v>621.00922698380157</v>
      </c>
      <c r="M255">
        <v>973</v>
      </c>
      <c r="N255" s="6">
        <f t="shared" si="27"/>
        <v>916.5</v>
      </c>
      <c r="O255" s="6">
        <f t="shared" si="23"/>
        <v>945.44012712733229</v>
      </c>
    </row>
    <row r="256" spans="1:15" x14ac:dyDescent="0.25">
      <c r="A256" s="1">
        <v>41964</v>
      </c>
      <c r="B256">
        <v>47</v>
      </c>
      <c r="C256" s="4">
        <v>9472</v>
      </c>
      <c r="D256" s="6">
        <f t="shared" si="24"/>
        <v>9700</v>
      </c>
      <c r="E256" s="4">
        <v>9741</v>
      </c>
      <c r="F256" s="4">
        <f t="shared" si="22"/>
        <v>72361</v>
      </c>
      <c r="G256" s="4">
        <f t="shared" si="21"/>
        <v>1681</v>
      </c>
      <c r="I256">
        <v>612</v>
      </c>
      <c r="J256" s="6">
        <f t="shared" si="25"/>
        <v>617</v>
      </c>
      <c r="K256" s="6">
        <f t="shared" si="26"/>
        <v>619.60793814432986</v>
      </c>
      <c r="M256">
        <v>860</v>
      </c>
      <c r="N256" s="6">
        <f t="shared" si="27"/>
        <v>927.5</v>
      </c>
      <c r="O256" s="6">
        <f t="shared" si="23"/>
        <v>931.42036082474215</v>
      </c>
    </row>
    <row r="257" spans="1:15" x14ac:dyDescent="0.25">
      <c r="A257" s="1">
        <v>41971</v>
      </c>
      <c r="B257">
        <v>48</v>
      </c>
      <c r="C257" s="4">
        <v>9928</v>
      </c>
      <c r="D257" s="6">
        <f t="shared" si="24"/>
        <v>10097.5</v>
      </c>
      <c r="E257" s="4">
        <v>9870</v>
      </c>
      <c r="F257" s="4">
        <f t="shared" si="22"/>
        <v>3364</v>
      </c>
      <c r="G257" s="4">
        <f t="shared" si="21"/>
        <v>51756.25</v>
      </c>
      <c r="I257">
        <v>622</v>
      </c>
      <c r="J257" s="6">
        <f t="shared" si="25"/>
        <v>636</v>
      </c>
      <c r="K257" s="6">
        <f t="shared" si="26"/>
        <v>621.67071057192379</v>
      </c>
      <c r="M257">
        <v>995</v>
      </c>
      <c r="N257" s="6">
        <f t="shared" si="27"/>
        <v>998</v>
      </c>
      <c r="O257" s="6">
        <f t="shared" si="23"/>
        <v>975.5147313691507</v>
      </c>
    </row>
    <row r="258" spans="1:15" x14ac:dyDescent="0.25">
      <c r="A258" s="1">
        <v>41978</v>
      </c>
      <c r="B258">
        <v>49</v>
      </c>
      <c r="C258" s="4">
        <v>10267</v>
      </c>
      <c r="D258" s="6">
        <f t="shared" si="24"/>
        <v>10408.5</v>
      </c>
      <c r="E258" s="4">
        <v>10289</v>
      </c>
      <c r="F258" s="4">
        <f t="shared" si="22"/>
        <v>484</v>
      </c>
      <c r="G258" s="4">
        <f t="shared" ref="G258:G321" si="28">($E258-D258)^2</f>
        <v>14280.25</v>
      </c>
      <c r="I258">
        <v>650</v>
      </c>
      <c r="J258" s="6">
        <f t="shared" si="25"/>
        <v>690.5</v>
      </c>
      <c r="K258" s="6">
        <f t="shared" si="26"/>
        <v>682.57236873708985</v>
      </c>
      <c r="M258">
        <v>1001</v>
      </c>
      <c r="N258" s="6">
        <f t="shared" si="27"/>
        <v>1008.5</v>
      </c>
      <c r="O258" s="6">
        <f t="shared" si="23"/>
        <v>996.92141038574243</v>
      </c>
    </row>
    <row r="259" spans="1:15" x14ac:dyDescent="0.25">
      <c r="A259" s="1">
        <v>41985</v>
      </c>
      <c r="B259">
        <v>50</v>
      </c>
      <c r="C259" s="4">
        <v>10550</v>
      </c>
      <c r="D259" s="6">
        <f t="shared" si="24"/>
        <v>11115.5</v>
      </c>
      <c r="E259" s="4">
        <v>11198</v>
      </c>
      <c r="F259" s="4">
        <f t="shared" ref="F259:F322" si="29">($E259-C259)^2</f>
        <v>419904</v>
      </c>
      <c r="G259" s="4">
        <f t="shared" si="28"/>
        <v>6806.25</v>
      </c>
      <c r="I259">
        <v>731</v>
      </c>
      <c r="J259" s="6">
        <f t="shared" si="25"/>
        <v>727</v>
      </c>
      <c r="K259" s="6">
        <f t="shared" si="26"/>
        <v>732.39584364176142</v>
      </c>
      <c r="M259">
        <v>1016</v>
      </c>
      <c r="N259" s="6">
        <f t="shared" si="27"/>
        <v>1077.5</v>
      </c>
      <c r="O259" s="6">
        <f t="shared" ref="O259:O322" si="30">N259/$D259*$E259</f>
        <v>1085.4972785749628</v>
      </c>
    </row>
    <row r="260" spans="1:15" x14ac:dyDescent="0.25">
      <c r="A260" s="1">
        <v>41992</v>
      </c>
      <c r="B260">
        <v>51</v>
      </c>
      <c r="C260" s="4">
        <v>11681</v>
      </c>
      <c r="D260" s="6">
        <f t="shared" ref="D260:D323" si="31">(C260+C261)/2</f>
        <v>9759</v>
      </c>
      <c r="E260" s="4">
        <v>12106</v>
      </c>
      <c r="F260" s="4">
        <f t="shared" si="29"/>
        <v>180625</v>
      </c>
      <c r="G260" s="4">
        <f t="shared" si="28"/>
        <v>5508409</v>
      </c>
      <c r="I260">
        <v>723</v>
      </c>
      <c r="J260" s="6">
        <f t="shared" ref="J260:J323" si="32">(I260+I261)/2</f>
        <v>613</v>
      </c>
      <c r="K260" s="6">
        <f t="shared" ref="K260:K323" si="33">J260/$D260*$E260</f>
        <v>760.42401885439074</v>
      </c>
      <c r="M260">
        <v>1139</v>
      </c>
      <c r="N260" s="6">
        <f t="shared" ref="N260:N323" si="34">(M260+M261)/2</f>
        <v>956</v>
      </c>
      <c r="O260" s="6">
        <f t="shared" si="30"/>
        <v>1185.9141305461626</v>
      </c>
    </row>
    <row r="261" spans="1:15" x14ac:dyDescent="0.25">
      <c r="A261" s="1">
        <v>41999</v>
      </c>
      <c r="B261">
        <v>52</v>
      </c>
      <c r="C261" s="4">
        <v>7837</v>
      </c>
      <c r="D261" s="6">
        <f t="shared" si="31"/>
        <v>10061.5</v>
      </c>
      <c r="E261" s="4">
        <v>12553</v>
      </c>
      <c r="F261" s="4">
        <f t="shared" si="29"/>
        <v>22240656</v>
      </c>
      <c r="G261" s="4">
        <f t="shared" si="28"/>
        <v>6207572.25</v>
      </c>
      <c r="I261">
        <v>503</v>
      </c>
      <c r="J261" s="6">
        <f t="shared" si="32"/>
        <v>614</v>
      </c>
      <c r="K261" s="6">
        <f t="shared" si="33"/>
        <v>766.04303533270388</v>
      </c>
      <c r="M261">
        <v>773</v>
      </c>
      <c r="N261" s="6">
        <f t="shared" si="34"/>
        <v>1003</v>
      </c>
      <c r="O261" s="6">
        <f t="shared" si="30"/>
        <v>1251.3699746558664</v>
      </c>
    </row>
    <row r="262" spans="1:15" x14ac:dyDescent="0.25">
      <c r="A262" s="1">
        <v>42006</v>
      </c>
      <c r="B262">
        <v>1</v>
      </c>
      <c r="C262" s="4">
        <v>12286</v>
      </c>
      <c r="D262" s="6">
        <f t="shared" si="31"/>
        <v>14261.5</v>
      </c>
      <c r="E262" s="4">
        <v>14175</v>
      </c>
      <c r="F262" s="4">
        <f t="shared" si="29"/>
        <v>3568321</v>
      </c>
      <c r="G262" s="4">
        <f t="shared" si="28"/>
        <v>7482.25</v>
      </c>
      <c r="I262">
        <v>725</v>
      </c>
      <c r="J262" s="6">
        <f t="shared" si="32"/>
        <v>878</v>
      </c>
      <c r="K262" s="6">
        <f t="shared" si="33"/>
        <v>872.67468358868291</v>
      </c>
      <c r="M262">
        <v>1233</v>
      </c>
      <c r="N262" s="6">
        <f t="shared" si="34"/>
        <v>1391</v>
      </c>
      <c r="O262" s="6">
        <f t="shared" si="30"/>
        <v>1382.5631946148721</v>
      </c>
    </row>
    <row r="263" spans="1:15" x14ac:dyDescent="0.25">
      <c r="A263" s="1">
        <v>42013</v>
      </c>
      <c r="B263">
        <v>2</v>
      </c>
      <c r="C263" s="4">
        <v>16237</v>
      </c>
      <c r="D263" s="6">
        <f t="shared" si="31"/>
        <v>15551.5</v>
      </c>
      <c r="E263" s="4">
        <v>14586</v>
      </c>
      <c r="F263" s="4">
        <f t="shared" si="29"/>
        <v>2725801</v>
      </c>
      <c r="G263" s="4">
        <f t="shared" si="28"/>
        <v>932190.25</v>
      </c>
      <c r="I263">
        <v>1031</v>
      </c>
      <c r="J263" s="6">
        <f t="shared" si="32"/>
        <v>983.5</v>
      </c>
      <c r="K263" s="6">
        <f t="shared" si="33"/>
        <v>922.44034337523726</v>
      </c>
      <c r="M263">
        <v>1549</v>
      </c>
      <c r="N263" s="6">
        <f t="shared" si="34"/>
        <v>1412</v>
      </c>
      <c r="O263" s="6">
        <f t="shared" si="30"/>
        <v>1324.3373308041025</v>
      </c>
    </row>
    <row r="264" spans="1:15" x14ac:dyDescent="0.25">
      <c r="A264" s="1">
        <v>42020</v>
      </c>
      <c r="B264">
        <v>3</v>
      </c>
      <c r="C264" s="4">
        <v>14866</v>
      </c>
      <c r="D264" s="6">
        <f t="shared" si="31"/>
        <v>14400</v>
      </c>
      <c r="E264" s="4">
        <v>13788</v>
      </c>
      <c r="F264" s="4">
        <f t="shared" si="29"/>
        <v>1162084</v>
      </c>
      <c r="G264" s="4">
        <f t="shared" si="28"/>
        <v>374544</v>
      </c>
      <c r="I264">
        <v>936</v>
      </c>
      <c r="J264" s="6">
        <f t="shared" si="32"/>
        <v>882</v>
      </c>
      <c r="K264" s="6">
        <f t="shared" si="33"/>
        <v>844.51499999999999</v>
      </c>
      <c r="M264">
        <v>1275</v>
      </c>
      <c r="N264" s="6">
        <f t="shared" si="34"/>
        <v>1247.5</v>
      </c>
      <c r="O264" s="6">
        <f t="shared" si="30"/>
        <v>1194.48125</v>
      </c>
    </row>
    <row r="265" spans="1:15" x14ac:dyDescent="0.25">
      <c r="A265" s="1">
        <v>42027</v>
      </c>
      <c r="B265">
        <v>4</v>
      </c>
      <c r="C265" s="4">
        <v>13934</v>
      </c>
      <c r="D265" s="6">
        <f t="shared" si="31"/>
        <v>13417</v>
      </c>
      <c r="E265" s="4">
        <v>12681</v>
      </c>
      <c r="F265" s="4">
        <f t="shared" si="29"/>
        <v>1570009</v>
      </c>
      <c r="G265" s="4">
        <f t="shared" si="28"/>
        <v>541696</v>
      </c>
      <c r="I265">
        <v>828</v>
      </c>
      <c r="J265" s="6">
        <f t="shared" si="32"/>
        <v>814.5</v>
      </c>
      <c r="K265" s="6">
        <f t="shared" si="33"/>
        <v>769.81996720578377</v>
      </c>
      <c r="M265">
        <v>1220</v>
      </c>
      <c r="N265" s="6">
        <f t="shared" si="34"/>
        <v>1169.5</v>
      </c>
      <c r="O265" s="6">
        <f t="shared" si="30"/>
        <v>1105.3461653126631</v>
      </c>
    </row>
    <row r="266" spans="1:15" x14ac:dyDescent="0.25">
      <c r="A266" s="1">
        <v>42034</v>
      </c>
      <c r="B266">
        <v>5</v>
      </c>
      <c r="C266" s="4">
        <v>12900</v>
      </c>
      <c r="D266" s="6">
        <f t="shared" si="31"/>
        <v>12469.5</v>
      </c>
      <c r="E266" s="4">
        <v>12386</v>
      </c>
      <c r="F266" s="4">
        <f t="shared" si="29"/>
        <v>264196</v>
      </c>
      <c r="G266" s="4">
        <f t="shared" si="28"/>
        <v>6972.25</v>
      </c>
      <c r="I266">
        <v>801</v>
      </c>
      <c r="J266" s="6">
        <f t="shared" si="32"/>
        <v>760.5</v>
      </c>
      <c r="K266" s="6">
        <f t="shared" si="33"/>
        <v>755.40743413929988</v>
      </c>
      <c r="M266">
        <v>1119</v>
      </c>
      <c r="N266" s="6">
        <f t="shared" si="34"/>
        <v>1108</v>
      </c>
      <c r="O266" s="6">
        <f t="shared" si="30"/>
        <v>1100.5804563134047</v>
      </c>
    </row>
    <row r="267" spans="1:15" x14ac:dyDescent="0.25">
      <c r="A267" s="1">
        <v>42041</v>
      </c>
      <c r="B267">
        <v>6</v>
      </c>
      <c r="C267" s="4">
        <v>12039</v>
      </c>
      <c r="D267" s="6">
        <f t="shared" si="31"/>
        <v>11930.5</v>
      </c>
      <c r="E267" s="4">
        <v>11705</v>
      </c>
      <c r="F267" s="4">
        <f t="shared" si="29"/>
        <v>111556</v>
      </c>
      <c r="G267" s="4">
        <f t="shared" si="28"/>
        <v>50850.25</v>
      </c>
      <c r="I267">
        <v>720</v>
      </c>
      <c r="J267" s="6">
        <f t="shared" si="32"/>
        <v>715</v>
      </c>
      <c r="K267" s="6">
        <f t="shared" si="33"/>
        <v>701.48568794266794</v>
      </c>
      <c r="M267">
        <v>1097</v>
      </c>
      <c r="N267" s="6">
        <f t="shared" si="34"/>
        <v>1102.5</v>
      </c>
      <c r="O267" s="6">
        <f t="shared" si="30"/>
        <v>1081.6614978416665</v>
      </c>
    </row>
    <row r="268" spans="1:15" x14ac:dyDescent="0.25">
      <c r="A268" s="1">
        <v>42048</v>
      </c>
      <c r="B268">
        <v>7</v>
      </c>
      <c r="C268" s="4">
        <v>11822</v>
      </c>
      <c r="D268" s="6">
        <f t="shared" si="31"/>
        <v>11628</v>
      </c>
      <c r="E268" s="4">
        <v>11752</v>
      </c>
      <c r="F268" s="4">
        <f t="shared" si="29"/>
        <v>4900</v>
      </c>
      <c r="G268" s="4">
        <f t="shared" si="28"/>
        <v>15376</v>
      </c>
      <c r="I268">
        <v>710</v>
      </c>
      <c r="J268" s="6">
        <f t="shared" si="32"/>
        <v>724.5</v>
      </c>
      <c r="K268" s="6">
        <f t="shared" si="33"/>
        <v>732.22600619195043</v>
      </c>
      <c r="M268">
        <v>1108</v>
      </c>
      <c r="N268" s="6">
        <f t="shared" si="34"/>
        <v>1105</v>
      </c>
      <c r="O268" s="6">
        <f t="shared" si="30"/>
        <v>1116.7836257309941</v>
      </c>
    </row>
    <row r="269" spans="1:15" x14ac:dyDescent="0.25">
      <c r="A269" s="1">
        <v>42055</v>
      </c>
      <c r="B269">
        <v>8</v>
      </c>
      <c r="C269" s="4">
        <v>11434</v>
      </c>
      <c r="D269" s="6">
        <f t="shared" si="31"/>
        <v>11453</v>
      </c>
      <c r="E269" s="4">
        <v>11604</v>
      </c>
      <c r="F269" s="4">
        <f t="shared" si="29"/>
        <v>28900</v>
      </c>
      <c r="G269" s="4">
        <f t="shared" si="28"/>
        <v>22801</v>
      </c>
      <c r="I269">
        <v>739</v>
      </c>
      <c r="J269" s="6">
        <f t="shared" si="32"/>
        <v>737.5</v>
      </c>
      <c r="K269" s="6">
        <f t="shared" si="33"/>
        <v>747.22343490788444</v>
      </c>
      <c r="M269">
        <v>1102</v>
      </c>
      <c r="N269" s="6">
        <f t="shared" si="34"/>
        <v>1082</v>
      </c>
      <c r="O269" s="6">
        <f t="shared" si="30"/>
        <v>1096.2654326377369</v>
      </c>
    </row>
    <row r="270" spans="1:15" x14ac:dyDescent="0.25">
      <c r="A270" s="1">
        <v>42062</v>
      </c>
      <c r="B270">
        <v>9</v>
      </c>
      <c r="C270" s="4">
        <v>11472</v>
      </c>
      <c r="D270" s="6">
        <f t="shared" si="31"/>
        <v>11470.5</v>
      </c>
      <c r="E270" s="4">
        <v>11317</v>
      </c>
      <c r="F270" s="4">
        <f t="shared" si="29"/>
        <v>24025</v>
      </c>
      <c r="G270" s="4">
        <f t="shared" si="28"/>
        <v>23562.25</v>
      </c>
      <c r="I270">
        <v>736</v>
      </c>
      <c r="J270" s="6">
        <f t="shared" si="32"/>
        <v>724</v>
      </c>
      <c r="K270" s="6">
        <f t="shared" si="33"/>
        <v>714.31132034348991</v>
      </c>
      <c r="M270">
        <v>1062</v>
      </c>
      <c r="N270" s="6">
        <f t="shared" si="34"/>
        <v>1062.5</v>
      </c>
      <c r="O270" s="6">
        <f t="shared" si="30"/>
        <v>1048.2814611394447</v>
      </c>
    </row>
    <row r="271" spans="1:15" x14ac:dyDescent="0.25">
      <c r="A271" s="1">
        <v>42069</v>
      </c>
      <c r="B271">
        <v>10</v>
      </c>
      <c r="C271" s="4">
        <v>11469</v>
      </c>
      <c r="D271" s="6">
        <f t="shared" si="31"/>
        <v>11210</v>
      </c>
      <c r="E271" s="4">
        <v>10976</v>
      </c>
      <c r="F271" s="4">
        <f t="shared" si="29"/>
        <v>243049</v>
      </c>
      <c r="G271" s="4">
        <f t="shared" si="28"/>
        <v>54756</v>
      </c>
      <c r="I271">
        <v>712</v>
      </c>
      <c r="J271" s="6">
        <f t="shared" si="32"/>
        <v>686.5</v>
      </c>
      <c r="K271" s="6">
        <f t="shared" si="33"/>
        <v>672.16984834968775</v>
      </c>
      <c r="M271">
        <v>1063</v>
      </c>
      <c r="N271" s="6">
        <f t="shared" si="34"/>
        <v>1066.5</v>
      </c>
      <c r="O271" s="6">
        <f t="shared" si="30"/>
        <v>1044.2376449598573</v>
      </c>
    </row>
    <row r="272" spans="1:15" x14ac:dyDescent="0.25">
      <c r="A272" s="1">
        <v>42076</v>
      </c>
      <c r="B272">
        <v>11</v>
      </c>
      <c r="C272" s="4">
        <v>10951</v>
      </c>
      <c r="D272" s="6">
        <f t="shared" si="31"/>
        <v>10759.5</v>
      </c>
      <c r="E272" s="4">
        <v>10679</v>
      </c>
      <c r="F272" s="4">
        <f t="shared" si="29"/>
        <v>73984</v>
      </c>
      <c r="G272" s="4">
        <f t="shared" si="28"/>
        <v>6480.25</v>
      </c>
      <c r="I272">
        <v>661</v>
      </c>
      <c r="J272" s="6">
        <f t="shared" si="32"/>
        <v>670.5</v>
      </c>
      <c r="K272" s="6">
        <f t="shared" si="33"/>
        <v>665.4834797156002</v>
      </c>
      <c r="M272">
        <v>1070</v>
      </c>
      <c r="N272" s="6">
        <f t="shared" si="34"/>
        <v>1081</v>
      </c>
      <c r="O272" s="6">
        <f t="shared" si="30"/>
        <v>1072.9122171104605</v>
      </c>
    </row>
    <row r="273" spans="1:15" x14ac:dyDescent="0.25">
      <c r="A273" s="1">
        <v>42083</v>
      </c>
      <c r="B273">
        <v>12</v>
      </c>
      <c r="C273" s="4">
        <v>10568</v>
      </c>
      <c r="D273" s="6">
        <f t="shared" si="31"/>
        <v>10530.5</v>
      </c>
      <c r="E273" s="4">
        <v>10399</v>
      </c>
      <c r="F273" s="4">
        <f t="shared" si="29"/>
        <v>28561</v>
      </c>
      <c r="G273" s="4">
        <f t="shared" si="28"/>
        <v>17292.25</v>
      </c>
      <c r="I273">
        <v>680</v>
      </c>
      <c r="J273" s="6">
        <f t="shared" si="32"/>
        <v>673</v>
      </c>
      <c r="K273" s="6">
        <f t="shared" si="33"/>
        <v>664.59588813446658</v>
      </c>
      <c r="M273">
        <v>1092</v>
      </c>
      <c r="N273" s="6">
        <f t="shared" si="34"/>
        <v>1086</v>
      </c>
      <c r="O273" s="6">
        <f t="shared" si="30"/>
        <v>1072.4385356820662</v>
      </c>
    </row>
    <row r="274" spans="1:15" x14ac:dyDescent="0.25">
      <c r="A274" s="1">
        <v>42090</v>
      </c>
      <c r="B274">
        <v>13</v>
      </c>
      <c r="C274" s="4">
        <v>10493</v>
      </c>
      <c r="D274" s="6">
        <f t="shared" si="31"/>
        <v>9777.5</v>
      </c>
      <c r="E274" s="4">
        <v>10706</v>
      </c>
      <c r="F274" s="4">
        <f t="shared" si="29"/>
        <v>45369</v>
      </c>
      <c r="G274" s="4">
        <f t="shared" si="28"/>
        <v>862112.25</v>
      </c>
      <c r="I274">
        <v>666</v>
      </c>
      <c r="J274" s="6">
        <f t="shared" si="32"/>
        <v>623</v>
      </c>
      <c r="K274" s="6">
        <f t="shared" si="33"/>
        <v>682.1619023267707</v>
      </c>
      <c r="M274">
        <v>1080</v>
      </c>
      <c r="N274" s="6">
        <f t="shared" si="34"/>
        <v>978.5</v>
      </c>
      <c r="O274" s="6">
        <f t="shared" si="30"/>
        <v>1071.4212221938124</v>
      </c>
    </row>
    <row r="275" spans="1:15" x14ac:dyDescent="0.25">
      <c r="A275" s="1">
        <v>42097</v>
      </c>
      <c r="B275">
        <v>14</v>
      </c>
      <c r="C275" s="4">
        <v>9062</v>
      </c>
      <c r="D275" s="6">
        <f t="shared" si="31"/>
        <v>9575.5</v>
      </c>
      <c r="E275" s="4">
        <v>10660</v>
      </c>
      <c r="F275" s="4">
        <f t="shared" si="29"/>
        <v>2553604</v>
      </c>
      <c r="G275" s="4">
        <f t="shared" si="28"/>
        <v>1176140.25</v>
      </c>
      <c r="I275">
        <v>580</v>
      </c>
      <c r="J275" s="6">
        <f t="shared" si="32"/>
        <v>620</v>
      </c>
      <c r="K275" s="6">
        <f t="shared" si="33"/>
        <v>690.21983186256591</v>
      </c>
      <c r="M275">
        <v>877</v>
      </c>
      <c r="N275" s="6">
        <f t="shared" si="34"/>
        <v>939.5</v>
      </c>
      <c r="O275" s="6">
        <f t="shared" si="30"/>
        <v>1045.9056968304528</v>
      </c>
    </row>
    <row r="276" spans="1:15" x14ac:dyDescent="0.25">
      <c r="A276" s="1">
        <v>42104</v>
      </c>
      <c r="B276">
        <v>15</v>
      </c>
      <c r="C276" s="4">
        <v>10089</v>
      </c>
      <c r="D276" s="6">
        <f t="shared" si="31"/>
        <v>10864</v>
      </c>
      <c r="E276" s="4">
        <v>10335</v>
      </c>
      <c r="F276" s="4">
        <f t="shared" si="29"/>
        <v>60516</v>
      </c>
      <c r="G276" s="4">
        <f t="shared" si="28"/>
        <v>279841</v>
      </c>
      <c r="I276">
        <v>660</v>
      </c>
      <c r="J276" s="6">
        <f t="shared" si="32"/>
        <v>665.5</v>
      </c>
      <c r="K276" s="6">
        <f t="shared" si="33"/>
        <v>633.0948545655375</v>
      </c>
      <c r="M276">
        <v>1002</v>
      </c>
      <c r="N276" s="6">
        <f t="shared" si="34"/>
        <v>1045.5</v>
      </c>
      <c r="O276" s="6">
        <f t="shared" si="30"/>
        <v>994.59154086892499</v>
      </c>
    </row>
    <row r="277" spans="1:15" x14ac:dyDescent="0.25">
      <c r="A277" s="1">
        <v>42111</v>
      </c>
      <c r="B277">
        <v>16</v>
      </c>
      <c r="C277" s="4">
        <v>11639</v>
      </c>
      <c r="D277" s="6">
        <f t="shared" si="31"/>
        <v>11119</v>
      </c>
      <c r="E277" s="4">
        <v>10110</v>
      </c>
      <c r="F277" s="4">
        <f t="shared" si="29"/>
        <v>2337841</v>
      </c>
      <c r="G277" s="4">
        <f t="shared" si="28"/>
        <v>1018081</v>
      </c>
      <c r="I277">
        <v>671</v>
      </c>
      <c r="J277" s="6">
        <f t="shared" si="32"/>
        <v>666.5</v>
      </c>
      <c r="K277" s="6">
        <f t="shared" si="33"/>
        <v>606.01807716521273</v>
      </c>
      <c r="M277">
        <v>1089</v>
      </c>
      <c r="N277" s="6">
        <f t="shared" si="34"/>
        <v>1044.5</v>
      </c>
      <c r="O277" s="6">
        <f t="shared" si="30"/>
        <v>949.71625146146232</v>
      </c>
    </row>
    <row r="278" spans="1:15" x14ac:dyDescent="0.25">
      <c r="A278" s="1">
        <v>42118</v>
      </c>
      <c r="B278">
        <v>17</v>
      </c>
      <c r="C278" s="4">
        <v>10599</v>
      </c>
      <c r="D278" s="6">
        <f t="shared" si="31"/>
        <v>10366.5</v>
      </c>
      <c r="E278" s="4">
        <v>9877</v>
      </c>
      <c r="F278" s="4">
        <f t="shared" si="29"/>
        <v>521284</v>
      </c>
      <c r="G278" s="4">
        <f t="shared" si="28"/>
        <v>239610.25</v>
      </c>
      <c r="I278">
        <v>662</v>
      </c>
      <c r="J278" s="6">
        <f t="shared" si="32"/>
        <v>645</v>
      </c>
      <c r="K278" s="6">
        <f t="shared" si="33"/>
        <v>614.54348140645345</v>
      </c>
      <c r="M278">
        <v>1000</v>
      </c>
      <c r="N278" s="6">
        <f t="shared" si="34"/>
        <v>980.5</v>
      </c>
      <c r="O278" s="6">
        <f t="shared" si="30"/>
        <v>934.201369796942</v>
      </c>
    </row>
    <row r="279" spans="1:15" x14ac:dyDescent="0.25">
      <c r="A279" s="1">
        <v>42125</v>
      </c>
      <c r="B279">
        <v>18</v>
      </c>
      <c r="C279" s="4">
        <v>10134</v>
      </c>
      <c r="D279" s="6">
        <f t="shared" si="31"/>
        <v>9498</v>
      </c>
      <c r="E279" s="4">
        <v>9782</v>
      </c>
      <c r="F279" s="4">
        <f t="shared" si="29"/>
        <v>123904</v>
      </c>
      <c r="G279" s="4">
        <f t="shared" si="28"/>
        <v>80656</v>
      </c>
      <c r="I279">
        <v>628</v>
      </c>
      <c r="J279" s="6">
        <f t="shared" si="32"/>
        <v>608.5</v>
      </c>
      <c r="K279" s="6">
        <f t="shared" si="33"/>
        <v>626.694777847968</v>
      </c>
      <c r="M279">
        <v>961</v>
      </c>
      <c r="N279" s="6">
        <f t="shared" si="34"/>
        <v>894</v>
      </c>
      <c r="O279" s="6">
        <f t="shared" si="30"/>
        <v>920.73152242577385</v>
      </c>
    </row>
    <row r="280" spans="1:15" x14ac:dyDescent="0.25">
      <c r="A280" s="1">
        <v>42132</v>
      </c>
      <c r="B280">
        <v>19</v>
      </c>
      <c r="C280" s="4">
        <v>8862</v>
      </c>
      <c r="D280" s="6">
        <f t="shared" si="31"/>
        <v>9576</v>
      </c>
      <c r="E280" s="4">
        <v>9762</v>
      </c>
      <c r="F280" s="4">
        <f t="shared" si="29"/>
        <v>810000</v>
      </c>
      <c r="G280" s="4">
        <f t="shared" si="28"/>
        <v>34596</v>
      </c>
      <c r="I280">
        <v>589</v>
      </c>
      <c r="J280" s="6">
        <f t="shared" si="32"/>
        <v>605.5</v>
      </c>
      <c r="K280" s="6">
        <f t="shared" si="33"/>
        <v>617.26096491228077</v>
      </c>
      <c r="M280">
        <v>827</v>
      </c>
      <c r="N280" s="6">
        <f t="shared" si="34"/>
        <v>888</v>
      </c>
      <c r="O280" s="6">
        <f t="shared" si="30"/>
        <v>905.24812030075179</v>
      </c>
    </row>
    <row r="281" spans="1:15" x14ac:dyDescent="0.25">
      <c r="A281" s="1">
        <v>42139</v>
      </c>
      <c r="B281">
        <v>20</v>
      </c>
      <c r="C281" s="4">
        <v>10290</v>
      </c>
      <c r="D281" s="6">
        <f t="shared" si="31"/>
        <v>10147.5</v>
      </c>
      <c r="E281" s="4">
        <v>9535</v>
      </c>
      <c r="F281" s="4">
        <f t="shared" si="29"/>
        <v>570025</v>
      </c>
      <c r="G281" s="4">
        <f t="shared" si="28"/>
        <v>375156.25</v>
      </c>
      <c r="I281">
        <v>622</v>
      </c>
      <c r="J281" s="6">
        <f t="shared" si="32"/>
        <v>618</v>
      </c>
      <c r="K281" s="6">
        <f t="shared" si="33"/>
        <v>580.69770879526982</v>
      </c>
      <c r="M281">
        <v>949</v>
      </c>
      <c r="N281" s="6">
        <f t="shared" si="34"/>
        <v>927.5</v>
      </c>
      <c r="O281" s="6">
        <f t="shared" si="30"/>
        <v>871.51638334565155</v>
      </c>
    </row>
    <row r="282" spans="1:15" x14ac:dyDescent="0.25">
      <c r="A282" s="1">
        <v>42146</v>
      </c>
      <c r="B282">
        <v>21</v>
      </c>
      <c r="C282" s="4">
        <v>10005</v>
      </c>
      <c r="D282" s="6">
        <f t="shared" si="31"/>
        <v>9109</v>
      </c>
      <c r="E282" s="4">
        <v>9530</v>
      </c>
      <c r="F282" s="4">
        <f t="shared" si="29"/>
        <v>225625</v>
      </c>
      <c r="G282" s="4">
        <f t="shared" si="28"/>
        <v>177241</v>
      </c>
      <c r="I282">
        <v>614</v>
      </c>
      <c r="J282" s="6">
        <f t="shared" si="32"/>
        <v>601</v>
      </c>
      <c r="K282" s="6">
        <f t="shared" si="33"/>
        <v>628.77703370293125</v>
      </c>
      <c r="M282">
        <v>906</v>
      </c>
      <c r="N282" s="6">
        <f t="shared" si="34"/>
        <v>849.5</v>
      </c>
      <c r="O282" s="6">
        <f t="shared" si="30"/>
        <v>888.76221319574051</v>
      </c>
    </row>
    <row r="283" spans="1:15" x14ac:dyDescent="0.25">
      <c r="A283" s="1">
        <v>42153</v>
      </c>
      <c r="B283">
        <v>22</v>
      </c>
      <c r="C283" s="4">
        <v>8213</v>
      </c>
      <c r="D283" s="6">
        <f t="shared" si="31"/>
        <v>9185</v>
      </c>
      <c r="E283" s="4">
        <v>9299</v>
      </c>
      <c r="F283" s="4">
        <f t="shared" si="29"/>
        <v>1179396</v>
      </c>
      <c r="G283" s="4">
        <f t="shared" si="28"/>
        <v>12996</v>
      </c>
      <c r="I283">
        <v>588</v>
      </c>
      <c r="J283" s="6">
        <f t="shared" si="32"/>
        <v>618</v>
      </c>
      <c r="K283" s="6">
        <f t="shared" si="33"/>
        <v>625.67033206314647</v>
      </c>
      <c r="M283">
        <v>793</v>
      </c>
      <c r="N283" s="6">
        <f t="shared" si="34"/>
        <v>877</v>
      </c>
      <c r="O283" s="6">
        <f t="shared" si="30"/>
        <v>887.88492106695696</v>
      </c>
    </row>
    <row r="284" spans="1:15" x14ac:dyDescent="0.25">
      <c r="A284" s="1">
        <v>42160</v>
      </c>
      <c r="B284">
        <v>23</v>
      </c>
      <c r="C284" s="4">
        <v>10157</v>
      </c>
      <c r="D284" s="6">
        <f t="shared" si="31"/>
        <v>9852.5</v>
      </c>
      <c r="E284" s="4">
        <v>9507</v>
      </c>
      <c r="F284" s="4">
        <f t="shared" si="29"/>
        <v>422500</v>
      </c>
      <c r="G284" s="4">
        <f t="shared" si="28"/>
        <v>119370.25</v>
      </c>
      <c r="I284">
        <v>648</v>
      </c>
      <c r="J284" s="6">
        <f t="shared" si="32"/>
        <v>627</v>
      </c>
      <c r="K284" s="6">
        <f t="shared" si="33"/>
        <v>605.01283938086772</v>
      </c>
      <c r="M284">
        <v>961</v>
      </c>
      <c r="N284" s="6">
        <f t="shared" si="34"/>
        <v>920.5</v>
      </c>
      <c r="O284" s="6">
        <f t="shared" si="30"/>
        <v>888.22060390763772</v>
      </c>
    </row>
    <row r="285" spans="1:15" x14ac:dyDescent="0.25">
      <c r="A285" s="1">
        <v>42167</v>
      </c>
      <c r="B285">
        <v>24</v>
      </c>
      <c r="C285" s="4">
        <v>9548</v>
      </c>
      <c r="D285" s="6">
        <f t="shared" si="31"/>
        <v>9430</v>
      </c>
      <c r="E285" s="4">
        <v>9313</v>
      </c>
      <c r="F285" s="4">
        <f t="shared" si="29"/>
        <v>55225</v>
      </c>
      <c r="G285" s="4">
        <f t="shared" si="28"/>
        <v>13689</v>
      </c>
      <c r="I285">
        <v>606</v>
      </c>
      <c r="J285" s="6">
        <f t="shared" si="32"/>
        <v>600.5</v>
      </c>
      <c r="K285" s="6">
        <f t="shared" si="33"/>
        <v>593.04946977730651</v>
      </c>
      <c r="M285">
        <v>880</v>
      </c>
      <c r="N285" s="6">
        <f t="shared" si="34"/>
        <v>886</v>
      </c>
      <c r="O285" s="6">
        <f t="shared" si="30"/>
        <v>875.00721102863201</v>
      </c>
    </row>
    <row r="286" spans="1:15" x14ac:dyDescent="0.25">
      <c r="A286" s="1">
        <v>42174</v>
      </c>
      <c r="B286">
        <v>25</v>
      </c>
      <c r="C286" s="4">
        <v>9312</v>
      </c>
      <c r="D286" s="6">
        <f t="shared" si="31"/>
        <v>9251</v>
      </c>
      <c r="E286" s="4">
        <v>9098</v>
      </c>
      <c r="F286" s="4">
        <f t="shared" si="29"/>
        <v>45796</v>
      </c>
      <c r="G286" s="4">
        <f t="shared" si="28"/>
        <v>23409</v>
      </c>
      <c r="I286">
        <v>595</v>
      </c>
      <c r="J286" s="6">
        <f t="shared" si="32"/>
        <v>596</v>
      </c>
      <c r="K286" s="6">
        <f t="shared" si="33"/>
        <v>586.14290346989515</v>
      </c>
      <c r="M286">
        <v>892</v>
      </c>
      <c r="N286" s="6">
        <f t="shared" si="34"/>
        <v>889.5</v>
      </c>
      <c r="O286" s="6">
        <f t="shared" si="30"/>
        <v>874.78877959139561</v>
      </c>
    </row>
    <row r="287" spans="1:15" x14ac:dyDescent="0.25">
      <c r="A287" s="1">
        <v>42181</v>
      </c>
      <c r="B287">
        <v>26</v>
      </c>
      <c r="C287" s="4">
        <v>9190</v>
      </c>
      <c r="D287" s="6">
        <f t="shared" si="31"/>
        <v>9197.5</v>
      </c>
      <c r="E287" s="4">
        <v>9105</v>
      </c>
      <c r="F287" s="4">
        <f t="shared" si="29"/>
        <v>7225</v>
      </c>
      <c r="G287" s="4">
        <f t="shared" si="28"/>
        <v>8556.25</v>
      </c>
      <c r="I287">
        <v>597</v>
      </c>
      <c r="J287" s="6">
        <f t="shared" si="32"/>
        <v>566</v>
      </c>
      <c r="K287" s="6">
        <f t="shared" si="33"/>
        <v>560.30769230769238</v>
      </c>
      <c r="M287">
        <v>887</v>
      </c>
      <c r="N287" s="6">
        <f t="shared" si="34"/>
        <v>894</v>
      </c>
      <c r="O287" s="6">
        <f t="shared" si="30"/>
        <v>885.00896982875781</v>
      </c>
    </row>
    <row r="288" spans="1:15" x14ac:dyDescent="0.25">
      <c r="A288" s="1">
        <v>42188</v>
      </c>
      <c r="B288">
        <v>27</v>
      </c>
      <c r="C288" s="4">
        <v>9205</v>
      </c>
      <c r="D288" s="6">
        <f t="shared" si="31"/>
        <v>9110</v>
      </c>
      <c r="E288" s="4">
        <v>9213</v>
      </c>
      <c r="F288" s="4">
        <f t="shared" si="29"/>
        <v>64</v>
      </c>
      <c r="G288" s="4">
        <f t="shared" si="28"/>
        <v>10609</v>
      </c>
      <c r="I288">
        <v>535</v>
      </c>
      <c r="J288" s="6">
        <f t="shared" si="32"/>
        <v>544.5</v>
      </c>
      <c r="K288" s="6">
        <f t="shared" si="33"/>
        <v>550.65625686059275</v>
      </c>
      <c r="M288">
        <v>901</v>
      </c>
      <c r="N288" s="6">
        <f t="shared" si="34"/>
        <v>871.5</v>
      </c>
      <c r="O288" s="6">
        <f t="shared" si="30"/>
        <v>881.35340285400662</v>
      </c>
    </row>
    <row r="289" spans="1:15" x14ac:dyDescent="0.25">
      <c r="A289" s="1">
        <v>42195</v>
      </c>
      <c r="B289">
        <v>28</v>
      </c>
      <c r="C289" s="4">
        <v>9015</v>
      </c>
      <c r="D289" s="6">
        <f t="shared" si="31"/>
        <v>8908.5</v>
      </c>
      <c r="E289" s="4">
        <v>8598</v>
      </c>
      <c r="F289" s="4">
        <f t="shared" si="29"/>
        <v>173889</v>
      </c>
      <c r="G289" s="4">
        <f t="shared" si="28"/>
        <v>96410.25</v>
      </c>
      <c r="I289">
        <v>554</v>
      </c>
      <c r="J289" s="6">
        <f t="shared" si="32"/>
        <v>564</v>
      </c>
      <c r="K289" s="6">
        <f t="shared" si="33"/>
        <v>544.34214514227983</v>
      </c>
      <c r="M289">
        <v>842</v>
      </c>
      <c r="N289" s="6">
        <f t="shared" si="34"/>
        <v>861.5</v>
      </c>
      <c r="O289" s="6">
        <f t="shared" si="30"/>
        <v>831.47297524835835</v>
      </c>
    </row>
    <row r="290" spans="1:15" x14ac:dyDescent="0.25">
      <c r="A290" s="1">
        <v>42202</v>
      </c>
      <c r="B290">
        <v>29</v>
      </c>
      <c r="C290" s="4">
        <v>8802</v>
      </c>
      <c r="D290" s="6">
        <f t="shared" si="31"/>
        <v>8796.5</v>
      </c>
      <c r="E290" s="4">
        <v>8648</v>
      </c>
      <c r="F290" s="4">
        <f t="shared" si="29"/>
        <v>23716</v>
      </c>
      <c r="G290" s="4">
        <f t="shared" si="28"/>
        <v>22052.25</v>
      </c>
      <c r="I290">
        <v>574</v>
      </c>
      <c r="J290" s="6">
        <f t="shared" si="32"/>
        <v>551.5</v>
      </c>
      <c r="K290" s="6">
        <f t="shared" si="33"/>
        <v>542.18973455351556</v>
      </c>
      <c r="M290">
        <v>881</v>
      </c>
      <c r="N290" s="6">
        <f t="shared" si="34"/>
        <v>857</v>
      </c>
      <c r="O290" s="6">
        <f t="shared" si="30"/>
        <v>842.53237082930718</v>
      </c>
    </row>
    <row r="291" spans="1:15" x14ac:dyDescent="0.25">
      <c r="A291" s="1">
        <v>42209</v>
      </c>
      <c r="B291">
        <v>30</v>
      </c>
      <c r="C291" s="4">
        <v>8791</v>
      </c>
      <c r="D291" s="6">
        <f t="shared" si="31"/>
        <v>8704</v>
      </c>
      <c r="E291" s="4">
        <v>8585</v>
      </c>
      <c r="F291" s="4">
        <f t="shared" si="29"/>
        <v>42436</v>
      </c>
      <c r="G291" s="4">
        <f t="shared" si="28"/>
        <v>14161</v>
      </c>
      <c r="I291">
        <v>529</v>
      </c>
      <c r="J291" s="6">
        <f t="shared" si="32"/>
        <v>537.5</v>
      </c>
      <c r="K291" s="6">
        <f t="shared" si="33"/>
        <v>530.1513671875</v>
      </c>
      <c r="M291">
        <v>833</v>
      </c>
      <c r="N291" s="6">
        <f t="shared" si="34"/>
        <v>806.5</v>
      </c>
      <c r="O291" s="6">
        <f t="shared" si="30"/>
        <v>795.4736328125</v>
      </c>
    </row>
    <row r="292" spans="1:15" x14ac:dyDescent="0.25">
      <c r="A292" s="1">
        <v>42216</v>
      </c>
      <c r="B292">
        <v>31</v>
      </c>
      <c r="C292" s="4">
        <v>8617</v>
      </c>
      <c r="D292" s="6">
        <f t="shared" si="31"/>
        <v>8739.5</v>
      </c>
      <c r="E292" s="4">
        <v>8764</v>
      </c>
      <c r="F292" s="4">
        <f t="shared" si="29"/>
        <v>21609</v>
      </c>
      <c r="G292" s="4">
        <f t="shared" si="28"/>
        <v>600.25</v>
      </c>
      <c r="I292">
        <v>546</v>
      </c>
      <c r="J292" s="6">
        <f t="shared" si="32"/>
        <v>555</v>
      </c>
      <c r="K292" s="6">
        <f t="shared" si="33"/>
        <v>556.55586704044856</v>
      </c>
      <c r="M292">
        <v>780</v>
      </c>
      <c r="N292" s="6">
        <f t="shared" si="34"/>
        <v>819</v>
      </c>
      <c r="O292" s="6">
        <f t="shared" si="30"/>
        <v>821.2959551461754</v>
      </c>
    </row>
    <row r="293" spans="1:15" x14ac:dyDescent="0.25">
      <c r="A293" s="1">
        <v>42223</v>
      </c>
      <c r="B293">
        <v>32</v>
      </c>
      <c r="C293" s="4">
        <v>8862</v>
      </c>
      <c r="D293" s="6">
        <f t="shared" si="31"/>
        <v>9005</v>
      </c>
      <c r="E293" s="4">
        <v>9141</v>
      </c>
      <c r="F293" s="4">
        <f t="shared" si="29"/>
        <v>77841</v>
      </c>
      <c r="G293" s="4">
        <f t="shared" si="28"/>
        <v>18496</v>
      </c>
      <c r="I293">
        <v>564</v>
      </c>
      <c r="J293" s="6">
        <f t="shared" si="32"/>
        <v>556</v>
      </c>
      <c r="K293" s="6">
        <f t="shared" si="33"/>
        <v>564.3971127151583</v>
      </c>
      <c r="M293">
        <v>858</v>
      </c>
      <c r="N293" s="6">
        <f t="shared" si="34"/>
        <v>868.5</v>
      </c>
      <c r="O293" s="6">
        <f t="shared" si="30"/>
        <v>881.61671293725715</v>
      </c>
    </row>
    <row r="294" spans="1:15" x14ac:dyDescent="0.25">
      <c r="A294" s="1">
        <v>42230</v>
      </c>
      <c r="B294">
        <v>33</v>
      </c>
      <c r="C294" s="4">
        <v>9148</v>
      </c>
      <c r="D294" s="6">
        <f t="shared" si="31"/>
        <v>9134.5</v>
      </c>
      <c r="E294" s="4">
        <v>9146</v>
      </c>
      <c r="F294" s="4">
        <f t="shared" si="29"/>
        <v>4</v>
      </c>
      <c r="G294" s="4">
        <f t="shared" si="28"/>
        <v>132.25</v>
      </c>
      <c r="I294">
        <v>548</v>
      </c>
      <c r="J294" s="6">
        <f t="shared" si="32"/>
        <v>552.5</v>
      </c>
      <c r="K294" s="6">
        <f t="shared" si="33"/>
        <v>553.19557720729108</v>
      </c>
      <c r="M294">
        <v>879</v>
      </c>
      <c r="N294" s="6">
        <f t="shared" si="34"/>
        <v>890</v>
      </c>
      <c r="O294" s="6">
        <f t="shared" si="30"/>
        <v>891.12047731129235</v>
      </c>
    </row>
    <row r="295" spans="1:15" x14ac:dyDescent="0.25">
      <c r="A295" s="1">
        <v>42237</v>
      </c>
      <c r="B295">
        <v>34</v>
      </c>
      <c r="C295" s="4">
        <v>9121</v>
      </c>
      <c r="D295" s="6">
        <f t="shared" si="31"/>
        <v>9073.5</v>
      </c>
      <c r="E295" s="4">
        <v>8875</v>
      </c>
      <c r="F295" s="4">
        <f t="shared" si="29"/>
        <v>60516</v>
      </c>
      <c r="G295" s="4">
        <f t="shared" si="28"/>
        <v>39402.25</v>
      </c>
      <c r="I295">
        <v>557</v>
      </c>
      <c r="J295" s="6">
        <f t="shared" si="32"/>
        <v>580</v>
      </c>
      <c r="K295" s="6">
        <f t="shared" si="33"/>
        <v>567.31140133355382</v>
      </c>
      <c r="M295">
        <v>901</v>
      </c>
      <c r="N295" s="6">
        <f t="shared" si="34"/>
        <v>878</v>
      </c>
      <c r="O295" s="6">
        <f t="shared" si="30"/>
        <v>858.79208684631078</v>
      </c>
    </row>
    <row r="296" spans="1:15" x14ac:dyDescent="0.25">
      <c r="A296" s="1">
        <v>42244</v>
      </c>
      <c r="B296">
        <v>35</v>
      </c>
      <c r="C296" s="4">
        <v>9026</v>
      </c>
      <c r="D296" s="6">
        <f t="shared" si="31"/>
        <v>8452</v>
      </c>
      <c r="E296" s="4">
        <v>8791</v>
      </c>
      <c r="F296" s="4">
        <f t="shared" si="29"/>
        <v>55225</v>
      </c>
      <c r="G296" s="4">
        <f t="shared" si="28"/>
        <v>114921</v>
      </c>
      <c r="I296">
        <v>603</v>
      </c>
      <c r="J296" s="6">
        <f t="shared" si="32"/>
        <v>546</v>
      </c>
      <c r="K296" s="6">
        <f t="shared" si="33"/>
        <v>567.89943208708007</v>
      </c>
      <c r="M296">
        <v>855</v>
      </c>
      <c r="N296" s="6">
        <f t="shared" si="34"/>
        <v>829</v>
      </c>
      <c r="O296" s="6">
        <f t="shared" si="30"/>
        <v>862.25023663038337</v>
      </c>
    </row>
    <row r="297" spans="1:15" x14ac:dyDescent="0.25">
      <c r="A297" s="1">
        <v>42251</v>
      </c>
      <c r="B297">
        <v>36</v>
      </c>
      <c r="C297" s="4">
        <v>7878</v>
      </c>
      <c r="D297" s="6">
        <f t="shared" si="31"/>
        <v>8568</v>
      </c>
      <c r="E297" s="4">
        <v>8668</v>
      </c>
      <c r="F297" s="4">
        <f t="shared" si="29"/>
        <v>624100</v>
      </c>
      <c r="G297" s="4">
        <f t="shared" si="28"/>
        <v>10000</v>
      </c>
      <c r="I297">
        <v>489</v>
      </c>
      <c r="J297" s="6">
        <f t="shared" si="32"/>
        <v>521.5</v>
      </c>
      <c r="K297" s="6">
        <f t="shared" si="33"/>
        <v>527.58660130718954</v>
      </c>
      <c r="M297">
        <v>803</v>
      </c>
      <c r="N297" s="6">
        <f t="shared" si="34"/>
        <v>835</v>
      </c>
      <c r="O297" s="6">
        <f t="shared" si="30"/>
        <v>844.74556489262375</v>
      </c>
    </row>
    <row r="298" spans="1:15" x14ac:dyDescent="0.25">
      <c r="A298" s="1">
        <v>42258</v>
      </c>
      <c r="B298">
        <v>37</v>
      </c>
      <c r="C298" s="4">
        <v>9258</v>
      </c>
      <c r="D298" s="6">
        <f t="shared" si="31"/>
        <v>9177.5</v>
      </c>
      <c r="E298" s="4">
        <v>9080</v>
      </c>
      <c r="F298" s="4">
        <f t="shared" si="29"/>
        <v>31684</v>
      </c>
      <c r="G298" s="4">
        <f t="shared" si="28"/>
        <v>9506.25</v>
      </c>
      <c r="I298">
        <v>554</v>
      </c>
      <c r="J298" s="6">
        <f t="shared" si="32"/>
        <v>554.5</v>
      </c>
      <c r="K298" s="6">
        <f t="shared" si="33"/>
        <v>548.60909833832739</v>
      </c>
      <c r="M298">
        <v>867</v>
      </c>
      <c r="N298" s="6">
        <f t="shared" si="34"/>
        <v>884</v>
      </c>
      <c r="O298" s="6">
        <f t="shared" si="30"/>
        <v>874.60855352764918</v>
      </c>
    </row>
    <row r="299" spans="1:15" x14ac:dyDescent="0.25">
      <c r="A299" s="1">
        <v>42265</v>
      </c>
      <c r="B299">
        <v>38</v>
      </c>
      <c r="C299" s="4">
        <v>9097</v>
      </c>
      <c r="D299" s="6">
        <f t="shared" si="31"/>
        <v>9313</v>
      </c>
      <c r="E299" s="4">
        <v>9267</v>
      </c>
      <c r="F299" s="4">
        <f t="shared" si="29"/>
        <v>28900</v>
      </c>
      <c r="G299" s="4">
        <f t="shared" si="28"/>
        <v>2116</v>
      </c>
      <c r="I299">
        <v>555</v>
      </c>
      <c r="J299" s="6">
        <f t="shared" si="32"/>
        <v>609.5</v>
      </c>
      <c r="K299" s="6">
        <f t="shared" si="33"/>
        <v>606.48947707505636</v>
      </c>
      <c r="M299">
        <v>901</v>
      </c>
      <c r="N299" s="6">
        <f t="shared" si="34"/>
        <v>909</v>
      </c>
      <c r="O299" s="6">
        <f t="shared" si="30"/>
        <v>904.51014710619563</v>
      </c>
    </row>
    <row r="300" spans="1:15" x14ac:dyDescent="0.25">
      <c r="A300" s="1">
        <v>42272</v>
      </c>
      <c r="B300">
        <v>39</v>
      </c>
      <c r="C300" s="4">
        <v>9529</v>
      </c>
      <c r="D300" s="6">
        <f t="shared" si="31"/>
        <v>9469.5</v>
      </c>
      <c r="E300" s="4">
        <v>9442</v>
      </c>
      <c r="F300" s="4">
        <f t="shared" si="29"/>
        <v>7569</v>
      </c>
      <c r="G300" s="4">
        <f t="shared" si="28"/>
        <v>756.25</v>
      </c>
      <c r="I300">
        <v>664</v>
      </c>
      <c r="J300" s="6">
        <f t="shared" si="32"/>
        <v>608</v>
      </c>
      <c r="K300" s="6">
        <f t="shared" si="33"/>
        <v>606.23433127409044</v>
      </c>
      <c r="M300">
        <v>917</v>
      </c>
      <c r="N300" s="6">
        <f t="shared" si="34"/>
        <v>917.5</v>
      </c>
      <c r="O300" s="6">
        <f t="shared" si="30"/>
        <v>914.8355245789113</v>
      </c>
    </row>
    <row r="301" spans="1:15" x14ac:dyDescent="0.25">
      <c r="A301" s="1">
        <v>42279</v>
      </c>
      <c r="B301">
        <v>40</v>
      </c>
      <c r="C301" s="4">
        <v>9410</v>
      </c>
      <c r="D301" s="6">
        <f t="shared" si="31"/>
        <v>9593</v>
      </c>
      <c r="E301" s="4">
        <v>9638</v>
      </c>
      <c r="F301" s="4">
        <f t="shared" si="29"/>
        <v>51984</v>
      </c>
      <c r="G301" s="4">
        <f t="shared" si="28"/>
        <v>2025</v>
      </c>
      <c r="I301">
        <v>552</v>
      </c>
      <c r="J301" s="6">
        <f t="shared" si="32"/>
        <v>602</v>
      </c>
      <c r="K301" s="6">
        <f t="shared" si="33"/>
        <v>604.82393411862813</v>
      </c>
      <c r="M301">
        <v>918</v>
      </c>
      <c r="N301" s="6">
        <f t="shared" si="34"/>
        <v>947</v>
      </c>
      <c r="O301" s="6">
        <f t="shared" si="30"/>
        <v>951.4423016783071</v>
      </c>
    </row>
    <row r="302" spans="1:15" x14ac:dyDescent="0.25">
      <c r="A302" s="1">
        <v>42286</v>
      </c>
      <c r="B302">
        <v>41</v>
      </c>
      <c r="C302" s="4">
        <v>9776</v>
      </c>
      <c r="D302" s="6">
        <f t="shared" si="31"/>
        <v>9643.5</v>
      </c>
      <c r="E302" s="4">
        <v>9635</v>
      </c>
      <c r="F302" s="4">
        <f t="shared" si="29"/>
        <v>19881</v>
      </c>
      <c r="G302" s="4">
        <f t="shared" si="28"/>
        <v>72.25</v>
      </c>
      <c r="I302">
        <v>652</v>
      </c>
      <c r="J302" s="6">
        <f t="shared" si="32"/>
        <v>632</v>
      </c>
      <c r="K302" s="6">
        <f t="shared" si="33"/>
        <v>631.44294084098101</v>
      </c>
      <c r="M302">
        <v>976</v>
      </c>
      <c r="N302" s="6">
        <f t="shared" si="34"/>
        <v>944</v>
      </c>
      <c r="O302" s="6">
        <f t="shared" si="30"/>
        <v>943.16793695235128</v>
      </c>
    </row>
    <row r="303" spans="1:15" x14ac:dyDescent="0.25">
      <c r="A303" s="1">
        <v>42293</v>
      </c>
      <c r="B303">
        <v>42</v>
      </c>
      <c r="C303" s="4">
        <v>9511</v>
      </c>
      <c r="D303" s="6">
        <f t="shared" si="31"/>
        <v>9611</v>
      </c>
      <c r="E303" s="4">
        <v>9578</v>
      </c>
      <c r="F303" s="4">
        <f t="shared" si="29"/>
        <v>4489</v>
      </c>
      <c r="G303" s="4">
        <f t="shared" si="28"/>
        <v>1089</v>
      </c>
      <c r="I303">
        <v>612</v>
      </c>
      <c r="J303" s="6">
        <f t="shared" si="32"/>
        <v>609.5</v>
      </c>
      <c r="K303" s="6">
        <f t="shared" si="33"/>
        <v>607.4072417022162</v>
      </c>
      <c r="M303">
        <v>912</v>
      </c>
      <c r="N303" s="6">
        <f t="shared" si="34"/>
        <v>916.5</v>
      </c>
      <c r="O303" s="6">
        <f t="shared" si="30"/>
        <v>913.35313703048598</v>
      </c>
    </row>
    <row r="304" spans="1:15" x14ac:dyDescent="0.25">
      <c r="A304" s="1">
        <v>42300</v>
      </c>
      <c r="B304">
        <v>43</v>
      </c>
      <c r="C304" s="4">
        <v>9711</v>
      </c>
      <c r="D304" s="6">
        <f t="shared" si="31"/>
        <v>9664.5</v>
      </c>
      <c r="E304" s="4">
        <v>9894</v>
      </c>
      <c r="F304" s="4">
        <f t="shared" si="29"/>
        <v>33489</v>
      </c>
      <c r="G304" s="4">
        <f t="shared" si="28"/>
        <v>52670.25</v>
      </c>
      <c r="I304">
        <v>607</v>
      </c>
      <c r="J304" s="6">
        <f t="shared" si="32"/>
        <v>600</v>
      </c>
      <c r="K304" s="6">
        <f t="shared" si="33"/>
        <v>614.2480211081795</v>
      </c>
      <c r="M304">
        <v>921</v>
      </c>
      <c r="N304" s="6">
        <f t="shared" si="34"/>
        <v>945</v>
      </c>
      <c r="O304" s="6">
        <f t="shared" si="30"/>
        <v>967.44063324538251</v>
      </c>
    </row>
    <row r="305" spans="1:15" x14ac:dyDescent="0.25">
      <c r="A305" s="1">
        <v>42307</v>
      </c>
      <c r="B305">
        <v>44</v>
      </c>
      <c r="C305" s="4">
        <v>9618</v>
      </c>
      <c r="D305" s="6">
        <f t="shared" si="31"/>
        <v>9806</v>
      </c>
      <c r="E305" s="4">
        <v>9918</v>
      </c>
      <c r="F305" s="4">
        <f t="shared" si="29"/>
        <v>90000</v>
      </c>
      <c r="G305" s="4">
        <f t="shared" si="28"/>
        <v>12544</v>
      </c>
      <c r="I305">
        <v>593</v>
      </c>
      <c r="J305" s="6">
        <f t="shared" si="32"/>
        <v>599.5</v>
      </c>
      <c r="K305" s="6">
        <f t="shared" si="33"/>
        <v>606.34723638588616</v>
      </c>
      <c r="M305">
        <v>969</v>
      </c>
      <c r="N305" s="6">
        <f t="shared" si="34"/>
        <v>962</v>
      </c>
      <c r="O305" s="6">
        <f t="shared" si="30"/>
        <v>972.98755863756878</v>
      </c>
    </row>
    <row r="306" spans="1:15" x14ac:dyDescent="0.25">
      <c r="A306" s="1">
        <v>42314</v>
      </c>
      <c r="B306">
        <v>45</v>
      </c>
      <c r="C306" s="4">
        <v>9994</v>
      </c>
      <c r="D306" s="6">
        <f t="shared" si="31"/>
        <v>9966</v>
      </c>
      <c r="E306" s="4">
        <v>9840</v>
      </c>
      <c r="F306" s="4">
        <f t="shared" si="29"/>
        <v>23716</v>
      </c>
      <c r="G306" s="4">
        <f t="shared" si="28"/>
        <v>15876</v>
      </c>
      <c r="I306">
        <v>606</v>
      </c>
      <c r="J306" s="6">
        <f t="shared" si="32"/>
        <v>609.5</v>
      </c>
      <c r="K306" s="6">
        <f t="shared" si="33"/>
        <v>601.79409993979527</v>
      </c>
      <c r="M306">
        <v>955</v>
      </c>
      <c r="N306" s="6">
        <f t="shared" si="34"/>
        <v>974</v>
      </c>
      <c r="O306" s="6">
        <f t="shared" si="30"/>
        <v>961.68573148705605</v>
      </c>
    </row>
    <row r="307" spans="1:15" x14ac:dyDescent="0.25">
      <c r="A307" s="1">
        <v>42321</v>
      </c>
      <c r="B307">
        <v>46</v>
      </c>
      <c r="C307" s="4">
        <v>9938</v>
      </c>
      <c r="D307" s="6">
        <f t="shared" si="31"/>
        <v>9884</v>
      </c>
      <c r="E307" s="4">
        <v>9584</v>
      </c>
      <c r="F307" s="4">
        <f t="shared" si="29"/>
        <v>125316</v>
      </c>
      <c r="G307" s="4">
        <f t="shared" si="28"/>
        <v>90000</v>
      </c>
      <c r="I307">
        <v>613</v>
      </c>
      <c r="J307" s="6">
        <f t="shared" si="32"/>
        <v>612</v>
      </c>
      <c r="K307" s="6">
        <f t="shared" si="33"/>
        <v>593.42452448401457</v>
      </c>
      <c r="M307">
        <v>993</v>
      </c>
      <c r="N307" s="6">
        <f t="shared" si="34"/>
        <v>979.5</v>
      </c>
      <c r="O307" s="6">
        <f t="shared" si="30"/>
        <v>949.7701335491704</v>
      </c>
    </row>
    <row r="308" spans="1:15" x14ac:dyDescent="0.25">
      <c r="A308" s="1">
        <v>42328</v>
      </c>
      <c r="B308">
        <v>47</v>
      </c>
      <c r="C308" s="4">
        <v>9830</v>
      </c>
      <c r="D308" s="6">
        <f t="shared" si="31"/>
        <v>9826</v>
      </c>
      <c r="E308" s="4">
        <v>9610</v>
      </c>
      <c r="F308" s="4">
        <f t="shared" si="29"/>
        <v>48400</v>
      </c>
      <c r="G308" s="4">
        <f t="shared" si="28"/>
        <v>46656</v>
      </c>
      <c r="I308">
        <v>611</v>
      </c>
      <c r="J308" s="6">
        <f t="shared" si="32"/>
        <v>600</v>
      </c>
      <c r="K308" s="6">
        <f t="shared" si="33"/>
        <v>586.81050274781194</v>
      </c>
      <c r="M308">
        <v>966</v>
      </c>
      <c r="N308" s="6">
        <f t="shared" si="34"/>
        <v>940.5</v>
      </c>
      <c r="O308" s="6">
        <f t="shared" si="30"/>
        <v>919.82546305719518</v>
      </c>
    </row>
    <row r="309" spans="1:15" x14ac:dyDescent="0.25">
      <c r="A309" s="1">
        <v>42335</v>
      </c>
      <c r="B309">
        <v>48</v>
      </c>
      <c r="C309" s="4">
        <v>9822</v>
      </c>
      <c r="D309" s="6">
        <f t="shared" si="31"/>
        <v>10093.5</v>
      </c>
      <c r="E309" s="4">
        <v>10214</v>
      </c>
      <c r="F309" s="4">
        <f t="shared" si="29"/>
        <v>153664</v>
      </c>
      <c r="G309" s="4">
        <f t="shared" si="28"/>
        <v>14520.25</v>
      </c>
      <c r="I309">
        <v>589</v>
      </c>
      <c r="J309" s="6">
        <f t="shared" si="32"/>
        <v>624</v>
      </c>
      <c r="K309" s="6">
        <f t="shared" si="33"/>
        <v>631.44954673799975</v>
      </c>
      <c r="M309">
        <v>915</v>
      </c>
      <c r="N309" s="6">
        <f t="shared" si="34"/>
        <v>956.5</v>
      </c>
      <c r="O309" s="6">
        <f t="shared" si="30"/>
        <v>967.91905681874471</v>
      </c>
    </row>
    <row r="310" spans="1:15" x14ac:dyDescent="0.25">
      <c r="A310" s="1">
        <v>42342</v>
      </c>
      <c r="B310">
        <v>49</v>
      </c>
      <c r="C310" s="4">
        <v>10365</v>
      </c>
      <c r="D310" s="6">
        <f t="shared" si="31"/>
        <v>10317</v>
      </c>
      <c r="E310" s="4">
        <v>10325</v>
      </c>
      <c r="F310" s="4">
        <f t="shared" si="29"/>
        <v>1600</v>
      </c>
      <c r="G310" s="4">
        <f t="shared" si="28"/>
        <v>64</v>
      </c>
      <c r="I310">
        <v>659</v>
      </c>
      <c r="J310" s="6">
        <f t="shared" si="32"/>
        <v>673.5</v>
      </c>
      <c r="K310" s="6">
        <f t="shared" si="33"/>
        <v>674.02224483861585</v>
      </c>
      <c r="M310">
        <v>998</v>
      </c>
      <c r="N310" s="6">
        <f t="shared" si="34"/>
        <v>991.5</v>
      </c>
      <c r="O310" s="6">
        <f t="shared" si="30"/>
        <v>992.26882814771739</v>
      </c>
    </row>
    <row r="311" spans="1:15" x14ac:dyDescent="0.25">
      <c r="A311" s="1">
        <v>42349</v>
      </c>
      <c r="B311">
        <v>50</v>
      </c>
      <c r="C311" s="4">
        <v>10269</v>
      </c>
      <c r="D311" s="6">
        <f t="shared" si="31"/>
        <v>10479</v>
      </c>
      <c r="E311" s="4">
        <v>10486</v>
      </c>
      <c r="F311" s="4">
        <f t="shared" si="29"/>
        <v>47089</v>
      </c>
      <c r="G311" s="4">
        <f t="shared" si="28"/>
        <v>49</v>
      </c>
      <c r="I311">
        <v>688</v>
      </c>
      <c r="J311" s="6">
        <f t="shared" si="32"/>
        <v>667</v>
      </c>
      <c r="K311" s="6">
        <f t="shared" si="33"/>
        <v>667.44555778223116</v>
      </c>
      <c r="M311">
        <v>985</v>
      </c>
      <c r="N311" s="6">
        <f t="shared" si="34"/>
        <v>987.5</v>
      </c>
      <c r="O311" s="6">
        <f t="shared" si="30"/>
        <v>988.15965263861051</v>
      </c>
    </row>
    <row r="312" spans="1:15" x14ac:dyDescent="0.25">
      <c r="A312" s="1">
        <v>42356</v>
      </c>
      <c r="B312">
        <v>51</v>
      </c>
      <c r="C312" s="4">
        <v>10689</v>
      </c>
      <c r="D312" s="6">
        <f t="shared" si="31"/>
        <v>9659.5</v>
      </c>
      <c r="E312" s="4">
        <v>10264</v>
      </c>
      <c r="F312" s="4">
        <f t="shared" si="29"/>
        <v>180625</v>
      </c>
      <c r="G312" s="4">
        <f t="shared" si="28"/>
        <v>365420.25</v>
      </c>
      <c r="I312">
        <v>646</v>
      </c>
      <c r="J312" s="6">
        <f t="shared" si="32"/>
        <v>590.5</v>
      </c>
      <c r="K312" s="6">
        <f t="shared" si="33"/>
        <v>627.45400900667732</v>
      </c>
      <c r="M312">
        <v>990</v>
      </c>
      <c r="N312" s="6">
        <f t="shared" si="34"/>
        <v>930</v>
      </c>
      <c r="O312" s="6">
        <f t="shared" si="30"/>
        <v>988.20021740255709</v>
      </c>
    </row>
    <row r="313" spans="1:15" x14ac:dyDescent="0.25">
      <c r="A313" s="1">
        <v>42363</v>
      </c>
      <c r="B313">
        <v>52</v>
      </c>
      <c r="C313" s="4">
        <v>8630</v>
      </c>
      <c r="D313" s="6">
        <f t="shared" si="31"/>
        <v>8077</v>
      </c>
      <c r="E313" s="4">
        <v>10323</v>
      </c>
      <c r="F313" s="4">
        <f t="shared" si="29"/>
        <v>2866249</v>
      </c>
      <c r="G313" s="4">
        <f t="shared" si="28"/>
        <v>5044516</v>
      </c>
      <c r="I313">
        <v>535</v>
      </c>
      <c r="J313" s="6">
        <f t="shared" si="32"/>
        <v>525.5</v>
      </c>
      <c r="K313" s="6">
        <f t="shared" si="33"/>
        <v>671.62764640336763</v>
      </c>
      <c r="M313">
        <v>870</v>
      </c>
      <c r="N313" s="6">
        <f t="shared" si="34"/>
        <v>818</v>
      </c>
      <c r="O313" s="6">
        <f t="shared" si="30"/>
        <v>1045.4641574842144</v>
      </c>
    </row>
    <row r="314" spans="1:15" x14ac:dyDescent="0.25">
      <c r="A314" s="1">
        <v>42370</v>
      </c>
      <c r="B314">
        <v>53</v>
      </c>
      <c r="C314" s="4">
        <v>7524</v>
      </c>
      <c r="D314" s="6">
        <f t="shared" si="31"/>
        <v>10284.5</v>
      </c>
      <c r="E314" s="4">
        <v>10613</v>
      </c>
      <c r="F314" s="4">
        <f t="shared" si="29"/>
        <v>9541921</v>
      </c>
      <c r="G314" s="4">
        <f t="shared" si="28"/>
        <v>107912.25</v>
      </c>
      <c r="I314">
        <v>516</v>
      </c>
      <c r="J314" s="6">
        <f t="shared" si="32"/>
        <v>662.5</v>
      </c>
      <c r="K314" s="6">
        <f t="shared" si="33"/>
        <v>683.66109193446448</v>
      </c>
      <c r="M314">
        <v>766</v>
      </c>
      <c r="N314" s="6">
        <f t="shared" si="34"/>
        <v>996</v>
      </c>
      <c r="O314" s="6">
        <f t="shared" si="30"/>
        <v>1027.8135057610966</v>
      </c>
    </row>
    <row r="315" spans="1:15" x14ac:dyDescent="0.25">
      <c r="A315" s="1">
        <v>42377</v>
      </c>
      <c r="B315">
        <v>1</v>
      </c>
      <c r="C315" s="4">
        <v>13045</v>
      </c>
      <c r="D315" s="6">
        <f t="shared" si="31"/>
        <v>12273</v>
      </c>
      <c r="E315" s="4">
        <v>11128</v>
      </c>
      <c r="F315" s="4">
        <f t="shared" si="29"/>
        <v>3674889</v>
      </c>
      <c r="G315" s="4">
        <f t="shared" si="28"/>
        <v>1311025</v>
      </c>
      <c r="I315">
        <v>809</v>
      </c>
      <c r="J315" s="6">
        <f t="shared" si="32"/>
        <v>760</v>
      </c>
      <c r="K315" s="6">
        <f t="shared" si="33"/>
        <v>689.09639045058259</v>
      </c>
      <c r="M315">
        <v>1226</v>
      </c>
      <c r="N315" s="6">
        <f t="shared" si="34"/>
        <v>1137</v>
      </c>
      <c r="O315" s="6">
        <f t="shared" si="30"/>
        <v>1030.9244683451479</v>
      </c>
    </row>
    <row r="316" spans="1:15" x14ac:dyDescent="0.25">
      <c r="A316" s="1">
        <v>42384</v>
      </c>
      <c r="B316">
        <v>2</v>
      </c>
      <c r="C316" s="4">
        <v>11501</v>
      </c>
      <c r="D316" s="6">
        <f t="shared" si="31"/>
        <v>11487</v>
      </c>
      <c r="E316" s="4">
        <v>11065</v>
      </c>
      <c r="F316" s="4">
        <f t="shared" si="29"/>
        <v>190096</v>
      </c>
      <c r="G316" s="4">
        <f t="shared" si="28"/>
        <v>178084</v>
      </c>
      <c r="I316">
        <v>711</v>
      </c>
      <c r="J316" s="6">
        <f t="shared" si="32"/>
        <v>715.5</v>
      </c>
      <c r="K316" s="6">
        <f t="shared" si="33"/>
        <v>689.21454687908067</v>
      </c>
      <c r="M316">
        <v>1048</v>
      </c>
      <c r="N316" s="6">
        <f t="shared" si="34"/>
        <v>1058</v>
      </c>
      <c r="O316" s="6">
        <f t="shared" si="30"/>
        <v>1019.1320623313311</v>
      </c>
    </row>
    <row r="317" spans="1:15" x14ac:dyDescent="0.25">
      <c r="A317" s="1">
        <v>42391</v>
      </c>
      <c r="B317">
        <v>3</v>
      </c>
      <c r="C317" s="4">
        <v>11473</v>
      </c>
      <c r="D317" s="6">
        <f t="shared" si="31"/>
        <v>11395</v>
      </c>
      <c r="E317" s="4">
        <v>11444</v>
      </c>
      <c r="F317" s="4">
        <f t="shared" si="29"/>
        <v>841</v>
      </c>
      <c r="G317" s="4">
        <f t="shared" si="28"/>
        <v>2401</v>
      </c>
      <c r="I317">
        <v>720</v>
      </c>
      <c r="J317" s="6">
        <f t="shared" si="32"/>
        <v>718.5</v>
      </c>
      <c r="K317" s="6">
        <f t="shared" si="33"/>
        <v>721.58964458095659</v>
      </c>
      <c r="M317">
        <v>1068</v>
      </c>
      <c r="N317" s="6">
        <f t="shared" si="34"/>
        <v>1066.5</v>
      </c>
      <c r="O317" s="6">
        <f t="shared" si="30"/>
        <v>1071.0860903905223</v>
      </c>
    </row>
    <row r="318" spans="1:15" x14ac:dyDescent="0.25">
      <c r="A318" s="1">
        <v>42398</v>
      </c>
      <c r="B318">
        <v>4</v>
      </c>
      <c r="C318" s="4">
        <v>11317</v>
      </c>
      <c r="D318" s="6">
        <f t="shared" si="31"/>
        <v>11184.5</v>
      </c>
      <c r="E318" s="4">
        <v>11113</v>
      </c>
      <c r="F318" s="4">
        <f t="shared" si="29"/>
        <v>41616</v>
      </c>
      <c r="G318" s="4">
        <f t="shared" si="28"/>
        <v>5112.25</v>
      </c>
      <c r="I318">
        <v>717</v>
      </c>
      <c r="J318" s="6">
        <f t="shared" si="32"/>
        <v>703.5</v>
      </c>
      <c r="K318" s="6">
        <f t="shared" si="33"/>
        <v>699.0026822835174</v>
      </c>
      <c r="M318">
        <v>1065</v>
      </c>
      <c r="N318" s="6">
        <f t="shared" si="34"/>
        <v>1062</v>
      </c>
      <c r="O318" s="6">
        <f t="shared" si="30"/>
        <v>1055.2108721891905</v>
      </c>
    </row>
    <row r="319" spans="1:15" x14ac:dyDescent="0.25">
      <c r="A319" s="1">
        <v>42405</v>
      </c>
      <c r="B319">
        <v>5</v>
      </c>
      <c r="C319" s="4">
        <v>11052</v>
      </c>
      <c r="D319" s="6">
        <f t="shared" si="31"/>
        <v>11111</v>
      </c>
      <c r="E319" s="4">
        <v>11051</v>
      </c>
      <c r="F319" s="4">
        <f t="shared" si="29"/>
        <v>1</v>
      </c>
      <c r="G319" s="4">
        <f t="shared" si="28"/>
        <v>3600</v>
      </c>
      <c r="I319">
        <v>690</v>
      </c>
      <c r="J319" s="6">
        <f t="shared" si="32"/>
        <v>695</v>
      </c>
      <c r="K319" s="6">
        <f t="shared" si="33"/>
        <v>691.24696246962469</v>
      </c>
      <c r="M319">
        <v>1059</v>
      </c>
      <c r="N319" s="6">
        <f t="shared" si="34"/>
        <v>1049.5</v>
      </c>
      <c r="O319" s="6">
        <f t="shared" si="30"/>
        <v>1043.8326433264333</v>
      </c>
    </row>
    <row r="320" spans="1:15" x14ac:dyDescent="0.25">
      <c r="A320" s="1">
        <v>42412</v>
      </c>
      <c r="B320">
        <v>6</v>
      </c>
      <c r="C320" s="4">
        <v>11170</v>
      </c>
      <c r="D320" s="6">
        <f t="shared" si="31"/>
        <v>10880</v>
      </c>
      <c r="E320" s="4">
        <v>11151</v>
      </c>
      <c r="F320" s="4">
        <f t="shared" si="29"/>
        <v>361</v>
      </c>
      <c r="G320" s="4">
        <f t="shared" si="28"/>
        <v>73441</v>
      </c>
      <c r="I320">
        <v>700</v>
      </c>
      <c r="J320" s="6">
        <f t="shared" si="32"/>
        <v>678.5</v>
      </c>
      <c r="K320" s="6">
        <f t="shared" si="33"/>
        <v>695.40013786764712</v>
      </c>
      <c r="M320">
        <v>1040</v>
      </c>
      <c r="N320" s="6">
        <f t="shared" si="34"/>
        <v>1019.5</v>
      </c>
      <c r="O320" s="6">
        <f t="shared" si="30"/>
        <v>1044.8937959558823</v>
      </c>
    </row>
    <row r="321" spans="1:15" x14ac:dyDescent="0.25">
      <c r="A321" s="1">
        <v>42419</v>
      </c>
      <c r="B321">
        <v>7</v>
      </c>
      <c r="C321" s="4">
        <v>10590</v>
      </c>
      <c r="D321" s="6">
        <f t="shared" si="31"/>
        <v>10823</v>
      </c>
      <c r="E321" s="4">
        <v>10943</v>
      </c>
      <c r="F321" s="4">
        <f t="shared" si="29"/>
        <v>124609</v>
      </c>
      <c r="G321" s="4">
        <f t="shared" si="28"/>
        <v>14400</v>
      </c>
      <c r="I321">
        <v>657</v>
      </c>
      <c r="J321" s="6">
        <f t="shared" si="32"/>
        <v>676.5</v>
      </c>
      <c r="K321" s="6">
        <f t="shared" si="33"/>
        <v>684.00069296867775</v>
      </c>
      <c r="M321">
        <v>999</v>
      </c>
      <c r="N321" s="6">
        <f t="shared" si="34"/>
        <v>1010</v>
      </c>
      <c r="O321" s="6">
        <f t="shared" si="30"/>
        <v>1021.1983738335027</v>
      </c>
    </row>
    <row r="322" spans="1:15" x14ac:dyDescent="0.25">
      <c r="A322" s="1">
        <v>42426</v>
      </c>
      <c r="B322">
        <v>8</v>
      </c>
      <c r="C322" s="4">
        <v>11056</v>
      </c>
      <c r="D322" s="6">
        <f t="shared" si="31"/>
        <v>11170.5</v>
      </c>
      <c r="E322" s="4">
        <v>11070</v>
      </c>
      <c r="F322" s="4">
        <f t="shared" si="29"/>
        <v>196</v>
      </c>
      <c r="G322" s="4">
        <f t="shared" ref="G322:G385" si="35">($E322-D322)^2</f>
        <v>10100.25</v>
      </c>
      <c r="I322">
        <v>696</v>
      </c>
      <c r="J322" s="6">
        <f t="shared" si="32"/>
        <v>708.5</v>
      </c>
      <c r="K322" s="6">
        <f t="shared" si="33"/>
        <v>702.12568819658929</v>
      </c>
      <c r="M322">
        <v>1021</v>
      </c>
      <c r="N322" s="6">
        <f t="shared" si="34"/>
        <v>1057</v>
      </c>
      <c r="O322" s="6">
        <f t="shared" si="30"/>
        <v>1047.4902645360548</v>
      </c>
    </row>
    <row r="323" spans="1:15" x14ac:dyDescent="0.25">
      <c r="A323" s="1">
        <v>42433</v>
      </c>
      <c r="B323">
        <v>9</v>
      </c>
      <c r="C323" s="4">
        <v>11285</v>
      </c>
      <c r="D323" s="6">
        <f t="shared" si="31"/>
        <v>11147.5</v>
      </c>
      <c r="E323" s="4">
        <v>11227</v>
      </c>
      <c r="F323" s="4">
        <f t="shared" ref="F323:F386" si="36">($E323-C323)^2</f>
        <v>3364</v>
      </c>
      <c r="G323" s="4">
        <f t="shared" si="35"/>
        <v>6320.25</v>
      </c>
      <c r="I323">
        <v>721</v>
      </c>
      <c r="J323" s="6">
        <f t="shared" si="32"/>
        <v>727.5</v>
      </c>
      <c r="K323" s="6">
        <f t="shared" si="33"/>
        <v>732.68827091276069</v>
      </c>
      <c r="M323">
        <v>1093</v>
      </c>
      <c r="N323" s="6">
        <f t="shared" si="34"/>
        <v>1050.5</v>
      </c>
      <c r="O323" s="6">
        <f t="shared" ref="O323:O386" si="37">N323/$D323*$E323</f>
        <v>1057.9917918815877</v>
      </c>
    </row>
    <row r="324" spans="1:15" x14ac:dyDescent="0.25">
      <c r="A324" s="1">
        <v>42440</v>
      </c>
      <c r="B324">
        <v>10</v>
      </c>
      <c r="C324" s="4">
        <v>11010</v>
      </c>
      <c r="D324" s="6">
        <f t="shared" ref="D324:D387" si="38">(C324+C325)/2</f>
        <v>11016</v>
      </c>
      <c r="E324" s="4">
        <v>11204</v>
      </c>
      <c r="F324" s="4">
        <f t="shared" si="36"/>
        <v>37636</v>
      </c>
      <c r="G324" s="4">
        <f t="shared" si="35"/>
        <v>35344</v>
      </c>
      <c r="I324">
        <v>734</v>
      </c>
      <c r="J324" s="6">
        <f t="shared" ref="J324:J387" si="39">(I324+I325)/2</f>
        <v>736</v>
      </c>
      <c r="K324" s="6">
        <f t="shared" ref="K324:K387" si="40">J324/$D324*$E324</f>
        <v>748.5606390704429</v>
      </c>
      <c r="M324">
        <v>1008</v>
      </c>
      <c r="N324" s="6">
        <f t="shared" ref="N324:N387" si="41">(M324+M325)/2</f>
        <v>1033</v>
      </c>
      <c r="O324" s="6">
        <f t="shared" si="37"/>
        <v>1050.6292665214235</v>
      </c>
    </row>
    <row r="325" spans="1:15" x14ac:dyDescent="0.25">
      <c r="A325" s="1">
        <v>42447</v>
      </c>
      <c r="B325">
        <v>11</v>
      </c>
      <c r="C325" s="4">
        <v>11022</v>
      </c>
      <c r="D325" s="6">
        <f t="shared" si="38"/>
        <v>10328.5</v>
      </c>
      <c r="E325" s="4">
        <v>11201</v>
      </c>
      <c r="F325" s="4">
        <f t="shared" si="36"/>
        <v>32041</v>
      </c>
      <c r="G325" s="4">
        <f t="shared" si="35"/>
        <v>761256.25</v>
      </c>
      <c r="I325">
        <v>738</v>
      </c>
      <c r="J325" s="6">
        <f t="shared" si="39"/>
        <v>703</v>
      </c>
      <c r="K325" s="6">
        <f t="shared" si="40"/>
        <v>762.3859224475965</v>
      </c>
      <c r="M325">
        <v>1058</v>
      </c>
      <c r="N325" s="6">
        <f t="shared" si="41"/>
        <v>979</v>
      </c>
      <c r="O325" s="6">
        <f t="shared" si="37"/>
        <v>1061.7010214455149</v>
      </c>
    </row>
    <row r="326" spans="1:15" x14ac:dyDescent="0.25">
      <c r="A326" s="1">
        <v>42454</v>
      </c>
      <c r="B326">
        <v>12</v>
      </c>
      <c r="C326" s="4">
        <v>9635</v>
      </c>
      <c r="D326" s="6">
        <f t="shared" si="38"/>
        <v>9960.5</v>
      </c>
      <c r="E326" s="4">
        <v>11101</v>
      </c>
      <c r="F326" s="4">
        <f t="shared" si="36"/>
        <v>2149156</v>
      </c>
      <c r="G326" s="4">
        <f t="shared" si="35"/>
        <v>1300740.25</v>
      </c>
      <c r="I326">
        <v>668</v>
      </c>
      <c r="J326" s="6">
        <f t="shared" si="39"/>
        <v>690</v>
      </c>
      <c r="K326" s="6">
        <f t="shared" si="40"/>
        <v>769.00657597510167</v>
      </c>
      <c r="M326">
        <v>900</v>
      </c>
      <c r="N326" s="6">
        <f t="shared" si="41"/>
        <v>969.5</v>
      </c>
      <c r="O326" s="6">
        <f t="shared" si="37"/>
        <v>1080.5099643592189</v>
      </c>
    </row>
    <row r="327" spans="1:15" x14ac:dyDescent="0.25">
      <c r="A327" s="1">
        <v>42461</v>
      </c>
      <c r="B327">
        <v>13</v>
      </c>
      <c r="C327" s="4">
        <v>10286</v>
      </c>
      <c r="D327" s="6">
        <f t="shared" si="38"/>
        <v>10942.5</v>
      </c>
      <c r="E327" s="4">
        <v>10580</v>
      </c>
      <c r="F327" s="4">
        <f t="shared" si="36"/>
        <v>86436</v>
      </c>
      <c r="G327" s="4">
        <f t="shared" si="35"/>
        <v>131406.25</v>
      </c>
      <c r="I327">
        <v>712</v>
      </c>
      <c r="J327" s="6">
        <f t="shared" si="39"/>
        <v>727</v>
      </c>
      <c r="K327" s="6">
        <f t="shared" si="40"/>
        <v>702.916152615947</v>
      </c>
      <c r="M327">
        <v>1039</v>
      </c>
      <c r="N327" s="6">
        <f t="shared" si="41"/>
        <v>1075</v>
      </c>
      <c r="O327" s="6">
        <f t="shared" si="37"/>
        <v>1039.3877084761252</v>
      </c>
    </row>
    <row r="328" spans="1:15" x14ac:dyDescent="0.25">
      <c r="A328" s="1">
        <v>42468</v>
      </c>
      <c r="B328">
        <v>14</v>
      </c>
      <c r="C328" s="4">
        <v>11599</v>
      </c>
      <c r="D328" s="6">
        <f t="shared" si="38"/>
        <v>11508</v>
      </c>
      <c r="E328" s="4">
        <v>10715</v>
      </c>
      <c r="F328" s="4">
        <f t="shared" si="36"/>
        <v>781456</v>
      </c>
      <c r="G328" s="4">
        <f t="shared" si="35"/>
        <v>628849</v>
      </c>
      <c r="I328">
        <v>742</v>
      </c>
      <c r="J328" s="6">
        <f t="shared" si="39"/>
        <v>740</v>
      </c>
      <c r="K328" s="6">
        <f t="shared" si="40"/>
        <v>689.00764685436218</v>
      </c>
      <c r="M328">
        <v>1111</v>
      </c>
      <c r="N328" s="6">
        <f t="shared" si="41"/>
        <v>1059</v>
      </c>
      <c r="O328" s="6">
        <f t="shared" si="37"/>
        <v>986.02580813347231</v>
      </c>
    </row>
    <row r="329" spans="1:15" x14ac:dyDescent="0.25">
      <c r="A329" s="1">
        <v>42475</v>
      </c>
      <c r="B329">
        <v>15</v>
      </c>
      <c r="C329" s="4">
        <v>11417</v>
      </c>
      <c r="D329" s="6">
        <f t="shared" si="38"/>
        <v>11171</v>
      </c>
      <c r="E329" s="4">
        <v>10685</v>
      </c>
      <c r="F329" s="4">
        <f t="shared" si="36"/>
        <v>535824</v>
      </c>
      <c r="G329" s="4">
        <f t="shared" si="35"/>
        <v>236196</v>
      </c>
      <c r="I329">
        <v>738</v>
      </c>
      <c r="J329" s="6">
        <f t="shared" si="39"/>
        <v>726</v>
      </c>
      <c r="K329" s="6">
        <f t="shared" si="40"/>
        <v>694.41500313311258</v>
      </c>
      <c r="M329">
        <v>1007</v>
      </c>
      <c r="N329" s="6">
        <f t="shared" si="41"/>
        <v>1003</v>
      </c>
      <c r="O329" s="6">
        <f t="shared" si="37"/>
        <v>959.36397815772989</v>
      </c>
    </row>
    <row r="330" spans="1:15" x14ac:dyDescent="0.25">
      <c r="A330" s="1">
        <v>42482</v>
      </c>
      <c r="B330">
        <v>16</v>
      </c>
      <c r="C330" s="4">
        <v>10925</v>
      </c>
      <c r="D330" s="6">
        <f t="shared" si="38"/>
        <v>10669</v>
      </c>
      <c r="E330" s="4">
        <v>10096</v>
      </c>
      <c r="F330" s="4">
        <f t="shared" si="36"/>
        <v>687241</v>
      </c>
      <c r="G330" s="4">
        <f t="shared" si="35"/>
        <v>328329</v>
      </c>
      <c r="I330">
        <v>714</v>
      </c>
      <c r="J330" s="6">
        <f t="shared" si="39"/>
        <v>671.5</v>
      </c>
      <c r="K330" s="6">
        <f t="shared" si="40"/>
        <v>635.43574843003091</v>
      </c>
      <c r="M330">
        <v>999</v>
      </c>
      <c r="N330" s="6">
        <f t="shared" si="41"/>
        <v>984</v>
      </c>
      <c r="O330" s="6">
        <f t="shared" si="37"/>
        <v>931.15231043209303</v>
      </c>
    </row>
    <row r="331" spans="1:15" x14ac:dyDescent="0.25">
      <c r="A331" s="1">
        <v>42489</v>
      </c>
      <c r="B331">
        <v>17</v>
      </c>
      <c r="C331" s="4">
        <v>10413</v>
      </c>
      <c r="D331" s="6">
        <f t="shared" si="38"/>
        <v>9775</v>
      </c>
      <c r="E331" s="4">
        <v>10071</v>
      </c>
      <c r="F331" s="4">
        <f t="shared" si="36"/>
        <v>116964</v>
      </c>
      <c r="G331" s="4">
        <f t="shared" si="35"/>
        <v>87616</v>
      </c>
      <c r="I331">
        <v>629</v>
      </c>
      <c r="J331" s="6">
        <f t="shared" si="39"/>
        <v>599</v>
      </c>
      <c r="K331" s="6">
        <f t="shared" si="40"/>
        <v>617.1385166240409</v>
      </c>
      <c r="M331">
        <v>969</v>
      </c>
      <c r="N331" s="6">
        <f t="shared" si="41"/>
        <v>922.5</v>
      </c>
      <c r="O331" s="6">
        <f t="shared" si="37"/>
        <v>950.43452685421994</v>
      </c>
    </row>
    <row r="332" spans="1:15" x14ac:dyDescent="0.25">
      <c r="A332" s="1">
        <v>42496</v>
      </c>
      <c r="B332">
        <v>18</v>
      </c>
      <c r="C332" s="4">
        <v>9137</v>
      </c>
      <c r="D332" s="6">
        <f t="shared" si="38"/>
        <v>9887</v>
      </c>
      <c r="E332" s="4">
        <v>9764</v>
      </c>
      <c r="F332" s="4">
        <f t="shared" si="36"/>
        <v>393129</v>
      </c>
      <c r="G332" s="4">
        <f t="shared" si="35"/>
        <v>15129</v>
      </c>
      <c r="I332">
        <v>569</v>
      </c>
      <c r="J332" s="6">
        <f t="shared" si="39"/>
        <v>610.5</v>
      </c>
      <c r="K332" s="6">
        <f t="shared" si="40"/>
        <v>602.9050268028725</v>
      </c>
      <c r="M332">
        <v>876</v>
      </c>
      <c r="N332" s="6">
        <f t="shared" si="41"/>
        <v>923.5</v>
      </c>
      <c r="O332" s="6">
        <f t="shared" si="37"/>
        <v>912.01112572064335</v>
      </c>
    </row>
    <row r="333" spans="1:15" x14ac:dyDescent="0.25">
      <c r="A333" s="1">
        <v>42503</v>
      </c>
      <c r="B333">
        <v>19</v>
      </c>
      <c r="C333" s="4">
        <v>10637</v>
      </c>
      <c r="D333" s="6">
        <f t="shared" si="38"/>
        <v>10295</v>
      </c>
      <c r="E333" s="4">
        <v>9965</v>
      </c>
      <c r="F333" s="4">
        <f t="shared" si="36"/>
        <v>451584</v>
      </c>
      <c r="G333" s="4">
        <f t="shared" si="35"/>
        <v>108900</v>
      </c>
      <c r="I333">
        <v>652</v>
      </c>
      <c r="J333" s="6">
        <f t="shared" si="39"/>
        <v>631.5</v>
      </c>
      <c r="K333" s="6">
        <f t="shared" si="40"/>
        <v>611.25764934434187</v>
      </c>
      <c r="M333">
        <v>971</v>
      </c>
      <c r="N333" s="6">
        <f t="shared" si="41"/>
        <v>927.5</v>
      </c>
      <c r="O333" s="6">
        <f t="shared" si="37"/>
        <v>897.76954832442937</v>
      </c>
    </row>
    <row r="334" spans="1:15" x14ac:dyDescent="0.25">
      <c r="A334" s="1">
        <v>42510</v>
      </c>
      <c r="B334">
        <v>20</v>
      </c>
      <c r="C334" s="4">
        <v>9953</v>
      </c>
      <c r="D334" s="6">
        <f t="shared" si="38"/>
        <v>9846</v>
      </c>
      <c r="E334" s="4">
        <v>9466</v>
      </c>
      <c r="F334" s="4">
        <f t="shared" si="36"/>
        <v>237169</v>
      </c>
      <c r="G334" s="4">
        <f t="shared" si="35"/>
        <v>144400</v>
      </c>
      <c r="I334">
        <v>611</v>
      </c>
      <c r="J334" s="6">
        <f t="shared" si="39"/>
        <v>617.5</v>
      </c>
      <c r="K334" s="6">
        <f t="shared" si="40"/>
        <v>593.66798699979688</v>
      </c>
      <c r="M334">
        <v>884</v>
      </c>
      <c r="N334" s="6">
        <f t="shared" si="41"/>
        <v>884</v>
      </c>
      <c r="O334" s="6">
        <f t="shared" si="37"/>
        <v>849.88259191549867</v>
      </c>
    </row>
    <row r="335" spans="1:15" x14ac:dyDescent="0.25">
      <c r="A335" s="1">
        <v>42517</v>
      </c>
      <c r="B335">
        <v>21</v>
      </c>
      <c r="C335" s="4">
        <v>9739</v>
      </c>
      <c r="D335" s="6">
        <f t="shared" si="38"/>
        <v>8824</v>
      </c>
      <c r="E335" s="4">
        <v>9134</v>
      </c>
      <c r="F335" s="4">
        <f t="shared" si="36"/>
        <v>366025</v>
      </c>
      <c r="G335" s="4">
        <f t="shared" si="35"/>
        <v>96100</v>
      </c>
      <c r="I335">
        <v>624</v>
      </c>
      <c r="J335" s="6">
        <f t="shared" si="39"/>
        <v>562</v>
      </c>
      <c r="K335" s="6">
        <f t="shared" si="40"/>
        <v>581.74388032638262</v>
      </c>
      <c r="M335">
        <v>884</v>
      </c>
      <c r="N335" s="6">
        <f t="shared" si="41"/>
        <v>797</v>
      </c>
      <c r="O335" s="6">
        <f t="shared" si="37"/>
        <v>824.99977334542154</v>
      </c>
    </row>
    <row r="336" spans="1:15" x14ac:dyDescent="0.25">
      <c r="A336" s="1">
        <v>42524</v>
      </c>
      <c r="B336">
        <v>22</v>
      </c>
      <c r="C336" s="4">
        <v>7909</v>
      </c>
      <c r="D336" s="6">
        <f t="shared" si="38"/>
        <v>8891</v>
      </c>
      <c r="E336" s="4">
        <v>9160</v>
      </c>
      <c r="F336" s="4">
        <f t="shared" si="36"/>
        <v>1565001</v>
      </c>
      <c r="G336" s="4">
        <f t="shared" si="35"/>
        <v>72361</v>
      </c>
      <c r="I336">
        <v>500</v>
      </c>
      <c r="J336" s="6">
        <f t="shared" si="39"/>
        <v>542</v>
      </c>
      <c r="K336" s="6">
        <f t="shared" si="40"/>
        <v>558.39838038465859</v>
      </c>
      <c r="M336">
        <v>710</v>
      </c>
      <c r="N336" s="6">
        <f t="shared" si="41"/>
        <v>824.5</v>
      </c>
      <c r="O336" s="6">
        <f t="shared" si="37"/>
        <v>849.44550669216062</v>
      </c>
    </row>
    <row r="337" spans="1:15" x14ac:dyDescent="0.25">
      <c r="A337" s="1">
        <v>42531</v>
      </c>
      <c r="B337">
        <v>23</v>
      </c>
      <c r="C337" s="4">
        <v>9873</v>
      </c>
      <c r="D337" s="6">
        <f t="shared" si="38"/>
        <v>9629.5</v>
      </c>
      <c r="E337" s="4">
        <v>9493</v>
      </c>
      <c r="F337" s="4">
        <f t="shared" si="36"/>
        <v>144400</v>
      </c>
      <c r="G337" s="4">
        <f t="shared" si="35"/>
        <v>18632.25</v>
      </c>
      <c r="I337">
        <v>584</v>
      </c>
      <c r="J337" s="6">
        <f t="shared" si="39"/>
        <v>581</v>
      </c>
      <c r="K337" s="6">
        <f t="shared" si="40"/>
        <v>572.76421413365176</v>
      </c>
      <c r="M337">
        <v>939</v>
      </c>
      <c r="N337" s="6">
        <f t="shared" si="41"/>
        <v>898.5</v>
      </c>
      <c r="O337" s="6">
        <f t="shared" si="37"/>
        <v>885.76359104834103</v>
      </c>
    </row>
    <row r="338" spans="1:15" x14ac:dyDescent="0.25">
      <c r="A338" s="1">
        <v>42538</v>
      </c>
      <c r="B338">
        <v>24</v>
      </c>
      <c r="C338" s="4">
        <v>9386</v>
      </c>
      <c r="D338" s="6">
        <f t="shared" si="38"/>
        <v>9375.5</v>
      </c>
      <c r="E338" s="4">
        <v>9232</v>
      </c>
      <c r="F338" s="4">
        <f t="shared" si="36"/>
        <v>23716</v>
      </c>
      <c r="G338" s="4">
        <f t="shared" si="35"/>
        <v>20592.25</v>
      </c>
      <c r="I338">
        <v>578</v>
      </c>
      <c r="J338" s="6">
        <f t="shared" si="39"/>
        <v>568</v>
      </c>
      <c r="K338" s="6">
        <f t="shared" si="40"/>
        <v>559.30627699856007</v>
      </c>
      <c r="M338">
        <v>858</v>
      </c>
      <c r="N338" s="6">
        <f t="shared" si="41"/>
        <v>844.5</v>
      </c>
      <c r="O338" s="6">
        <f t="shared" si="37"/>
        <v>831.57420937549989</v>
      </c>
    </row>
    <row r="339" spans="1:15" x14ac:dyDescent="0.25">
      <c r="A339" s="1">
        <v>42545</v>
      </c>
      <c r="B339">
        <v>25</v>
      </c>
      <c r="C339" s="4">
        <v>9365</v>
      </c>
      <c r="D339" s="6">
        <f t="shared" si="38"/>
        <v>9296.5</v>
      </c>
      <c r="E339" s="4">
        <v>9088</v>
      </c>
      <c r="F339" s="4">
        <f t="shared" si="36"/>
        <v>76729</v>
      </c>
      <c r="G339" s="4">
        <f t="shared" si="35"/>
        <v>43472.25</v>
      </c>
      <c r="I339">
        <v>558</v>
      </c>
      <c r="J339" s="6">
        <f t="shared" si="39"/>
        <v>553.5</v>
      </c>
      <c r="K339" s="6">
        <f t="shared" si="40"/>
        <v>541.08621524229545</v>
      </c>
      <c r="M339">
        <v>831</v>
      </c>
      <c r="N339" s="6">
        <f t="shared" si="41"/>
        <v>855.5</v>
      </c>
      <c r="O339" s="6">
        <f t="shared" si="37"/>
        <v>836.3130210294197</v>
      </c>
    </row>
    <row r="340" spans="1:15" x14ac:dyDescent="0.25">
      <c r="A340" s="1">
        <v>42552</v>
      </c>
      <c r="B340">
        <v>26</v>
      </c>
      <c r="C340" s="4">
        <v>9228</v>
      </c>
      <c r="D340" s="6">
        <f t="shared" si="38"/>
        <v>9183</v>
      </c>
      <c r="E340" s="4">
        <v>8728</v>
      </c>
      <c r="F340" s="4">
        <f t="shared" si="36"/>
        <v>250000</v>
      </c>
      <c r="G340" s="4">
        <f t="shared" si="35"/>
        <v>207025</v>
      </c>
      <c r="I340">
        <v>549</v>
      </c>
      <c r="J340" s="6">
        <f t="shared" si="39"/>
        <v>536.5</v>
      </c>
      <c r="K340" s="6">
        <f t="shared" si="40"/>
        <v>509.91745616900795</v>
      </c>
      <c r="M340">
        <v>880</v>
      </c>
      <c r="N340" s="6">
        <f t="shared" si="41"/>
        <v>838</v>
      </c>
      <c r="O340" s="6">
        <f t="shared" si="37"/>
        <v>796.47871066100402</v>
      </c>
    </row>
    <row r="341" spans="1:15" x14ac:dyDescent="0.25">
      <c r="A341" s="1">
        <v>42559</v>
      </c>
      <c r="B341">
        <v>27</v>
      </c>
      <c r="C341" s="4">
        <v>9138</v>
      </c>
      <c r="D341" s="6">
        <f t="shared" si="38"/>
        <v>9263</v>
      </c>
      <c r="E341" s="4">
        <v>9473</v>
      </c>
      <c r="F341" s="4">
        <f t="shared" si="36"/>
        <v>112225</v>
      </c>
      <c r="G341" s="4">
        <f t="shared" si="35"/>
        <v>44100</v>
      </c>
      <c r="I341">
        <v>524</v>
      </c>
      <c r="J341" s="6">
        <f t="shared" si="39"/>
        <v>561.5</v>
      </c>
      <c r="K341" s="6">
        <f t="shared" si="40"/>
        <v>574.22967721040698</v>
      </c>
      <c r="M341">
        <v>796</v>
      </c>
      <c r="N341" s="6">
        <f t="shared" si="41"/>
        <v>797</v>
      </c>
      <c r="O341" s="6">
        <f t="shared" si="37"/>
        <v>815.06866026125442</v>
      </c>
    </row>
    <row r="342" spans="1:15" x14ac:dyDescent="0.25">
      <c r="A342" s="1">
        <v>42566</v>
      </c>
      <c r="B342">
        <v>28</v>
      </c>
      <c r="C342" s="4">
        <v>9388</v>
      </c>
      <c r="D342" s="6">
        <f t="shared" si="38"/>
        <v>9369</v>
      </c>
      <c r="E342" s="4">
        <v>8934</v>
      </c>
      <c r="F342" s="4">
        <f t="shared" si="36"/>
        <v>206116</v>
      </c>
      <c r="G342" s="4">
        <f t="shared" si="35"/>
        <v>189225</v>
      </c>
      <c r="I342">
        <v>599</v>
      </c>
      <c r="J342" s="6">
        <f t="shared" si="39"/>
        <v>579.5</v>
      </c>
      <c r="K342" s="6">
        <f t="shared" si="40"/>
        <v>552.59398014729425</v>
      </c>
      <c r="M342">
        <v>798</v>
      </c>
      <c r="N342" s="6">
        <f t="shared" si="41"/>
        <v>822.5</v>
      </c>
      <c r="O342" s="6">
        <f t="shared" si="37"/>
        <v>784.31155939801477</v>
      </c>
    </row>
    <row r="343" spans="1:15" x14ac:dyDescent="0.25">
      <c r="A343" s="1">
        <v>42573</v>
      </c>
      <c r="B343">
        <v>29</v>
      </c>
      <c r="C343" s="4">
        <v>9350</v>
      </c>
      <c r="D343" s="6">
        <f t="shared" si="38"/>
        <v>9342.5</v>
      </c>
      <c r="E343" s="4">
        <v>10004</v>
      </c>
      <c r="F343" s="4">
        <f t="shared" si="36"/>
        <v>427716</v>
      </c>
      <c r="G343" s="4">
        <f t="shared" si="35"/>
        <v>437582.25</v>
      </c>
      <c r="I343">
        <v>560</v>
      </c>
      <c r="J343" s="6">
        <f t="shared" si="39"/>
        <v>585</v>
      </c>
      <c r="K343" s="6">
        <f t="shared" si="40"/>
        <v>626.42119347069843</v>
      </c>
      <c r="M343">
        <v>847</v>
      </c>
      <c r="N343" s="6">
        <f t="shared" si="41"/>
        <v>893.5</v>
      </c>
      <c r="O343" s="6">
        <f t="shared" si="37"/>
        <v>956.76467754883595</v>
      </c>
    </row>
    <row r="344" spans="1:15" x14ac:dyDescent="0.25">
      <c r="A344" s="1">
        <v>42580</v>
      </c>
      <c r="B344">
        <v>30</v>
      </c>
      <c r="C344" s="4">
        <v>9335</v>
      </c>
      <c r="D344" s="6">
        <f t="shared" si="38"/>
        <v>9258.5</v>
      </c>
      <c r="E344" s="4">
        <v>9031</v>
      </c>
      <c r="F344" s="4">
        <f t="shared" si="36"/>
        <v>92416</v>
      </c>
      <c r="G344" s="4">
        <f t="shared" si="35"/>
        <v>51756.25</v>
      </c>
      <c r="I344">
        <v>610</v>
      </c>
      <c r="J344" s="6">
        <f t="shared" si="39"/>
        <v>595</v>
      </c>
      <c r="K344" s="6">
        <f t="shared" si="40"/>
        <v>580.37965113139273</v>
      </c>
      <c r="M344">
        <v>940</v>
      </c>
      <c r="N344" s="6">
        <f t="shared" si="41"/>
        <v>881</v>
      </c>
      <c r="O344" s="6">
        <f t="shared" si="37"/>
        <v>859.35205486849929</v>
      </c>
    </row>
    <row r="345" spans="1:15" x14ac:dyDescent="0.25">
      <c r="A345" s="1">
        <v>42587</v>
      </c>
      <c r="B345">
        <v>31</v>
      </c>
      <c r="C345" s="4">
        <v>9182</v>
      </c>
      <c r="D345" s="6">
        <f t="shared" si="38"/>
        <v>9177</v>
      </c>
      <c r="E345" s="4">
        <v>8906</v>
      </c>
      <c r="F345" s="4">
        <f t="shared" si="36"/>
        <v>76176</v>
      </c>
      <c r="G345" s="4">
        <f t="shared" si="35"/>
        <v>73441</v>
      </c>
      <c r="I345">
        <v>580</v>
      </c>
      <c r="J345" s="6">
        <f t="shared" si="39"/>
        <v>610.5</v>
      </c>
      <c r="K345" s="6">
        <f t="shared" si="40"/>
        <v>592.47172278522396</v>
      </c>
      <c r="M345">
        <v>822</v>
      </c>
      <c r="N345" s="6">
        <f t="shared" si="41"/>
        <v>811.5</v>
      </c>
      <c r="O345" s="6">
        <f t="shared" si="37"/>
        <v>787.53612291598563</v>
      </c>
    </row>
    <row r="346" spans="1:15" x14ac:dyDescent="0.25">
      <c r="A346" s="1">
        <v>42594</v>
      </c>
      <c r="B346">
        <v>32</v>
      </c>
      <c r="C346" s="4">
        <v>9172</v>
      </c>
      <c r="D346" s="6">
        <f t="shared" si="38"/>
        <v>9121</v>
      </c>
      <c r="E346" s="4">
        <v>9123</v>
      </c>
      <c r="F346" s="4">
        <f t="shared" si="36"/>
        <v>2401</v>
      </c>
      <c r="G346" s="4">
        <f t="shared" si="35"/>
        <v>4</v>
      </c>
      <c r="I346">
        <v>641</v>
      </c>
      <c r="J346" s="6">
        <f t="shared" si="39"/>
        <v>607.5</v>
      </c>
      <c r="K346" s="6">
        <f t="shared" si="40"/>
        <v>607.63320907795196</v>
      </c>
      <c r="M346">
        <v>801</v>
      </c>
      <c r="N346" s="6">
        <f t="shared" si="41"/>
        <v>816</v>
      </c>
      <c r="O346" s="6">
        <f t="shared" si="37"/>
        <v>816.17892774915026</v>
      </c>
    </row>
    <row r="347" spans="1:15" x14ac:dyDescent="0.25">
      <c r="A347" s="1">
        <v>42601</v>
      </c>
      <c r="B347">
        <v>33</v>
      </c>
      <c r="C347" s="4">
        <v>9070</v>
      </c>
      <c r="D347" s="6">
        <f t="shared" si="38"/>
        <v>9194.5</v>
      </c>
      <c r="E347" s="4">
        <v>9353</v>
      </c>
      <c r="F347" s="4">
        <f t="shared" si="36"/>
        <v>80089</v>
      </c>
      <c r="G347" s="4">
        <f t="shared" si="35"/>
        <v>25122.25</v>
      </c>
      <c r="I347">
        <v>574</v>
      </c>
      <c r="J347" s="6">
        <f t="shared" si="39"/>
        <v>596.5</v>
      </c>
      <c r="K347" s="6">
        <f t="shared" si="40"/>
        <v>606.78280493773445</v>
      </c>
      <c r="M347">
        <v>831</v>
      </c>
      <c r="N347" s="6">
        <f t="shared" si="41"/>
        <v>826.5</v>
      </c>
      <c r="O347" s="6">
        <f t="shared" si="37"/>
        <v>840.74767524063293</v>
      </c>
    </row>
    <row r="348" spans="1:15" x14ac:dyDescent="0.25">
      <c r="A348" s="1">
        <v>42608</v>
      </c>
      <c r="B348">
        <v>34</v>
      </c>
      <c r="C348" s="4">
        <v>9319</v>
      </c>
      <c r="D348" s="6">
        <f t="shared" si="38"/>
        <v>8621</v>
      </c>
      <c r="E348" s="4">
        <v>9172</v>
      </c>
      <c r="F348" s="4">
        <f t="shared" si="36"/>
        <v>21609</v>
      </c>
      <c r="G348" s="4">
        <f t="shared" si="35"/>
        <v>303601</v>
      </c>
      <c r="I348">
        <v>619</v>
      </c>
      <c r="J348" s="6">
        <f t="shared" si="39"/>
        <v>544.5</v>
      </c>
      <c r="K348" s="6">
        <f t="shared" si="40"/>
        <v>579.30100916367019</v>
      </c>
      <c r="M348">
        <v>822</v>
      </c>
      <c r="N348" s="6">
        <f t="shared" si="41"/>
        <v>808.5</v>
      </c>
      <c r="O348" s="6">
        <f t="shared" si="37"/>
        <v>860.17422572787382</v>
      </c>
    </row>
    <row r="349" spans="1:15" x14ac:dyDescent="0.25">
      <c r="A349" s="1">
        <v>42615</v>
      </c>
      <c r="B349">
        <v>35</v>
      </c>
      <c r="C349" s="4">
        <v>7923</v>
      </c>
      <c r="D349" s="6">
        <f t="shared" si="38"/>
        <v>8661</v>
      </c>
      <c r="E349" s="4">
        <v>8785</v>
      </c>
      <c r="F349" s="4">
        <f t="shared" si="36"/>
        <v>743044</v>
      </c>
      <c r="G349" s="4">
        <f t="shared" si="35"/>
        <v>15376</v>
      </c>
      <c r="I349">
        <v>470</v>
      </c>
      <c r="J349" s="6">
        <f t="shared" si="39"/>
        <v>511</v>
      </c>
      <c r="K349" s="6">
        <f t="shared" si="40"/>
        <v>518.31601431705349</v>
      </c>
      <c r="M349">
        <v>795</v>
      </c>
      <c r="N349" s="6">
        <f t="shared" si="41"/>
        <v>834</v>
      </c>
      <c r="O349" s="6">
        <f t="shared" si="37"/>
        <v>845.94042258399713</v>
      </c>
    </row>
    <row r="350" spans="1:15" x14ac:dyDescent="0.25">
      <c r="A350" s="1">
        <v>42622</v>
      </c>
      <c r="B350">
        <v>36</v>
      </c>
      <c r="C350" s="4">
        <v>9399</v>
      </c>
      <c r="D350" s="6">
        <f t="shared" si="38"/>
        <v>9261.5</v>
      </c>
      <c r="E350" s="4">
        <v>8979</v>
      </c>
      <c r="F350" s="4">
        <f t="shared" si="36"/>
        <v>176400</v>
      </c>
      <c r="G350" s="4">
        <f t="shared" si="35"/>
        <v>79806.25</v>
      </c>
      <c r="I350">
        <v>552</v>
      </c>
      <c r="J350" s="6">
        <f t="shared" si="39"/>
        <v>564</v>
      </c>
      <c r="K350" s="6">
        <f t="shared" si="40"/>
        <v>546.79652324137555</v>
      </c>
      <c r="M350">
        <v>873</v>
      </c>
      <c r="N350" s="6">
        <f t="shared" si="41"/>
        <v>856</v>
      </c>
      <c r="O350" s="6">
        <f t="shared" si="37"/>
        <v>829.88975867839986</v>
      </c>
    </row>
    <row r="351" spans="1:15" x14ac:dyDescent="0.25">
      <c r="A351" s="1">
        <v>42629</v>
      </c>
      <c r="B351">
        <v>37</v>
      </c>
      <c r="C351" s="4">
        <v>9124</v>
      </c>
      <c r="D351" s="6">
        <f t="shared" si="38"/>
        <v>9034.5</v>
      </c>
      <c r="E351" s="4">
        <v>8965</v>
      </c>
      <c r="F351" s="4">
        <f t="shared" si="36"/>
        <v>25281</v>
      </c>
      <c r="G351" s="4">
        <f t="shared" si="35"/>
        <v>4830.25</v>
      </c>
      <c r="I351">
        <v>576</v>
      </c>
      <c r="J351" s="6">
        <f t="shared" si="39"/>
        <v>569.5</v>
      </c>
      <c r="K351" s="6">
        <f t="shared" si="40"/>
        <v>565.11898832254144</v>
      </c>
      <c r="M351">
        <v>839</v>
      </c>
      <c r="N351" s="6">
        <f t="shared" si="41"/>
        <v>846.5</v>
      </c>
      <c r="O351" s="6">
        <f t="shared" si="37"/>
        <v>839.98810116774587</v>
      </c>
    </row>
    <row r="352" spans="1:15" x14ac:dyDescent="0.25">
      <c r="A352" s="1">
        <v>42636</v>
      </c>
      <c r="B352">
        <v>38</v>
      </c>
      <c r="C352" s="4">
        <v>8945</v>
      </c>
      <c r="D352" s="6">
        <f t="shared" si="38"/>
        <v>8969.5</v>
      </c>
      <c r="E352" s="4">
        <v>8675</v>
      </c>
      <c r="F352" s="4">
        <f t="shared" si="36"/>
        <v>72900</v>
      </c>
      <c r="G352" s="4">
        <f t="shared" si="35"/>
        <v>86730.25</v>
      </c>
      <c r="I352">
        <v>563</v>
      </c>
      <c r="J352" s="6">
        <f t="shared" si="39"/>
        <v>577.5</v>
      </c>
      <c r="K352" s="6">
        <f t="shared" si="40"/>
        <v>558.5386587881153</v>
      </c>
      <c r="M352">
        <v>854</v>
      </c>
      <c r="N352" s="6">
        <f t="shared" si="41"/>
        <v>853</v>
      </c>
      <c r="O352" s="6">
        <f t="shared" si="37"/>
        <v>824.99303194157983</v>
      </c>
    </row>
    <row r="353" spans="1:15" x14ac:dyDescent="0.25">
      <c r="A353" s="1">
        <v>42643</v>
      </c>
      <c r="B353">
        <v>39</v>
      </c>
      <c r="C353" s="4">
        <v>8994</v>
      </c>
      <c r="D353" s="6">
        <f t="shared" si="38"/>
        <v>9142.5</v>
      </c>
      <c r="E353" s="4">
        <v>9147</v>
      </c>
      <c r="F353" s="4">
        <f t="shared" si="36"/>
        <v>23409</v>
      </c>
      <c r="G353" s="4">
        <f t="shared" si="35"/>
        <v>20.25</v>
      </c>
      <c r="I353">
        <v>592</v>
      </c>
      <c r="J353" s="6">
        <f t="shared" si="39"/>
        <v>577</v>
      </c>
      <c r="K353" s="6">
        <f t="shared" si="40"/>
        <v>577.2840032813782</v>
      </c>
      <c r="M353">
        <v>852</v>
      </c>
      <c r="N353" s="6">
        <f t="shared" si="41"/>
        <v>857.5</v>
      </c>
      <c r="O353" s="6">
        <f t="shared" si="37"/>
        <v>857.9220672682527</v>
      </c>
    </row>
    <row r="354" spans="1:15" x14ac:dyDescent="0.25">
      <c r="A354" s="1">
        <v>42650</v>
      </c>
      <c r="B354">
        <v>40</v>
      </c>
      <c r="C354" s="4">
        <v>9291</v>
      </c>
      <c r="D354" s="6">
        <f t="shared" si="38"/>
        <v>9505</v>
      </c>
      <c r="E354" s="4">
        <v>9387</v>
      </c>
      <c r="F354" s="4">
        <f t="shared" si="36"/>
        <v>9216</v>
      </c>
      <c r="G354" s="4">
        <f t="shared" si="35"/>
        <v>13924</v>
      </c>
      <c r="I354">
        <v>562</v>
      </c>
      <c r="J354" s="6">
        <f t="shared" si="39"/>
        <v>574.5</v>
      </c>
      <c r="K354" s="6">
        <f t="shared" si="40"/>
        <v>567.3678590215676</v>
      </c>
      <c r="M354">
        <v>863</v>
      </c>
      <c r="N354" s="6">
        <f t="shared" si="41"/>
        <v>891</v>
      </c>
      <c r="O354" s="6">
        <f t="shared" si="37"/>
        <v>879.93866386112563</v>
      </c>
    </row>
    <row r="355" spans="1:15" x14ac:dyDescent="0.25">
      <c r="A355" s="1">
        <v>42657</v>
      </c>
      <c r="B355">
        <v>41</v>
      </c>
      <c r="C355" s="4">
        <v>9719</v>
      </c>
      <c r="D355" s="6">
        <f t="shared" si="38"/>
        <v>9743.5</v>
      </c>
      <c r="E355" s="4">
        <v>9791</v>
      </c>
      <c r="F355" s="4">
        <f t="shared" si="36"/>
        <v>5184</v>
      </c>
      <c r="G355" s="4">
        <f t="shared" si="35"/>
        <v>2256.25</v>
      </c>
      <c r="I355">
        <v>587</v>
      </c>
      <c r="J355" s="6">
        <f t="shared" si="39"/>
        <v>605.5</v>
      </c>
      <c r="K355" s="6">
        <f t="shared" si="40"/>
        <v>608.45183968799711</v>
      </c>
      <c r="M355">
        <v>919</v>
      </c>
      <c r="N355" s="6">
        <f t="shared" si="41"/>
        <v>925</v>
      </c>
      <c r="O355" s="6">
        <f t="shared" si="37"/>
        <v>929.50941653409973</v>
      </c>
    </row>
    <row r="356" spans="1:15" x14ac:dyDescent="0.25">
      <c r="A356" s="1">
        <v>42664</v>
      </c>
      <c r="B356">
        <v>42</v>
      </c>
      <c r="C356" s="4">
        <v>9768</v>
      </c>
      <c r="D356" s="6">
        <f t="shared" si="38"/>
        <v>9746</v>
      </c>
      <c r="E356" s="4">
        <v>10098</v>
      </c>
      <c r="F356" s="4">
        <f t="shared" si="36"/>
        <v>108900</v>
      </c>
      <c r="G356" s="4">
        <f t="shared" si="35"/>
        <v>123904</v>
      </c>
      <c r="I356">
        <v>624</v>
      </c>
      <c r="J356" s="6">
        <f t="shared" si="39"/>
        <v>624</v>
      </c>
      <c r="K356" s="6">
        <f t="shared" si="40"/>
        <v>646.53724604966135</v>
      </c>
      <c r="M356">
        <v>931</v>
      </c>
      <c r="N356" s="6">
        <f t="shared" si="41"/>
        <v>895.5</v>
      </c>
      <c r="O356" s="6">
        <f t="shared" si="37"/>
        <v>927.84311512415354</v>
      </c>
    </row>
    <row r="357" spans="1:15" x14ac:dyDescent="0.25">
      <c r="A357" s="1">
        <v>42671</v>
      </c>
      <c r="B357">
        <v>43</v>
      </c>
      <c r="C357" s="4">
        <v>9724</v>
      </c>
      <c r="D357" s="6">
        <f t="shared" si="38"/>
        <v>9938</v>
      </c>
      <c r="E357" s="4">
        <v>10101</v>
      </c>
      <c r="F357" s="4">
        <f t="shared" si="36"/>
        <v>142129</v>
      </c>
      <c r="G357" s="4">
        <f t="shared" si="35"/>
        <v>26569</v>
      </c>
      <c r="I357">
        <v>624</v>
      </c>
      <c r="J357" s="6">
        <f t="shared" si="39"/>
        <v>634</v>
      </c>
      <c r="K357" s="6">
        <f t="shared" si="40"/>
        <v>644.39867176494261</v>
      </c>
      <c r="M357">
        <v>860</v>
      </c>
      <c r="N357" s="6">
        <f t="shared" si="41"/>
        <v>882</v>
      </c>
      <c r="O357" s="6">
        <f t="shared" si="37"/>
        <v>896.46629100422615</v>
      </c>
    </row>
    <row r="358" spans="1:15" x14ac:dyDescent="0.25">
      <c r="A358" s="1">
        <v>42678</v>
      </c>
      <c r="B358">
        <v>44</v>
      </c>
      <c r="C358" s="4">
        <v>10152</v>
      </c>
      <c r="D358" s="6">
        <f t="shared" si="38"/>
        <v>10311</v>
      </c>
      <c r="E358" s="4">
        <v>10270</v>
      </c>
      <c r="F358" s="4">
        <f t="shared" si="36"/>
        <v>13924</v>
      </c>
      <c r="G358" s="4">
        <f t="shared" si="35"/>
        <v>1681</v>
      </c>
      <c r="I358">
        <v>644</v>
      </c>
      <c r="J358" s="6">
        <f t="shared" si="39"/>
        <v>635</v>
      </c>
      <c r="K358" s="6">
        <f t="shared" si="40"/>
        <v>632.47502667054596</v>
      </c>
      <c r="M358">
        <v>904</v>
      </c>
      <c r="N358" s="6">
        <f t="shared" si="41"/>
        <v>940</v>
      </c>
      <c r="O358" s="6">
        <f t="shared" si="37"/>
        <v>936.26224420521771</v>
      </c>
    </row>
    <row r="359" spans="1:15" x14ac:dyDescent="0.25">
      <c r="A359" s="1">
        <v>42685</v>
      </c>
      <c r="B359">
        <v>45</v>
      </c>
      <c r="C359" s="4">
        <v>10470</v>
      </c>
      <c r="D359" s="6">
        <f t="shared" si="38"/>
        <v>10582</v>
      </c>
      <c r="E359" s="4">
        <v>10558</v>
      </c>
      <c r="F359" s="4">
        <f t="shared" si="36"/>
        <v>7744</v>
      </c>
      <c r="G359" s="4">
        <f t="shared" si="35"/>
        <v>576</v>
      </c>
      <c r="I359">
        <v>626</v>
      </c>
      <c r="J359" s="6">
        <f t="shared" si="39"/>
        <v>653.5</v>
      </c>
      <c r="K359" s="6">
        <f t="shared" si="40"/>
        <v>652.01786051786053</v>
      </c>
      <c r="M359">
        <v>976</v>
      </c>
      <c r="N359" s="6">
        <f t="shared" si="41"/>
        <v>958.5</v>
      </c>
      <c r="O359" s="6">
        <f t="shared" si="37"/>
        <v>956.32611982611979</v>
      </c>
    </row>
    <row r="360" spans="1:15" x14ac:dyDescent="0.25">
      <c r="A360" s="1">
        <v>42692</v>
      </c>
      <c r="B360">
        <v>46</v>
      </c>
      <c r="C360" s="4">
        <v>10694</v>
      </c>
      <c r="D360" s="6">
        <f t="shared" si="38"/>
        <v>10648.5</v>
      </c>
      <c r="E360" s="4">
        <v>10704</v>
      </c>
      <c r="F360" s="4">
        <f t="shared" si="36"/>
        <v>100</v>
      </c>
      <c r="G360" s="4">
        <f t="shared" si="35"/>
        <v>3080.25</v>
      </c>
      <c r="I360">
        <v>681</v>
      </c>
      <c r="J360" s="6">
        <f t="shared" si="39"/>
        <v>671</v>
      </c>
      <c r="K360" s="6">
        <f t="shared" si="40"/>
        <v>674.49725313424426</v>
      </c>
      <c r="M360">
        <v>941</v>
      </c>
      <c r="N360" s="6">
        <f t="shared" si="41"/>
        <v>964</v>
      </c>
      <c r="O360" s="6">
        <f t="shared" si="37"/>
        <v>969.02436962952527</v>
      </c>
    </row>
    <row r="361" spans="1:15" x14ac:dyDescent="0.25">
      <c r="A361" s="1">
        <v>42699</v>
      </c>
      <c r="B361">
        <v>47</v>
      </c>
      <c r="C361" s="4">
        <v>10603</v>
      </c>
      <c r="D361" s="6">
        <f t="shared" si="38"/>
        <v>10521</v>
      </c>
      <c r="E361" s="4">
        <v>10499</v>
      </c>
      <c r="F361" s="4">
        <f t="shared" si="36"/>
        <v>10816</v>
      </c>
      <c r="G361" s="4">
        <f t="shared" si="35"/>
        <v>484</v>
      </c>
      <c r="I361">
        <v>661</v>
      </c>
      <c r="J361" s="6">
        <f t="shared" si="39"/>
        <v>652</v>
      </c>
      <c r="K361" s="6">
        <f t="shared" si="40"/>
        <v>650.63663149890692</v>
      </c>
      <c r="M361">
        <v>987</v>
      </c>
      <c r="N361" s="6">
        <f t="shared" si="41"/>
        <v>961.5</v>
      </c>
      <c r="O361" s="6">
        <f t="shared" si="37"/>
        <v>959.48944967208433</v>
      </c>
    </row>
    <row r="362" spans="1:15" x14ac:dyDescent="0.25">
      <c r="A362" s="1">
        <v>42706</v>
      </c>
      <c r="B362">
        <v>48</v>
      </c>
      <c r="C362" s="4">
        <v>10439</v>
      </c>
      <c r="D362" s="6">
        <f t="shared" si="38"/>
        <v>10831</v>
      </c>
      <c r="E362" s="4">
        <v>10666</v>
      </c>
      <c r="F362" s="4">
        <f t="shared" si="36"/>
        <v>51529</v>
      </c>
      <c r="G362" s="4">
        <f t="shared" si="35"/>
        <v>27225</v>
      </c>
      <c r="I362">
        <v>643</v>
      </c>
      <c r="J362" s="6">
        <f t="shared" si="39"/>
        <v>668</v>
      </c>
      <c r="K362" s="6">
        <f t="shared" si="40"/>
        <v>657.82365432554707</v>
      </c>
      <c r="M362">
        <v>936</v>
      </c>
      <c r="N362" s="6">
        <f t="shared" si="41"/>
        <v>982.5</v>
      </c>
      <c r="O362" s="6">
        <f t="shared" si="37"/>
        <v>967.53254547133224</v>
      </c>
    </row>
    <row r="363" spans="1:15" x14ac:dyDescent="0.25">
      <c r="A363" s="1">
        <v>42713</v>
      </c>
      <c r="B363">
        <v>49</v>
      </c>
      <c r="C363" s="4">
        <v>11223</v>
      </c>
      <c r="D363" s="6">
        <f t="shared" si="38"/>
        <v>10878</v>
      </c>
      <c r="E363" s="4">
        <v>11257</v>
      </c>
      <c r="F363" s="4">
        <f t="shared" si="36"/>
        <v>1156</v>
      </c>
      <c r="G363" s="4">
        <f t="shared" si="35"/>
        <v>143641</v>
      </c>
      <c r="I363">
        <v>693</v>
      </c>
      <c r="J363" s="6">
        <f t="shared" si="39"/>
        <v>678</v>
      </c>
      <c r="K363" s="6">
        <f t="shared" si="40"/>
        <v>701.62217319360172</v>
      </c>
      <c r="M363">
        <v>1029</v>
      </c>
      <c r="N363" s="6">
        <f t="shared" si="41"/>
        <v>981</v>
      </c>
      <c r="O363" s="6">
        <f t="shared" si="37"/>
        <v>1015.1789851075565</v>
      </c>
    </row>
    <row r="364" spans="1:15" x14ac:dyDescent="0.25">
      <c r="A364" s="1">
        <v>42720</v>
      </c>
      <c r="B364">
        <v>50</v>
      </c>
      <c r="C364" s="4">
        <v>10533</v>
      </c>
      <c r="D364" s="6">
        <f t="shared" si="38"/>
        <v>11013</v>
      </c>
      <c r="E364" s="4">
        <v>11288</v>
      </c>
      <c r="F364" s="4">
        <f t="shared" si="36"/>
        <v>570025</v>
      </c>
      <c r="G364" s="4">
        <f t="shared" si="35"/>
        <v>75625</v>
      </c>
      <c r="I364">
        <v>663</v>
      </c>
      <c r="J364" s="6">
        <f t="shared" si="39"/>
        <v>677</v>
      </c>
      <c r="K364" s="6">
        <f t="shared" si="40"/>
        <v>693.90502133841824</v>
      </c>
      <c r="M364">
        <v>933</v>
      </c>
      <c r="N364" s="6">
        <f t="shared" si="41"/>
        <v>992.5</v>
      </c>
      <c r="O364" s="6">
        <f t="shared" si="37"/>
        <v>1017.2832107509307</v>
      </c>
    </row>
    <row r="365" spans="1:15" x14ac:dyDescent="0.25">
      <c r="A365" s="1">
        <v>42727</v>
      </c>
      <c r="B365">
        <v>51</v>
      </c>
      <c r="C365" s="4">
        <v>11493</v>
      </c>
      <c r="D365" s="6">
        <f t="shared" si="38"/>
        <v>9748</v>
      </c>
      <c r="E365" s="4">
        <v>11447</v>
      </c>
      <c r="F365" s="4">
        <f t="shared" si="36"/>
        <v>2116</v>
      </c>
      <c r="G365" s="4">
        <f t="shared" si="35"/>
        <v>2886601</v>
      </c>
      <c r="I365">
        <v>691</v>
      </c>
      <c r="J365" s="6">
        <f t="shared" si="39"/>
        <v>624.5</v>
      </c>
      <c r="K365" s="6">
        <f t="shared" si="40"/>
        <v>733.3454554780468</v>
      </c>
      <c r="M365">
        <v>1052</v>
      </c>
      <c r="N365" s="6">
        <f t="shared" si="41"/>
        <v>906.5</v>
      </c>
      <c r="O365" s="6">
        <f t="shared" si="37"/>
        <v>1064.4958453016004</v>
      </c>
    </row>
    <row r="366" spans="1:15" x14ac:dyDescent="0.25">
      <c r="A366" s="1">
        <v>42734</v>
      </c>
      <c r="B366">
        <v>52</v>
      </c>
      <c r="C366" s="4">
        <v>8003</v>
      </c>
      <c r="D366" s="6">
        <f t="shared" si="38"/>
        <v>9997</v>
      </c>
      <c r="E366" s="4">
        <v>12071</v>
      </c>
      <c r="F366" s="4">
        <f t="shared" si="36"/>
        <v>16548624</v>
      </c>
      <c r="G366" s="4">
        <f t="shared" si="35"/>
        <v>4301476</v>
      </c>
      <c r="I366">
        <v>558</v>
      </c>
      <c r="J366" s="6">
        <f t="shared" si="39"/>
        <v>651</v>
      </c>
      <c r="K366" s="6">
        <f t="shared" si="40"/>
        <v>786.05791737521247</v>
      </c>
      <c r="M366">
        <v>761</v>
      </c>
      <c r="N366" s="6">
        <f t="shared" si="41"/>
        <v>967</v>
      </c>
      <c r="O366" s="6">
        <f t="shared" si="37"/>
        <v>1167.6159847954386</v>
      </c>
    </row>
    <row r="367" spans="1:15" x14ac:dyDescent="0.25">
      <c r="A367" s="1">
        <v>42741</v>
      </c>
      <c r="B367">
        <v>1</v>
      </c>
      <c r="C367" s="4">
        <v>11991</v>
      </c>
      <c r="D367" s="6">
        <f t="shared" si="38"/>
        <v>12853</v>
      </c>
      <c r="E367" s="4">
        <v>12993</v>
      </c>
      <c r="F367" s="4">
        <f t="shared" si="36"/>
        <v>1004004</v>
      </c>
      <c r="G367" s="4">
        <f t="shared" si="35"/>
        <v>19600</v>
      </c>
      <c r="I367">
        <v>744</v>
      </c>
      <c r="J367" s="6">
        <f t="shared" si="39"/>
        <v>784.5</v>
      </c>
      <c r="K367" s="6">
        <f t="shared" si="40"/>
        <v>793.04508675017507</v>
      </c>
      <c r="M367">
        <v>1173</v>
      </c>
      <c r="N367" s="6">
        <f t="shared" si="41"/>
        <v>1234.5</v>
      </c>
      <c r="O367" s="6">
        <f t="shared" si="37"/>
        <v>1247.946666147981</v>
      </c>
    </row>
    <row r="368" spans="1:15" x14ac:dyDescent="0.25">
      <c r="A368" s="1">
        <v>42748</v>
      </c>
      <c r="B368">
        <v>2</v>
      </c>
      <c r="C368" s="4">
        <v>13715</v>
      </c>
      <c r="D368" s="6">
        <f t="shared" si="38"/>
        <v>13662.5</v>
      </c>
      <c r="E368" s="4">
        <v>13501</v>
      </c>
      <c r="F368" s="4">
        <f t="shared" si="36"/>
        <v>45796</v>
      </c>
      <c r="G368" s="4">
        <f t="shared" si="35"/>
        <v>26082.25</v>
      </c>
      <c r="I368">
        <v>825</v>
      </c>
      <c r="J368" s="6">
        <f t="shared" si="39"/>
        <v>830</v>
      </c>
      <c r="K368" s="6">
        <f t="shared" si="40"/>
        <v>820.18883806038423</v>
      </c>
      <c r="M368">
        <v>1296</v>
      </c>
      <c r="N368" s="6">
        <f t="shared" si="41"/>
        <v>1286</v>
      </c>
      <c r="O368" s="6">
        <f t="shared" si="37"/>
        <v>1270.7986093321133</v>
      </c>
    </row>
    <row r="369" spans="1:15" x14ac:dyDescent="0.25">
      <c r="A369" s="1">
        <v>42755</v>
      </c>
      <c r="B369">
        <v>3</v>
      </c>
      <c r="C369" s="4">
        <v>13610</v>
      </c>
      <c r="D369" s="6">
        <f t="shared" si="38"/>
        <v>13243.5</v>
      </c>
      <c r="E369" s="4">
        <v>12744</v>
      </c>
      <c r="F369" s="4">
        <f t="shared" si="36"/>
        <v>749956</v>
      </c>
      <c r="G369" s="4">
        <f t="shared" si="35"/>
        <v>249500.25</v>
      </c>
      <c r="I369">
        <v>835</v>
      </c>
      <c r="J369" s="6">
        <f t="shared" si="39"/>
        <v>858</v>
      </c>
      <c r="K369" s="6">
        <f t="shared" si="40"/>
        <v>825.63914373088687</v>
      </c>
      <c r="M369">
        <v>1276</v>
      </c>
      <c r="N369" s="6">
        <f t="shared" si="41"/>
        <v>1237</v>
      </c>
      <c r="O369" s="6">
        <f t="shared" si="37"/>
        <v>1190.3445463812436</v>
      </c>
    </row>
    <row r="370" spans="1:15" x14ac:dyDescent="0.25">
      <c r="A370" s="1">
        <v>42762</v>
      </c>
      <c r="B370">
        <v>4</v>
      </c>
      <c r="C370" s="4">
        <v>12877</v>
      </c>
      <c r="D370" s="6">
        <f t="shared" si="38"/>
        <v>12681</v>
      </c>
      <c r="E370" s="4">
        <v>12350</v>
      </c>
      <c r="F370" s="4">
        <f t="shared" si="36"/>
        <v>277729</v>
      </c>
      <c r="G370" s="4">
        <f t="shared" si="35"/>
        <v>109561</v>
      </c>
      <c r="I370">
        <v>881</v>
      </c>
      <c r="J370" s="6">
        <f t="shared" si="39"/>
        <v>815</v>
      </c>
      <c r="K370" s="6">
        <f t="shared" si="40"/>
        <v>793.72683542307391</v>
      </c>
      <c r="M370">
        <v>1198</v>
      </c>
      <c r="N370" s="6">
        <f t="shared" si="41"/>
        <v>1204</v>
      </c>
      <c r="O370" s="6">
        <f t="shared" si="37"/>
        <v>1172.5731409194859</v>
      </c>
    </row>
    <row r="371" spans="1:15" x14ac:dyDescent="0.25">
      <c r="A371" s="1">
        <v>42769</v>
      </c>
      <c r="B371">
        <v>5</v>
      </c>
      <c r="C371" s="4">
        <v>12485</v>
      </c>
      <c r="D371" s="6">
        <f t="shared" si="38"/>
        <v>12377</v>
      </c>
      <c r="E371" s="4">
        <v>12630</v>
      </c>
      <c r="F371" s="4">
        <f t="shared" si="36"/>
        <v>21025</v>
      </c>
      <c r="G371" s="4">
        <f t="shared" si="35"/>
        <v>64009</v>
      </c>
      <c r="I371">
        <v>749</v>
      </c>
      <c r="J371" s="6">
        <f t="shared" si="39"/>
        <v>736</v>
      </c>
      <c r="K371" s="6">
        <f t="shared" si="40"/>
        <v>751.04467964773369</v>
      </c>
      <c r="M371">
        <v>1210</v>
      </c>
      <c r="N371" s="6">
        <f t="shared" si="41"/>
        <v>1185.5</v>
      </c>
      <c r="O371" s="6">
        <f t="shared" si="37"/>
        <v>1209.732972448897</v>
      </c>
    </row>
    <row r="372" spans="1:15" x14ac:dyDescent="0.25">
      <c r="A372" s="1">
        <v>42776</v>
      </c>
      <c r="B372">
        <v>6</v>
      </c>
      <c r="C372" s="4">
        <v>12269</v>
      </c>
      <c r="D372" s="6">
        <f t="shared" si="38"/>
        <v>11956.5</v>
      </c>
      <c r="E372" s="4">
        <v>11702</v>
      </c>
      <c r="F372" s="4">
        <f t="shared" si="36"/>
        <v>321489</v>
      </c>
      <c r="G372" s="4">
        <f t="shared" si="35"/>
        <v>64770.25</v>
      </c>
      <c r="I372">
        <v>723</v>
      </c>
      <c r="J372" s="6">
        <f t="shared" si="39"/>
        <v>706.5</v>
      </c>
      <c r="K372" s="6">
        <f t="shared" si="40"/>
        <v>691.46179902145275</v>
      </c>
      <c r="M372">
        <v>1161</v>
      </c>
      <c r="N372" s="6">
        <f t="shared" si="41"/>
        <v>1128</v>
      </c>
      <c r="O372" s="6">
        <f t="shared" si="37"/>
        <v>1103.9899636181158</v>
      </c>
    </row>
    <row r="373" spans="1:15" x14ac:dyDescent="0.25">
      <c r="A373" s="1">
        <v>42783</v>
      </c>
      <c r="B373">
        <v>7</v>
      </c>
      <c r="C373" s="4">
        <v>11644</v>
      </c>
      <c r="D373" s="6">
        <f t="shared" si="38"/>
        <v>11719</v>
      </c>
      <c r="E373" s="4">
        <v>11834</v>
      </c>
      <c r="F373" s="4">
        <f t="shared" si="36"/>
        <v>36100</v>
      </c>
      <c r="G373" s="4">
        <f t="shared" si="35"/>
        <v>13225</v>
      </c>
      <c r="I373">
        <v>690</v>
      </c>
      <c r="J373" s="6">
        <f t="shared" si="39"/>
        <v>695.5</v>
      </c>
      <c r="K373" s="6">
        <f t="shared" si="40"/>
        <v>702.32502773274166</v>
      </c>
      <c r="M373">
        <v>1095</v>
      </c>
      <c r="N373" s="6">
        <f t="shared" si="41"/>
        <v>1104.5</v>
      </c>
      <c r="O373" s="6">
        <f t="shared" si="37"/>
        <v>1115.3385954432972</v>
      </c>
    </row>
    <row r="374" spans="1:15" x14ac:dyDescent="0.25">
      <c r="A374" s="1">
        <v>42790</v>
      </c>
      <c r="B374">
        <v>8</v>
      </c>
      <c r="C374" s="4">
        <v>11794</v>
      </c>
      <c r="D374" s="6">
        <f t="shared" si="38"/>
        <v>11521</v>
      </c>
      <c r="E374" s="4">
        <v>11175</v>
      </c>
      <c r="F374" s="4">
        <f t="shared" si="36"/>
        <v>383161</v>
      </c>
      <c r="G374" s="4">
        <f t="shared" si="35"/>
        <v>119716</v>
      </c>
      <c r="I374">
        <v>701</v>
      </c>
      <c r="J374" s="6">
        <f t="shared" si="39"/>
        <v>708</v>
      </c>
      <c r="K374" s="6">
        <f t="shared" si="40"/>
        <v>686.73726239041753</v>
      </c>
      <c r="M374">
        <v>1114</v>
      </c>
      <c r="N374" s="6">
        <f t="shared" si="41"/>
        <v>1022</v>
      </c>
      <c r="O374" s="6">
        <f t="shared" si="37"/>
        <v>991.30717819633708</v>
      </c>
    </row>
    <row r="375" spans="1:15" x14ac:dyDescent="0.25">
      <c r="A375" s="1">
        <v>42797</v>
      </c>
      <c r="B375">
        <v>9</v>
      </c>
      <c r="C375" s="4">
        <v>11248</v>
      </c>
      <c r="D375" s="6">
        <f t="shared" si="38"/>
        <v>11162.5</v>
      </c>
      <c r="E375" s="4">
        <v>10987</v>
      </c>
      <c r="F375" s="4">
        <f t="shared" si="36"/>
        <v>68121</v>
      </c>
      <c r="G375" s="4">
        <f t="shared" si="35"/>
        <v>30800.25</v>
      </c>
      <c r="I375">
        <v>715</v>
      </c>
      <c r="J375" s="6">
        <f t="shared" si="39"/>
        <v>674.5</v>
      </c>
      <c r="K375" s="6">
        <f t="shared" si="40"/>
        <v>663.89531914893621</v>
      </c>
      <c r="M375">
        <v>930</v>
      </c>
      <c r="N375" s="6">
        <f t="shared" si="41"/>
        <v>949.5</v>
      </c>
      <c r="O375" s="6">
        <f t="shared" si="37"/>
        <v>934.57169092945128</v>
      </c>
    </row>
    <row r="376" spans="1:15" x14ac:dyDescent="0.25">
      <c r="A376" s="1">
        <v>42804</v>
      </c>
      <c r="B376">
        <v>10</v>
      </c>
      <c r="C376" s="4">
        <v>11077</v>
      </c>
      <c r="D376" s="6">
        <f t="shared" si="38"/>
        <v>10887</v>
      </c>
      <c r="E376" s="4">
        <v>10674</v>
      </c>
      <c r="F376" s="4">
        <f t="shared" si="36"/>
        <v>162409</v>
      </c>
      <c r="G376" s="4">
        <f t="shared" si="35"/>
        <v>45369</v>
      </c>
      <c r="I376">
        <v>634</v>
      </c>
      <c r="J376" s="6">
        <f t="shared" si="39"/>
        <v>643.5</v>
      </c>
      <c r="K376" s="6">
        <f t="shared" si="40"/>
        <v>630.91016809038297</v>
      </c>
      <c r="M376">
        <v>969</v>
      </c>
      <c r="N376" s="6">
        <f t="shared" si="41"/>
        <v>957.5</v>
      </c>
      <c r="O376" s="6">
        <f t="shared" si="37"/>
        <v>938.76687792780388</v>
      </c>
    </row>
    <row r="377" spans="1:15" x14ac:dyDescent="0.25">
      <c r="A377" s="1">
        <v>42811</v>
      </c>
      <c r="B377">
        <v>11</v>
      </c>
      <c r="C377" s="4">
        <v>10697</v>
      </c>
      <c r="D377" s="6">
        <f t="shared" si="38"/>
        <v>10511</v>
      </c>
      <c r="E377" s="4">
        <v>9998</v>
      </c>
      <c r="F377" s="4">
        <f t="shared" si="36"/>
        <v>488601</v>
      </c>
      <c r="G377" s="4">
        <f t="shared" si="35"/>
        <v>263169</v>
      </c>
      <c r="I377">
        <v>653</v>
      </c>
      <c r="J377" s="6">
        <f t="shared" si="39"/>
        <v>644</v>
      </c>
      <c r="K377" s="6">
        <f t="shared" si="40"/>
        <v>612.56892778993438</v>
      </c>
      <c r="M377">
        <v>946</v>
      </c>
      <c r="N377" s="6">
        <f t="shared" si="41"/>
        <v>938</v>
      </c>
      <c r="O377" s="6">
        <f t="shared" si="37"/>
        <v>892.21996004186087</v>
      </c>
    </row>
    <row r="378" spans="1:15" x14ac:dyDescent="0.25">
      <c r="A378" s="1">
        <v>42818</v>
      </c>
      <c r="B378">
        <v>12</v>
      </c>
      <c r="C378" s="4">
        <v>10325</v>
      </c>
      <c r="D378" s="6">
        <f t="shared" si="38"/>
        <v>10176</v>
      </c>
      <c r="E378" s="4">
        <v>9972</v>
      </c>
      <c r="F378" s="4">
        <f t="shared" si="36"/>
        <v>124609</v>
      </c>
      <c r="G378" s="4">
        <f t="shared" si="35"/>
        <v>41616</v>
      </c>
      <c r="I378">
        <v>635</v>
      </c>
      <c r="J378" s="6">
        <f t="shared" si="39"/>
        <v>646.5</v>
      </c>
      <c r="K378" s="6">
        <f t="shared" si="40"/>
        <v>633.53950471698113</v>
      </c>
      <c r="M378">
        <v>930</v>
      </c>
      <c r="N378" s="6">
        <f t="shared" si="41"/>
        <v>909</v>
      </c>
      <c r="O378" s="6">
        <f t="shared" si="37"/>
        <v>890.77712264150944</v>
      </c>
    </row>
    <row r="379" spans="1:15" x14ac:dyDescent="0.25">
      <c r="A379" s="1">
        <v>42825</v>
      </c>
      <c r="B379">
        <v>13</v>
      </c>
      <c r="C379" s="4">
        <v>10027</v>
      </c>
      <c r="D379" s="6">
        <f t="shared" si="38"/>
        <v>9983</v>
      </c>
      <c r="E379" s="4">
        <v>10027</v>
      </c>
      <c r="F379" s="4">
        <f t="shared" si="36"/>
        <v>0</v>
      </c>
      <c r="G379" s="4">
        <f t="shared" si="35"/>
        <v>1936</v>
      </c>
      <c r="I379">
        <v>658</v>
      </c>
      <c r="J379" s="6">
        <f t="shared" si="39"/>
        <v>650</v>
      </c>
      <c r="K379" s="6">
        <f t="shared" si="40"/>
        <v>652.8648702794751</v>
      </c>
      <c r="M379">
        <v>888</v>
      </c>
      <c r="N379" s="6">
        <f t="shared" si="41"/>
        <v>896.5</v>
      </c>
      <c r="O379" s="6">
        <f t="shared" si="37"/>
        <v>900.45131723930683</v>
      </c>
    </row>
    <row r="380" spans="1:15" x14ac:dyDescent="0.25">
      <c r="A380" s="1">
        <v>42832</v>
      </c>
      <c r="B380">
        <v>14</v>
      </c>
      <c r="C380" s="4">
        <v>9939</v>
      </c>
      <c r="D380" s="6">
        <f t="shared" si="38"/>
        <v>9216</v>
      </c>
      <c r="E380" s="4">
        <v>9626</v>
      </c>
      <c r="F380" s="4">
        <f t="shared" si="36"/>
        <v>97969</v>
      </c>
      <c r="G380" s="4">
        <f t="shared" si="35"/>
        <v>168100</v>
      </c>
      <c r="I380">
        <v>642</v>
      </c>
      <c r="J380" s="6">
        <f t="shared" si="39"/>
        <v>609.5</v>
      </c>
      <c r="K380" s="6">
        <f t="shared" si="40"/>
        <v>636.61534288194446</v>
      </c>
      <c r="M380">
        <v>905</v>
      </c>
      <c r="N380" s="6">
        <f t="shared" si="41"/>
        <v>853</v>
      </c>
      <c r="O380" s="6">
        <f t="shared" si="37"/>
        <v>890.94813368055554</v>
      </c>
    </row>
    <row r="381" spans="1:15" x14ac:dyDescent="0.25">
      <c r="A381" s="1">
        <v>42839</v>
      </c>
      <c r="B381">
        <v>15</v>
      </c>
      <c r="C381" s="4">
        <v>8493</v>
      </c>
      <c r="D381" s="6">
        <f t="shared" si="38"/>
        <v>9068.5</v>
      </c>
      <c r="E381" s="4">
        <v>9693</v>
      </c>
      <c r="F381" s="4">
        <f t="shared" si="36"/>
        <v>1440000</v>
      </c>
      <c r="G381" s="4">
        <f t="shared" si="35"/>
        <v>390000.25</v>
      </c>
      <c r="I381">
        <v>577</v>
      </c>
      <c r="J381" s="6">
        <f t="shared" si="39"/>
        <v>615.5</v>
      </c>
      <c r="K381" s="6">
        <f t="shared" si="40"/>
        <v>657.8862546176324</v>
      </c>
      <c r="M381">
        <v>801</v>
      </c>
      <c r="N381" s="6">
        <f t="shared" si="41"/>
        <v>848.5</v>
      </c>
      <c r="O381" s="6">
        <f t="shared" si="37"/>
        <v>906.93174174339754</v>
      </c>
    </row>
    <row r="382" spans="1:15" x14ac:dyDescent="0.25">
      <c r="A382" s="1">
        <v>42846</v>
      </c>
      <c r="B382">
        <v>16</v>
      </c>
      <c r="C382" s="4">
        <v>9644</v>
      </c>
      <c r="D382" s="6">
        <f t="shared" si="38"/>
        <v>10276</v>
      </c>
      <c r="E382" s="4">
        <v>9466</v>
      </c>
      <c r="F382" s="4">
        <f t="shared" si="36"/>
        <v>31684</v>
      </c>
      <c r="G382" s="4">
        <f t="shared" si="35"/>
        <v>656100</v>
      </c>
      <c r="I382">
        <v>654</v>
      </c>
      <c r="J382" s="6">
        <f t="shared" si="39"/>
        <v>690.5</v>
      </c>
      <c r="K382" s="6">
        <f t="shared" si="40"/>
        <v>636.0717205138186</v>
      </c>
      <c r="M382">
        <v>896</v>
      </c>
      <c r="N382" s="6">
        <f t="shared" si="41"/>
        <v>974.5</v>
      </c>
      <c r="O382" s="6">
        <f t="shared" si="37"/>
        <v>897.68557804593229</v>
      </c>
    </row>
    <row r="383" spans="1:15" x14ac:dyDescent="0.25">
      <c r="A383" s="1">
        <v>42853</v>
      </c>
      <c r="B383">
        <v>17</v>
      </c>
      <c r="C383" s="4">
        <v>10908</v>
      </c>
      <c r="D383" s="6">
        <f t="shared" si="38"/>
        <v>9986</v>
      </c>
      <c r="E383" s="4">
        <v>9773</v>
      </c>
      <c r="F383" s="4">
        <f t="shared" si="36"/>
        <v>1288225</v>
      </c>
      <c r="G383" s="4">
        <f t="shared" si="35"/>
        <v>45369</v>
      </c>
      <c r="I383">
        <v>727</v>
      </c>
      <c r="J383" s="6">
        <f t="shared" si="39"/>
        <v>663.5</v>
      </c>
      <c r="K383" s="6">
        <f t="shared" si="40"/>
        <v>649.34763669136794</v>
      </c>
      <c r="M383">
        <v>1053</v>
      </c>
      <c r="N383" s="6">
        <f t="shared" si="41"/>
        <v>928.5</v>
      </c>
      <c r="O383" s="6">
        <f t="shared" si="37"/>
        <v>908.69522331263772</v>
      </c>
    </row>
    <row r="384" spans="1:15" x14ac:dyDescent="0.25">
      <c r="A384" s="1">
        <v>42860</v>
      </c>
      <c r="B384">
        <v>18</v>
      </c>
      <c r="C384" s="4">
        <v>9064</v>
      </c>
      <c r="D384" s="6">
        <f t="shared" si="38"/>
        <v>9878.5</v>
      </c>
      <c r="E384" s="4">
        <v>9881</v>
      </c>
      <c r="F384" s="4">
        <f t="shared" si="36"/>
        <v>667489</v>
      </c>
      <c r="G384" s="4">
        <f t="shared" si="35"/>
        <v>6.25</v>
      </c>
      <c r="I384">
        <v>600</v>
      </c>
      <c r="J384" s="6">
        <f t="shared" si="39"/>
        <v>643.5</v>
      </c>
      <c r="K384" s="6">
        <f t="shared" si="40"/>
        <v>643.66285367211628</v>
      </c>
      <c r="M384">
        <v>804</v>
      </c>
      <c r="N384" s="6">
        <f t="shared" si="41"/>
        <v>887</v>
      </c>
      <c r="O384" s="6">
        <f t="shared" si="37"/>
        <v>887.22447740041503</v>
      </c>
    </row>
    <row r="385" spans="1:15" x14ac:dyDescent="0.25">
      <c r="A385" s="1">
        <v>42867</v>
      </c>
      <c r="B385">
        <v>19</v>
      </c>
      <c r="C385" s="4">
        <v>10693</v>
      </c>
      <c r="D385" s="6">
        <f t="shared" si="38"/>
        <v>10490.5</v>
      </c>
      <c r="E385" s="4">
        <v>9966</v>
      </c>
      <c r="F385" s="4">
        <f t="shared" si="36"/>
        <v>528529</v>
      </c>
      <c r="G385" s="4">
        <f t="shared" si="35"/>
        <v>275100.25</v>
      </c>
      <c r="I385">
        <v>687</v>
      </c>
      <c r="J385" s="6">
        <f t="shared" si="39"/>
        <v>651</v>
      </c>
      <c r="K385" s="6">
        <f t="shared" si="40"/>
        <v>618.45155140365091</v>
      </c>
      <c r="M385">
        <v>970</v>
      </c>
      <c r="N385" s="6">
        <f t="shared" si="41"/>
        <v>942</v>
      </c>
      <c r="O385" s="6">
        <f t="shared" si="37"/>
        <v>894.9022448882323</v>
      </c>
    </row>
    <row r="386" spans="1:15" x14ac:dyDescent="0.25">
      <c r="A386" s="1">
        <v>42874</v>
      </c>
      <c r="B386">
        <v>20</v>
      </c>
      <c r="C386" s="4">
        <v>10288</v>
      </c>
      <c r="D386" s="6">
        <f t="shared" si="38"/>
        <v>10164</v>
      </c>
      <c r="E386" s="4">
        <v>9734</v>
      </c>
      <c r="F386" s="4">
        <f t="shared" si="36"/>
        <v>306916</v>
      </c>
      <c r="G386" s="4">
        <f t="shared" ref="G386:G449" si="42">($E386-D386)^2</f>
        <v>184900</v>
      </c>
      <c r="I386">
        <v>615</v>
      </c>
      <c r="J386" s="6">
        <f t="shared" si="39"/>
        <v>608.5</v>
      </c>
      <c r="K386" s="6">
        <f t="shared" si="40"/>
        <v>582.75669027941751</v>
      </c>
      <c r="M386">
        <v>914</v>
      </c>
      <c r="N386" s="6">
        <f t="shared" si="41"/>
        <v>933.5</v>
      </c>
      <c r="O386" s="6">
        <f t="shared" si="37"/>
        <v>894.00718221172758</v>
      </c>
    </row>
    <row r="387" spans="1:15" x14ac:dyDescent="0.25">
      <c r="A387" s="1">
        <v>42881</v>
      </c>
      <c r="B387">
        <v>21</v>
      </c>
      <c r="C387" s="4">
        <v>10040</v>
      </c>
      <c r="D387" s="6">
        <f t="shared" si="38"/>
        <v>9186</v>
      </c>
      <c r="E387" s="4">
        <v>9896</v>
      </c>
      <c r="F387" s="4">
        <f t="shared" ref="F387:F450" si="43">($E387-C387)^2</f>
        <v>20736</v>
      </c>
      <c r="G387" s="4">
        <f t="shared" si="42"/>
        <v>504100</v>
      </c>
      <c r="I387">
        <v>602</v>
      </c>
      <c r="J387" s="6">
        <f t="shared" si="39"/>
        <v>594</v>
      </c>
      <c r="K387" s="6">
        <f t="shared" si="40"/>
        <v>639.9111691704768</v>
      </c>
      <c r="M387">
        <v>953</v>
      </c>
      <c r="N387" s="6">
        <f t="shared" si="41"/>
        <v>870</v>
      </c>
      <c r="O387" s="6">
        <f t="shared" ref="O387:O450" si="44">N387/$D387*$E387</f>
        <v>937.24363161332462</v>
      </c>
    </row>
    <row r="388" spans="1:15" x14ac:dyDescent="0.25">
      <c r="A388" s="1">
        <v>42888</v>
      </c>
      <c r="B388">
        <v>22</v>
      </c>
      <c r="C388" s="4">
        <v>8332</v>
      </c>
      <c r="D388" s="6">
        <f t="shared" ref="D388:D451" si="45">(C388+C389)/2</f>
        <v>9049</v>
      </c>
      <c r="E388" s="4">
        <v>8977</v>
      </c>
      <c r="F388" s="4">
        <f t="shared" si="43"/>
        <v>416025</v>
      </c>
      <c r="G388" s="4">
        <f t="shared" si="42"/>
        <v>5184</v>
      </c>
      <c r="I388">
        <v>586</v>
      </c>
      <c r="J388" s="6">
        <f t="shared" ref="J388:J451" si="46">(I388+I389)/2</f>
        <v>585</v>
      </c>
      <c r="K388" s="6">
        <f t="shared" ref="K388:K451" si="47">J388/$D388*$E388</f>
        <v>580.34534202674331</v>
      </c>
      <c r="M388">
        <v>787</v>
      </c>
      <c r="N388" s="6">
        <f t="shared" ref="N388:N451" si="48">(M388+M389)/2</f>
        <v>831.5</v>
      </c>
      <c r="O388" s="6">
        <f t="shared" si="44"/>
        <v>824.88402033373859</v>
      </c>
    </row>
    <row r="389" spans="1:15" x14ac:dyDescent="0.25">
      <c r="A389" s="1">
        <v>42895</v>
      </c>
      <c r="B389">
        <v>23</v>
      </c>
      <c r="C389" s="4">
        <v>9766</v>
      </c>
      <c r="D389" s="6">
        <f t="shared" si="45"/>
        <v>9566.5</v>
      </c>
      <c r="E389" s="4">
        <v>8847</v>
      </c>
      <c r="F389" s="4">
        <f t="shared" si="43"/>
        <v>844561</v>
      </c>
      <c r="G389" s="4">
        <f t="shared" si="42"/>
        <v>517680.25</v>
      </c>
      <c r="I389">
        <v>584</v>
      </c>
      <c r="J389" s="6">
        <f t="shared" si="46"/>
        <v>591.5</v>
      </c>
      <c r="K389" s="6">
        <f t="shared" si="47"/>
        <v>547.01306642972872</v>
      </c>
      <c r="M389">
        <v>876</v>
      </c>
      <c r="N389" s="6">
        <f t="shared" si="48"/>
        <v>852.5</v>
      </c>
      <c r="O389" s="6">
        <f t="shared" si="44"/>
        <v>788.38315998536564</v>
      </c>
    </row>
    <row r="390" spans="1:15" x14ac:dyDescent="0.25">
      <c r="A390" s="1">
        <v>42902</v>
      </c>
      <c r="B390">
        <v>24</v>
      </c>
      <c r="C390" s="4">
        <v>9367</v>
      </c>
      <c r="D390" s="6">
        <f t="shared" si="45"/>
        <v>9497</v>
      </c>
      <c r="E390" s="4">
        <v>9114</v>
      </c>
      <c r="F390" s="4">
        <f t="shared" si="43"/>
        <v>64009</v>
      </c>
      <c r="G390" s="4">
        <f t="shared" si="42"/>
        <v>146689</v>
      </c>
      <c r="I390">
        <v>599</v>
      </c>
      <c r="J390" s="6">
        <f t="shared" si="46"/>
        <v>603.5</v>
      </c>
      <c r="K390" s="6">
        <f t="shared" si="47"/>
        <v>579.16173528482682</v>
      </c>
      <c r="M390">
        <v>829</v>
      </c>
      <c r="N390" s="6">
        <f t="shared" si="48"/>
        <v>865.5</v>
      </c>
      <c r="O390" s="6">
        <f t="shared" si="44"/>
        <v>830.59566178793307</v>
      </c>
    </row>
    <row r="391" spans="1:15" x14ac:dyDescent="0.25">
      <c r="A391" s="1">
        <v>42909</v>
      </c>
      <c r="B391">
        <v>25</v>
      </c>
      <c r="C391" s="4">
        <v>9627</v>
      </c>
      <c r="D391" s="6">
        <f t="shared" si="45"/>
        <v>9480.5</v>
      </c>
      <c r="E391" s="4">
        <v>9994</v>
      </c>
      <c r="F391" s="4">
        <f t="shared" si="43"/>
        <v>134689</v>
      </c>
      <c r="G391" s="4">
        <f t="shared" si="42"/>
        <v>263682.25</v>
      </c>
      <c r="I391">
        <v>608</v>
      </c>
      <c r="J391" s="6">
        <f t="shared" si="46"/>
        <v>577</v>
      </c>
      <c r="K391" s="6">
        <f t="shared" si="47"/>
        <v>608.2525183270925</v>
      </c>
      <c r="M391">
        <v>902</v>
      </c>
      <c r="N391" s="6">
        <f t="shared" si="48"/>
        <v>902.5</v>
      </c>
      <c r="O391" s="6">
        <f t="shared" si="44"/>
        <v>951.38283845788726</v>
      </c>
    </row>
    <row r="392" spans="1:15" x14ac:dyDescent="0.25">
      <c r="A392" s="1">
        <v>42916</v>
      </c>
      <c r="B392">
        <v>26</v>
      </c>
      <c r="C392" s="4">
        <v>9334</v>
      </c>
      <c r="D392" s="6">
        <f t="shared" si="45"/>
        <v>9298.5</v>
      </c>
      <c r="E392" s="4">
        <v>8902</v>
      </c>
      <c r="F392" s="4">
        <f t="shared" si="43"/>
        <v>186624</v>
      </c>
      <c r="G392" s="4">
        <f t="shared" si="42"/>
        <v>157212.25</v>
      </c>
      <c r="I392">
        <v>546</v>
      </c>
      <c r="J392" s="6">
        <f t="shared" si="46"/>
        <v>551</v>
      </c>
      <c r="K392" s="6">
        <f t="shared" si="47"/>
        <v>527.50465128784208</v>
      </c>
      <c r="M392">
        <v>903</v>
      </c>
      <c r="N392" s="6">
        <f t="shared" si="48"/>
        <v>861.5</v>
      </c>
      <c r="O392" s="6">
        <f t="shared" si="44"/>
        <v>824.76453191374958</v>
      </c>
    </row>
    <row r="393" spans="1:15" x14ac:dyDescent="0.25">
      <c r="A393" s="1">
        <v>42923</v>
      </c>
      <c r="B393">
        <v>27</v>
      </c>
      <c r="C393" s="4">
        <v>9263</v>
      </c>
      <c r="D393" s="6">
        <f t="shared" si="45"/>
        <v>9319.5</v>
      </c>
      <c r="E393" s="4">
        <v>9145</v>
      </c>
      <c r="F393" s="4">
        <f t="shared" si="43"/>
        <v>13924</v>
      </c>
      <c r="G393" s="4">
        <f t="shared" si="42"/>
        <v>30450.25</v>
      </c>
      <c r="I393">
        <v>556</v>
      </c>
      <c r="J393" s="6">
        <f t="shared" si="46"/>
        <v>560</v>
      </c>
      <c r="K393" s="6">
        <f t="shared" si="47"/>
        <v>549.51445893020014</v>
      </c>
      <c r="M393">
        <v>820</v>
      </c>
      <c r="N393" s="6">
        <f t="shared" si="48"/>
        <v>831.5</v>
      </c>
      <c r="O393" s="6">
        <f t="shared" si="44"/>
        <v>815.93084392939545</v>
      </c>
    </row>
    <row r="394" spans="1:15" x14ac:dyDescent="0.25">
      <c r="A394" s="1">
        <v>42930</v>
      </c>
      <c r="B394">
        <v>28</v>
      </c>
      <c r="C394" s="4">
        <v>9376</v>
      </c>
      <c r="D394" s="6">
        <f t="shared" si="45"/>
        <v>9244.5</v>
      </c>
      <c r="E394" s="4">
        <v>8848</v>
      </c>
      <c r="F394" s="4">
        <f t="shared" si="43"/>
        <v>278784</v>
      </c>
      <c r="G394" s="4">
        <f t="shared" si="42"/>
        <v>157212.25</v>
      </c>
      <c r="I394">
        <v>564</v>
      </c>
      <c r="J394" s="6">
        <f t="shared" si="46"/>
        <v>557.5</v>
      </c>
      <c r="K394" s="6">
        <f t="shared" si="47"/>
        <v>533.58862026069551</v>
      </c>
      <c r="M394">
        <v>843</v>
      </c>
      <c r="N394" s="6">
        <f t="shared" si="48"/>
        <v>855</v>
      </c>
      <c r="O394" s="6">
        <f t="shared" si="44"/>
        <v>818.32873600519224</v>
      </c>
    </row>
    <row r="395" spans="1:15" x14ac:dyDescent="0.25">
      <c r="A395" s="1">
        <v>42937</v>
      </c>
      <c r="B395">
        <v>29</v>
      </c>
      <c r="C395" s="4">
        <v>9113</v>
      </c>
      <c r="D395" s="6">
        <f t="shared" si="45"/>
        <v>8997.5</v>
      </c>
      <c r="E395" s="4">
        <v>8943</v>
      </c>
      <c r="F395" s="4">
        <f t="shared" si="43"/>
        <v>28900</v>
      </c>
      <c r="G395" s="4">
        <f t="shared" si="42"/>
        <v>2970.25</v>
      </c>
      <c r="I395">
        <v>551</v>
      </c>
      <c r="J395" s="6">
        <f t="shared" si="46"/>
        <v>568.5</v>
      </c>
      <c r="K395" s="6">
        <f t="shared" si="47"/>
        <v>565.05646012781324</v>
      </c>
      <c r="M395">
        <v>867</v>
      </c>
      <c r="N395" s="6">
        <f t="shared" si="48"/>
        <v>825</v>
      </c>
      <c r="O395" s="6">
        <f t="shared" si="44"/>
        <v>820.00277854959711</v>
      </c>
    </row>
    <row r="396" spans="1:15" x14ac:dyDescent="0.25">
      <c r="A396" s="1">
        <v>42944</v>
      </c>
      <c r="B396">
        <v>30</v>
      </c>
      <c r="C396" s="4">
        <v>8882</v>
      </c>
      <c r="D396" s="6">
        <f t="shared" si="45"/>
        <v>8911.5</v>
      </c>
      <c r="E396" s="4">
        <v>8807</v>
      </c>
      <c r="F396" s="4">
        <f t="shared" si="43"/>
        <v>5625</v>
      </c>
      <c r="G396" s="4">
        <f t="shared" si="42"/>
        <v>10920.25</v>
      </c>
      <c r="I396">
        <v>586</v>
      </c>
      <c r="J396" s="6">
        <f t="shared" si="46"/>
        <v>588</v>
      </c>
      <c r="K396" s="6">
        <f t="shared" si="47"/>
        <v>581.10486450092583</v>
      </c>
      <c r="M396">
        <v>783</v>
      </c>
      <c r="N396" s="6">
        <f t="shared" si="48"/>
        <v>787.5</v>
      </c>
      <c r="O396" s="6">
        <f t="shared" si="44"/>
        <v>778.26544352802557</v>
      </c>
    </row>
    <row r="397" spans="1:15" x14ac:dyDescent="0.25">
      <c r="A397" s="1">
        <v>42951</v>
      </c>
      <c r="B397">
        <v>31</v>
      </c>
      <c r="C397" s="4">
        <v>8941</v>
      </c>
      <c r="D397" s="6">
        <f t="shared" si="45"/>
        <v>8989.5</v>
      </c>
      <c r="E397" s="4">
        <v>8919</v>
      </c>
      <c r="F397" s="4">
        <f t="shared" si="43"/>
        <v>484</v>
      </c>
      <c r="G397" s="4">
        <f t="shared" si="42"/>
        <v>4970.25</v>
      </c>
      <c r="I397">
        <v>590</v>
      </c>
      <c r="J397" s="6">
        <f t="shared" si="46"/>
        <v>581</v>
      </c>
      <c r="K397" s="6">
        <f t="shared" si="47"/>
        <v>576.44351743700986</v>
      </c>
      <c r="M397">
        <v>792</v>
      </c>
      <c r="N397" s="6">
        <f t="shared" si="48"/>
        <v>825</v>
      </c>
      <c r="O397" s="6">
        <f t="shared" si="44"/>
        <v>818.52995161021192</v>
      </c>
    </row>
    <row r="398" spans="1:15" x14ac:dyDescent="0.25">
      <c r="A398" s="1">
        <v>42958</v>
      </c>
      <c r="B398">
        <v>32</v>
      </c>
      <c r="C398" s="4">
        <v>9038</v>
      </c>
      <c r="D398" s="6">
        <f t="shared" si="45"/>
        <v>9168.5</v>
      </c>
      <c r="E398" s="4">
        <v>9073</v>
      </c>
      <c r="F398" s="4">
        <f t="shared" si="43"/>
        <v>1225</v>
      </c>
      <c r="G398" s="4">
        <f t="shared" si="42"/>
        <v>9120.25</v>
      </c>
      <c r="I398">
        <v>572</v>
      </c>
      <c r="J398" s="6">
        <f t="shared" si="46"/>
        <v>582</v>
      </c>
      <c r="K398" s="6">
        <f t="shared" si="47"/>
        <v>575.93783061569513</v>
      </c>
      <c r="M398">
        <v>858</v>
      </c>
      <c r="N398" s="6">
        <f t="shared" si="48"/>
        <v>893.5</v>
      </c>
      <c r="O398" s="6">
        <f t="shared" si="44"/>
        <v>884.19321590227401</v>
      </c>
    </row>
    <row r="399" spans="1:15" x14ac:dyDescent="0.25">
      <c r="A399" s="1">
        <v>42965</v>
      </c>
      <c r="B399">
        <v>33</v>
      </c>
      <c r="C399" s="4">
        <v>9299</v>
      </c>
      <c r="D399" s="6">
        <f t="shared" si="45"/>
        <v>9340.5</v>
      </c>
      <c r="E399" s="4">
        <v>9282</v>
      </c>
      <c r="F399" s="4">
        <f t="shared" si="43"/>
        <v>289</v>
      </c>
      <c r="G399" s="4">
        <f t="shared" si="42"/>
        <v>3422.25</v>
      </c>
      <c r="I399">
        <v>592</v>
      </c>
      <c r="J399" s="6">
        <f t="shared" si="46"/>
        <v>581</v>
      </c>
      <c r="K399" s="6">
        <f t="shared" si="47"/>
        <v>577.36116910229646</v>
      </c>
      <c r="M399">
        <v>929</v>
      </c>
      <c r="N399" s="6">
        <f t="shared" si="48"/>
        <v>918</v>
      </c>
      <c r="O399" s="6">
        <f t="shared" si="44"/>
        <v>912.25052192066812</v>
      </c>
    </row>
    <row r="400" spans="1:15" x14ac:dyDescent="0.25">
      <c r="A400" s="1">
        <v>42972</v>
      </c>
      <c r="B400">
        <v>34</v>
      </c>
      <c r="C400" s="4">
        <v>9382</v>
      </c>
      <c r="D400" s="6">
        <f t="shared" si="45"/>
        <v>8765.5</v>
      </c>
      <c r="E400" s="4">
        <v>9148</v>
      </c>
      <c r="F400" s="4">
        <f t="shared" si="43"/>
        <v>54756</v>
      </c>
      <c r="G400" s="4">
        <f t="shared" si="42"/>
        <v>146306.25</v>
      </c>
      <c r="I400">
        <v>570</v>
      </c>
      <c r="J400" s="6">
        <f t="shared" si="46"/>
        <v>562.5</v>
      </c>
      <c r="K400" s="6">
        <f t="shared" si="47"/>
        <v>587.04580457475333</v>
      </c>
      <c r="M400">
        <v>907</v>
      </c>
      <c r="N400" s="6">
        <f t="shared" si="48"/>
        <v>836.5</v>
      </c>
      <c r="O400" s="6">
        <f t="shared" si="44"/>
        <v>873.00233871427758</v>
      </c>
    </row>
    <row r="401" spans="1:15" x14ac:dyDescent="0.25">
      <c r="A401" s="1">
        <v>42979</v>
      </c>
      <c r="B401">
        <v>35</v>
      </c>
      <c r="C401" s="4">
        <v>8149</v>
      </c>
      <c r="D401" s="6">
        <f t="shared" si="45"/>
        <v>8823</v>
      </c>
      <c r="E401" s="4">
        <v>9064</v>
      </c>
      <c r="F401" s="4">
        <f t="shared" si="43"/>
        <v>837225</v>
      </c>
      <c r="G401" s="4">
        <f t="shared" si="42"/>
        <v>58081</v>
      </c>
      <c r="I401">
        <v>555</v>
      </c>
      <c r="J401" s="6">
        <f t="shared" si="46"/>
        <v>548.5</v>
      </c>
      <c r="K401" s="6">
        <f t="shared" si="47"/>
        <v>563.48226226906945</v>
      </c>
      <c r="M401">
        <v>766</v>
      </c>
      <c r="N401" s="6">
        <f t="shared" si="48"/>
        <v>816</v>
      </c>
      <c r="O401" s="6">
        <f t="shared" si="44"/>
        <v>838.28901734104045</v>
      </c>
    </row>
    <row r="402" spans="1:15" x14ac:dyDescent="0.25">
      <c r="A402" s="1">
        <v>42986</v>
      </c>
      <c r="B402">
        <v>36</v>
      </c>
      <c r="C402" s="4">
        <v>9497</v>
      </c>
      <c r="D402" s="6">
        <f t="shared" si="45"/>
        <v>9475.5</v>
      </c>
      <c r="E402" s="4">
        <v>9156</v>
      </c>
      <c r="F402" s="4">
        <f t="shared" si="43"/>
        <v>116281</v>
      </c>
      <c r="G402" s="4">
        <f t="shared" si="42"/>
        <v>102080.25</v>
      </c>
      <c r="I402">
        <v>542</v>
      </c>
      <c r="J402" s="6">
        <f t="shared" si="46"/>
        <v>575.5</v>
      </c>
      <c r="K402" s="6">
        <f t="shared" si="47"/>
        <v>556.09498179515595</v>
      </c>
      <c r="M402">
        <v>866</v>
      </c>
      <c r="N402" s="6">
        <f t="shared" si="48"/>
        <v>868.5</v>
      </c>
      <c r="O402" s="6">
        <f t="shared" si="44"/>
        <v>839.21545037201201</v>
      </c>
    </row>
    <row r="403" spans="1:15" x14ac:dyDescent="0.25">
      <c r="A403" s="1">
        <v>42993</v>
      </c>
      <c r="B403">
        <v>37</v>
      </c>
      <c r="C403" s="4">
        <v>9454</v>
      </c>
      <c r="D403" s="6">
        <f t="shared" si="45"/>
        <v>9494</v>
      </c>
      <c r="E403" s="4">
        <v>9200</v>
      </c>
      <c r="F403" s="4">
        <f t="shared" si="43"/>
        <v>64516</v>
      </c>
      <c r="G403" s="4">
        <f t="shared" si="42"/>
        <v>86436</v>
      </c>
      <c r="I403">
        <v>609</v>
      </c>
      <c r="J403" s="6">
        <f t="shared" si="46"/>
        <v>597</v>
      </c>
      <c r="K403" s="6">
        <f t="shared" si="47"/>
        <v>578.51274489151047</v>
      </c>
      <c r="M403">
        <v>871</v>
      </c>
      <c r="N403" s="6">
        <f t="shared" si="48"/>
        <v>885.5</v>
      </c>
      <c r="O403" s="6">
        <f t="shared" si="44"/>
        <v>858.07878660206438</v>
      </c>
    </row>
    <row r="404" spans="1:15" x14ac:dyDescent="0.25">
      <c r="A404" s="1">
        <v>43000</v>
      </c>
      <c r="B404">
        <v>38</v>
      </c>
      <c r="C404" s="4">
        <v>9534</v>
      </c>
      <c r="D404" s="6">
        <f t="shared" si="45"/>
        <v>9611.5</v>
      </c>
      <c r="E404" s="4">
        <v>9558</v>
      </c>
      <c r="F404" s="4">
        <f t="shared" si="43"/>
        <v>576</v>
      </c>
      <c r="G404" s="4">
        <f t="shared" si="42"/>
        <v>2862.25</v>
      </c>
      <c r="I404">
        <v>585</v>
      </c>
      <c r="J404" s="6">
        <f t="shared" si="46"/>
        <v>589</v>
      </c>
      <c r="K404" s="6">
        <f t="shared" si="47"/>
        <v>585.72147947770895</v>
      </c>
      <c r="M404">
        <v>900</v>
      </c>
      <c r="N404" s="6">
        <f t="shared" si="48"/>
        <v>891</v>
      </c>
      <c r="O404" s="6">
        <f t="shared" si="44"/>
        <v>886.04047235082976</v>
      </c>
    </row>
    <row r="405" spans="1:15" x14ac:dyDescent="0.25">
      <c r="A405" s="1">
        <v>43007</v>
      </c>
      <c r="B405">
        <v>39</v>
      </c>
      <c r="C405" s="4">
        <v>9689</v>
      </c>
      <c r="D405" s="6">
        <f t="shared" si="45"/>
        <v>9733.5</v>
      </c>
      <c r="E405" s="4">
        <v>9837</v>
      </c>
      <c r="F405" s="4">
        <f t="shared" si="43"/>
        <v>21904</v>
      </c>
      <c r="G405" s="4">
        <f t="shared" si="42"/>
        <v>10712.25</v>
      </c>
      <c r="I405">
        <v>593</v>
      </c>
      <c r="J405" s="6">
        <f t="shared" si="46"/>
        <v>612</v>
      </c>
      <c r="K405" s="6">
        <f t="shared" si="47"/>
        <v>618.50762829403607</v>
      </c>
      <c r="M405">
        <v>882</v>
      </c>
      <c r="N405" s="6">
        <f t="shared" si="48"/>
        <v>902.5</v>
      </c>
      <c r="O405" s="6">
        <f t="shared" si="44"/>
        <v>912.09662505778999</v>
      </c>
    </row>
    <row r="406" spans="1:15" x14ac:dyDescent="0.25">
      <c r="A406" s="1">
        <v>43014</v>
      </c>
      <c r="B406">
        <v>40</v>
      </c>
      <c r="C406" s="4">
        <v>9778</v>
      </c>
      <c r="D406" s="6">
        <f t="shared" si="45"/>
        <v>9859</v>
      </c>
      <c r="E406" s="4">
        <v>9778</v>
      </c>
      <c r="F406" s="4">
        <f t="shared" si="43"/>
        <v>0</v>
      </c>
      <c r="G406" s="4">
        <f t="shared" si="42"/>
        <v>6561</v>
      </c>
      <c r="I406">
        <v>631</v>
      </c>
      <c r="J406" s="6">
        <f t="shared" si="46"/>
        <v>635.5</v>
      </c>
      <c r="K406" s="6">
        <f t="shared" si="47"/>
        <v>630.27883152449533</v>
      </c>
      <c r="M406">
        <v>923</v>
      </c>
      <c r="N406" s="6">
        <f t="shared" si="48"/>
        <v>925.5</v>
      </c>
      <c r="O406" s="6">
        <f t="shared" si="44"/>
        <v>917.89623694086629</v>
      </c>
    </row>
    <row r="407" spans="1:15" x14ac:dyDescent="0.25">
      <c r="A407" s="1">
        <v>43021</v>
      </c>
      <c r="B407">
        <v>41</v>
      </c>
      <c r="C407" s="4">
        <v>9940</v>
      </c>
      <c r="D407" s="6">
        <f t="shared" si="45"/>
        <v>9985.5</v>
      </c>
      <c r="E407" s="4">
        <v>9964</v>
      </c>
      <c r="F407" s="4">
        <f t="shared" si="43"/>
        <v>576</v>
      </c>
      <c r="G407" s="4">
        <f t="shared" si="42"/>
        <v>462.25</v>
      </c>
      <c r="I407">
        <v>640</v>
      </c>
      <c r="J407" s="6">
        <f t="shared" si="46"/>
        <v>645</v>
      </c>
      <c r="K407" s="6">
        <f t="shared" si="47"/>
        <v>643.61123629262431</v>
      </c>
      <c r="M407">
        <v>928</v>
      </c>
      <c r="N407" s="6">
        <f t="shared" si="48"/>
        <v>931</v>
      </c>
      <c r="O407" s="6">
        <f t="shared" si="44"/>
        <v>928.9954433929197</v>
      </c>
    </row>
    <row r="408" spans="1:15" x14ac:dyDescent="0.25">
      <c r="A408" s="1">
        <v>43028</v>
      </c>
      <c r="B408">
        <v>42</v>
      </c>
      <c r="C408" s="4">
        <v>10031</v>
      </c>
      <c r="D408" s="6">
        <f t="shared" si="45"/>
        <v>9885</v>
      </c>
      <c r="E408" s="4">
        <v>9978</v>
      </c>
      <c r="F408" s="4">
        <f t="shared" si="43"/>
        <v>2809</v>
      </c>
      <c r="G408" s="4">
        <f t="shared" si="42"/>
        <v>8649</v>
      </c>
      <c r="I408">
        <v>650</v>
      </c>
      <c r="J408" s="6">
        <f t="shared" si="46"/>
        <v>629</v>
      </c>
      <c r="K408" s="6">
        <f t="shared" si="47"/>
        <v>634.91775417298936</v>
      </c>
      <c r="M408">
        <v>934</v>
      </c>
      <c r="N408" s="6">
        <f t="shared" si="48"/>
        <v>932.5</v>
      </c>
      <c r="O408" s="6">
        <f t="shared" si="44"/>
        <v>941.27314112291344</v>
      </c>
    </row>
    <row r="409" spans="1:15" x14ac:dyDescent="0.25">
      <c r="A409" s="1">
        <v>43035</v>
      </c>
      <c r="B409">
        <v>43</v>
      </c>
      <c r="C409" s="4">
        <v>9739</v>
      </c>
      <c r="D409" s="6">
        <f t="shared" si="45"/>
        <v>9861.5</v>
      </c>
      <c r="E409" s="4">
        <v>9809</v>
      </c>
      <c r="F409" s="4">
        <f t="shared" si="43"/>
        <v>4900</v>
      </c>
      <c r="G409" s="4">
        <f t="shared" si="42"/>
        <v>2756.25</v>
      </c>
      <c r="I409">
        <v>608</v>
      </c>
      <c r="J409" s="6">
        <f t="shared" si="46"/>
        <v>601.5</v>
      </c>
      <c r="K409" s="6">
        <f t="shared" si="47"/>
        <v>598.29777417228615</v>
      </c>
      <c r="M409">
        <v>931</v>
      </c>
      <c r="N409" s="6">
        <f t="shared" si="48"/>
        <v>914</v>
      </c>
      <c r="O409" s="6">
        <f t="shared" si="44"/>
        <v>909.13410738731432</v>
      </c>
    </row>
    <row r="410" spans="1:15" x14ac:dyDescent="0.25">
      <c r="A410" s="1">
        <v>43042</v>
      </c>
      <c r="B410">
        <v>44</v>
      </c>
      <c r="C410" s="4">
        <v>9984</v>
      </c>
      <c r="D410" s="6">
        <f t="shared" si="45"/>
        <v>10165</v>
      </c>
      <c r="E410" s="4">
        <v>9977</v>
      </c>
      <c r="F410" s="4">
        <f t="shared" si="43"/>
        <v>49</v>
      </c>
      <c r="G410" s="4">
        <f t="shared" si="42"/>
        <v>35344</v>
      </c>
      <c r="I410">
        <v>595</v>
      </c>
      <c r="J410" s="6">
        <f t="shared" si="46"/>
        <v>596.5</v>
      </c>
      <c r="K410" s="6">
        <f t="shared" si="47"/>
        <v>585.46783079193312</v>
      </c>
      <c r="M410">
        <v>897</v>
      </c>
      <c r="N410" s="6">
        <f t="shared" si="48"/>
        <v>914</v>
      </c>
      <c r="O410" s="6">
        <f t="shared" si="44"/>
        <v>897.09572060993605</v>
      </c>
    </row>
    <row r="411" spans="1:15" x14ac:dyDescent="0.25">
      <c r="A411" s="1">
        <v>43049</v>
      </c>
      <c r="B411">
        <v>45</v>
      </c>
      <c r="C411" s="4">
        <v>10346</v>
      </c>
      <c r="D411" s="6">
        <f t="shared" si="45"/>
        <v>10310.5</v>
      </c>
      <c r="E411" s="4">
        <v>10031</v>
      </c>
      <c r="F411" s="4">
        <f t="shared" si="43"/>
        <v>99225</v>
      </c>
      <c r="G411" s="4">
        <f t="shared" si="42"/>
        <v>78120.25</v>
      </c>
      <c r="I411">
        <v>598</v>
      </c>
      <c r="J411" s="6">
        <f t="shared" si="46"/>
        <v>632</v>
      </c>
      <c r="K411" s="6">
        <f t="shared" si="47"/>
        <v>614.86756219388008</v>
      </c>
      <c r="M411">
        <v>931</v>
      </c>
      <c r="N411" s="6">
        <f t="shared" si="48"/>
        <v>940</v>
      </c>
      <c r="O411" s="6">
        <f t="shared" si="44"/>
        <v>914.51820959216332</v>
      </c>
    </row>
    <row r="412" spans="1:15" x14ac:dyDescent="0.25">
      <c r="A412" s="1">
        <v>43056</v>
      </c>
      <c r="B412">
        <v>46</v>
      </c>
      <c r="C412" s="4">
        <v>10275</v>
      </c>
      <c r="D412" s="6">
        <f t="shared" si="45"/>
        <v>10448</v>
      </c>
      <c r="E412" s="4">
        <v>10372</v>
      </c>
      <c r="F412" s="4">
        <f t="shared" si="43"/>
        <v>9409</v>
      </c>
      <c r="G412" s="4">
        <f t="shared" si="42"/>
        <v>5776</v>
      </c>
      <c r="I412">
        <v>666</v>
      </c>
      <c r="J412" s="6">
        <f t="shared" si="46"/>
        <v>652.5</v>
      </c>
      <c r="K412" s="6">
        <f t="shared" si="47"/>
        <v>647.75363705972438</v>
      </c>
      <c r="M412">
        <v>949</v>
      </c>
      <c r="N412" s="6">
        <f t="shared" si="48"/>
        <v>993.5</v>
      </c>
      <c r="O412" s="6">
        <f t="shared" si="44"/>
        <v>986.2731623277183</v>
      </c>
    </row>
    <row r="413" spans="1:15" x14ac:dyDescent="0.25">
      <c r="A413" s="1">
        <v>43063</v>
      </c>
      <c r="B413">
        <v>47</v>
      </c>
      <c r="C413" s="4">
        <v>10621</v>
      </c>
      <c r="D413" s="6">
        <f t="shared" si="45"/>
        <v>10579.5</v>
      </c>
      <c r="E413" s="4">
        <v>10753</v>
      </c>
      <c r="F413" s="4">
        <f t="shared" si="43"/>
        <v>17424</v>
      </c>
      <c r="G413" s="4">
        <f t="shared" si="42"/>
        <v>30102.25</v>
      </c>
      <c r="I413">
        <v>639</v>
      </c>
      <c r="J413" s="6">
        <f t="shared" si="46"/>
        <v>637.5</v>
      </c>
      <c r="K413" s="6">
        <f t="shared" si="47"/>
        <v>647.95477101942436</v>
      </c>
      <c r="M413">
        <v>1038</v>
      </c>
      <c r="N413" s="6">
        <f t="shared" si="48"/>
        <v>1005</v>
      </c>
      <c r="O413" s="6">
        <f t="shared" si="44"/>
        <v>1021.4816390188572</v>
      </c>
    </row>
    <row r="414" spans="1:15" x14ac:dyDescent="0.25">
      <c r="A414" s="1">
        <v>43070</v>
      </c>
      <c r="B414">
        <v>48</v>
      </c>
      <c r="C414" s="4">
        <v>10538</v>
      </c>
      <c r="D414" s="6">
        <f t="shared" si="45"/>
        <v>10659.5</v>
      </c>
      <c r="E414" s="4">
        <v>10577</v>
      </c>
      <c r="F414" s="4">
        <f t="shared" si="43"/>
        <v>1521</v>
      </c>
      <c r="G414" s="4">
        <f t="shared" si="42"/>
        <v>6806.25</v>
      </c>
      <c r="I414">
        <v>636</v>
      </c>
      <c r="J414" s="6">
        <f t="shared" si="46"/>
        <v>633</v>
      </c>
      <c r="K414" s="6">
        <f t="shared" si="47"/>
        <v>628.1008490079272</v>
      </c>
      <c r="M414">
        <v>972</v>
      </c>
      <c r="N414" s="6">
        <f t="shared" si="48"/>
        <v>990</v>
      </c>
      <c r="O414" s="6">
        <f t="shared" si="44"/>
        <v>982.33782072329848</v>
      </c>
    </row>
    <row r="415" spans="1:15" x14ac:dyDescent="0.25">
      <c r="A415" s="1">
        <v>43077</v>
      </c>
      <c r="B415">
        <v>49</v>
      </c>
      <c r="C415" s="4">
        <v>10781</v>
      </c>
      <c r="D415" s="6">
        <f t="shared" si="45"/>
        <v>10999</v>
      </c>
      <c r="E415" s="4">
        <v>11323</v>
      </c>
      <c r="F415" s="4">
        <f t="shared" si="43"/>
        <v>293764</v>
      </c>
      <c r="G415" s="4">
        <f t="shared" si="42"/>
        <v>104976</v>
      </c>
      <c r="I415">
        <v>630</v>
      </c>
      <c r="J415" s="6">
        <f t="shared" si="46"/>
        <v>669</v>
      </c>
      <c r="K415" s="6">
        <f t="shared" si="47"/>
        <v>688.70688244385849</v>
      </c>
      <c r="M415">
        <v>1008</v>
      </c>
      <c r="N415" s="6">
        <f t="shared" si="48"/>
        <v>1025</v>
      </c>
      <c r="O415" s="6">
        <f t="shared" si="44"/>
        <v>1055.1936539685425</v>
      </c>
    </row>
    <row r="416" spans="1:15" x14ac:dyDescent="0.25">
      <c r="A416" s="1">
        <v>43084</v>
      </c>
      <c r="B416">
        <v>50</v>
      </c>
      <c r="C416" s="4">
        <v>11217</v>
      </c>
      <c r="D416" s="6">
        <f t="shared" si="45"/>
        <v>11867</v>
      </c>
      <c r="E416" s="4">
        <v>11863</v>
      </c>
      <c r="F416" s="4">
        <f t="shared" si="43"/>
        <v>417316</v>
      </c>
      <c r="G416" s="4">
        <f t="shared" si="42"/>
        <v>16</v>
      </c>
      <c r="I416">
        <v>708</v>
      </c>
      <c r="J416" s="6">
        <f t="shared" si="46"/>
        <v>735</v>
      </c>
      <c r="K416" s="6">
        <f t="shared" si="47"/>
        <v>734.75225415016428</v>
      </c>
      <c r="M416">
        <v>1042</v>
      </c>
      <c r="N416" s="6">
        <f t="shared" si="48"/>
        <v>1097.5</v>
      </c>
      <c r="O416" s="6">
        <f t="shared" si="44"/>
        <v>1097.1300665711638</v>
      </c>
    </row>
    <row r="417" spans="1:15" x14ac:dyDescent="0.25">
      <c r="A417" s="1">
        <v>43091</v>
      </c>
      <c r="B417">
        <v>51</v>
      </c>
      <c r="C417" s="4">
        <v>12517</v>
      </c>
      <c r="D417" s="6">
        <f t="shared" si="45"/>
        <v>10502</v>
      </c>
      <c r="E417" s="4">
        <v>12536</v>
      </c>
      <c r="F417" s="4">
        <f t="shared" si="43"/>
        <v>361</v>
      </c>
      <c r="G417" s="4">
        <f t="shared" si="42"/>
        <v>4137156</v>
      </c>
      <c r="I417">
        <v>762</v>
      </c>
      <c r="J417" s="6">
        <f t="shared" si="46"/>
        <v>651.5</v>
      </c>
      <c r="K417" s="6">
        <f t="shared" si="47"/>
        <v>777.68082270043794</v>
      </c>
      <c r="M417">
        <v>1153</v>
      </c>
      <c r="N417" s="6">
        <f t="shared" si="48"/>
        <v>983.5</v>
      </c>
      <c r="O417" s="6">
        <f t="shared" si="44"/>
        <v>1173.9817177680443</v>
      </c>
    </row>
    <row r="418" spans="1:15" x14ac:dyDescent="0.25">
      <c r="A418" s="1">
        <v>43098</v>
      </c>
      <c r="B418">
        <v>52</v>
      </c>
      <c r="C418" s="4">
        <v>8487</v>
      </c>
      <c r="D418" s="6">
        <f t="shared" si="45"/>
        <v>10605</v>
      </c>
      <c r="E418" s="4">
        <v>12875</v>
      </c>
      <c r="F418" s="4">
        <f t="shared" si="43"/>
        <v>19254544</v>
      </c>
      <c r="G418" s="4">
        <f t="shared" si="42"/>
        <v>5152900</v>
      </c>
      <c r="I418">
        <v>541</v>
      </c>
      <c r="J418" s="6">
        <f t="shared" si="46"/>
        <v>662</v>
      </c>
      <c r="K418" s="6">
        <f t="shared" si="47"/>
        <v>803.70108439415367</v>
      </c>
      <c r="M418">
        <v>814</v>
      </c>
      <c r="N418" s="6">
        <f t="shared" si="48"/>
        <v>972</v>
      </c>
      <c r="O418" s="6">
        <f t="shared" si="44"/>
        <v>1180.0565770862802</v>
      </c>
    </row>
    <row r="419" spans="1:15" x14ac:dyDescent="0.25">
      <c r="A419" s="1">
        <v>43105</v>
      </c>
      <c r="B419">
        <v>1</v>
      </c>
      <c r="C419" s="4">
        <v>12723</v>
      </c>
      <c r="D419" s="6">
        <f t="shared" si="45"/>
        <v>13886.5</v>
      </c>
      <c r="E419" s="4">
        <v>14164</v>
      </c>
      <c r="F419" s="4">
        <f t="shared" si="43"/>
        <v>2076481</v>
      </c>
      <c r="G419" s="4">
        <f t="shared" si="42"/>
        <v>77006.25</v>
      </c>
      <c r="I419">
        <v>783</v>
      </c>
      <c r="J419" s="6">
        <f t="shared" si="46"/>
        <v>843.5</v>
      </c>
      <c r="K419" s="6">
        <f t="shared" si="47"/>
        <v>860.35602923702879</v>
      </c>
      <c r="M419">
        <v>1130</v>
      </c>
      <c r="N419" s="6">
        <f t="shared" si="48"/>
        <v>1236</v>
      </c>
      <c r="O419" s="6">
        <f t="shared" si="44"/>
        <v>1260.6995283188708</v>
      </c>
    </row>
    <row r="420" spans="1:15" x14ac:dyDescent="0.25">
      <c r="A420" s="1">
        <v>43112</v>
      </c>
      <c r="B420">
        <v>2</v>
      </c>
      <c r="C420" s="4">
        <v>15050</v>
      </c>
      <c r="D420" s="6">
        <f t="shared" si="45"/>
        <v>14653</v>
      </c>
      <c r="E420" s="4">
        <v>13748</v>
      </c>
      <c r="F420" s="4">
        <f t="shared" si="43"/>
        <v>1695204</v>
      </c>
      <c r="G420" s="4">
        <f t="shared" si="42"/>
        <v>819025</v>
      </c>
      <c r="I420">
        <v>904</v>
      </c>
      <c r="J420" s="6">
        <f t="shared" si="46"/>
        <v>894.5</v>
      </c>
      <c r="K420" s="6">
        <f t="shared" si="47"/>
        <v>839.25380468163507</v>
      </c>
      <c r="M420">
        <v>1342</v>
      </c>
      <c r="N420" s="6">
        <f t="shared" si="48"/>
        <v>1290.5</v>
      </c>
      <c r="O420" s="6">
        <f t="shared" si="44"/>
        <v>1210.7960144680271</v>
      </c>
    </row>
    <row r="421" spans="1:15" x14ac:dyDescent="0.25">
      <c r="A421" s="1">
        <v>43119</v>
      </c>
      <c r="B421">
        <v>3</v>
      </c>
      <c r="C421" s="4">
        <v>14256</v>
      </c>
      <c r="D421" s="6">
        <f t="shared" si="45"/>
        <v>14095.5</v>
      </c>
      <c r="E421" s="4">
        <v>13715</v>
      </c>
      <c r="F421" s="4">
        <f t="shared" si="43"/>
        <v>292681</v>
      </c>
      <c r="G421" s="4">
        <f t="shared" si="42"/>
        <v>144780.25</v>
      </c>
      <c r="I421">
        <v>885</v>
      </c>
      <c r="J421" s="6">
        <f t="shared" si="46"/>
        <v>867.5</v>
      </c>
      <c r="K421" s="6">
        <f t="shared" si="47"/>
        <v>844.08233124046683</v>
      </c>
      <c r="M421">
        <v>1239</v>
      </c>
      <c r="N421" s="6">
        <f t="shared" si="48"/>
        <v>1251.5</v>
      </c>
      <c r="O421" s="6">
        <f t="shared" si="44"/>
        <v>1217.7164697953247</v>
      </c>
    </row>
    <row r="422" spans="1:15" x14ac:dyDescent="0.25">
      <c r="A422" s="1">
        <v>43126</v>
      </c>
      <c r="B422">
        <v>4</v>
      </c>
      <c r="C422" s="4">
        <v>13935</v>
      </c>
      <c r="D422" s="6">
        <f t="shared" si="45"/>
        <v>13610</v>
      </c>
      <c r="E422" s="4">
        <v>13293</v>
      </c>
      <c r="F422" s="4">
        <f t="shared" si="43"/>
        <v>412164</v>
      </c>
      <c r="G422" s="4">
        <f t="shared" si="42"/>
        <v>100489</v>
      </c>
      <c r="I422">
        <v>850</v>
      </c>
      <c r="J422" s="6">
        <f t="shared" si="46"/>
        <v>832.5</v>
      </c>
      <c r="K422" s="6">
        <f t="shared" si="47"/>
        <v>813.1096620132256</v>
      </c>
      <c r="M422">
        <v>1264</v>
      </c>
      <c r="N422" s="6">
        <f t="shared" si="48"/>
        <v>1236</v>
      </c>
      <c r="O422" s="6">
        <f t="shared" si="44"/>
        <v>1207.2114621601763</v>
      </c>
    </row>
    <row r="423" spans="1:15" x14ac:dyDescent="0.25">
      <c r="A423" s="1">
        <v>43133</v>
      </c>
      <c r="B423">
        <v>5</v>
      </c>
      <c r="C423" s="4">
        <v>13285</v>
      </c>
      <c r="D423" s="6">
        <f t="shared" si="45"/>
        <v>12890</v>
      </c>
      <c r="E423" s="4">
        <v>12679</v>
      </c>
      <c r="F423" s="4">
        <f t="shared" si="43"/>
        <v>367236</v>
      </c>
      <c r="G423" s="4">
        <f t="shared" si="42"/>
        <v>44521</v>
      </c>
      <c r="I423">
        <v>815</v>
      </c>
      <c r="J423" s="6">
        <f t="shared" si="46"/>
        <v>808</v>
      </c>
      <c r="K423" s="6">
        <f t="shared" si="47"/>
        <v>794.7736229635376</v>
      </c>
      <c r="M423">
        <v>1208</v>
      </c>
      <c r="N423" s="6">
        <f t="shared" si="48"/>
        <v>1124.5</v>
      </c>
      <c r="O423" s="6">
        <f t="shared" si="44"/>
        <v>1106.0927463149728</v>
      </c>
    </row>
    <row r="424" spans="1:15" x14ac:dyDescent="0.25">
      <c r="A424" s="1">
        <v>43140</v>
      </c>
      <c r="B424">
        <v>6</v>
      </c>
      <c r="C424" s="4">
        <v>12495</v>
      </c>
      <c r="D424" s="6">
        <f t="shared" si="45"/>
        <v>12370.5</v>
      </c>
      <c r="E424" s="4">
        <v>12126</v>
      </c>
      <c r="F424" s="4">
        <f t="shared" si="43"/>
        <v>136161</v>
      </c>
      <c r="G424" s="4">
        <f t="shared" si="42"/>
        <v>59780.25</v>
      </c>
      <c r="I424">
        <v>801</v>
      </c>
      <c r="J424" s="6">
        <f t="shared" si="46"/>
        <v>802</v>
      </c>
      <c r="K424" s="6">
        <f t="shared" si="47"/>
        <v>786.14866011883112</v>
      </c>
      <c r="M424">
        <v>1041</v>
      </c>
      <c r="N424" s="6">
        <f t="shared" si="48"/>
        <v>1106</v>
      </c>
      <c r="O424" s="6">
        <f t="shared" si="44"/>
        <v>1084.1401721838245</v>
      </c>
    </row>
    <row r="425" spans="1:15" x14ac:dyDescent="0.25">
      <c r="A425" s="1">
        <v>43147</v>
      </c>
      <c r="B425">
        <v>7</v>
      </c>
      <c r="C425" s="4">
        <v>12246</v>
      </c>
      <c r="D425" s="6">
        <f t="shared" si="45"/>
        <v>12194</v>
      </c>
      <c r="E425" s="4">
        <v>12308</v>
      </c>
      <c r="F425" s="4">
        <f t="shared" si="43"/>
        <v>3844</v>
      </c>
      <c r="G425" s="4">
        <f t="shared" si="42"/>
        <v>12996</v>
      </c>
      <c r="I425">
        <v>803</v>
      </c>
      <c r="J425" s="6">
        <f t="shared" si="46"/>
        <v>796</v>
      </c>
      <c r="K425" s="6">
        <f t="shared" si="47"/>
        <v>803.44169263572257</v>
      </c>
      <c r="M425">
        <v>1171</v>
      </c>
      <c r="N425" s="6">
        <f t="shared" si="48"/>
        <v>1138</v>
      </c>
      <c r="O425" s="6">
        <f t="shared" si="44"/>
        <v>1148.6390027882564</v>
      </c>
    </row>
    <row r="426" spans="1:15" x14ac:dyDescent="0.25">
      <c r="A426" s="1">
        <v>43154</v>
      </c>
      <c r="B426">
        <v>8</v>
      </c>
      <c r="C426" s="4">
        <v>12142</v>
      </c>
      <c r="D426" s="6">
        <f t="shared" si="45"/>
        <v>11498</v>
      </c>
      <c r="E426" s="4">
        <v>12042</v>
      </c>
      <c r="F426" s="4">
        <f t="shared" si="43"/>
        <v>10000</v>
      </c>
      <c r="G426" s="4">
        <f t="shared" si="42"/>
        <v>295936</v>
      </c>
      <c r="I426">
        <v>789</v>
      </c>
      <c r="J426" s="6">
        <f t="shared" si="46"/>
        <v>711.5</v>
      </c>
      <c r="K426" s="6">
        <f t="shared" si="47"/>
        <v>745.16289789528616</v>
      </c>
      <c r="M426">
        <v>1105</v>
      </c>
      <c r="N426" s="6">
        <f t="shared" si="48"/>
        <v>1082.5</v>
      </c>
      <c r="O426" s="6">
        <f t="shared" si="44"/>
        <v>1133.7158636284571</v>
      </c>
    </row>
    <row r="427" spans="1:15" x14ac:dyDescent="0.25">
      <c r="A427" s="1">
        <v>43161</v>
      </c>
      <c r="B427">
        <v>9</v>
      </c>
      <c r="C427" s="4">
        <v>10854</v>
      </c>
      <c r="D427" s="6">
        <f t="shared" si="45"/>
        <v>11925.5</v>
      </c>
      <c r="E427" s="4">
        <v>12342</v>
      </c>
      <c r="F427" s="4">
        <f t="shared" si="43"/>
        <v>2214144</v>
      </c>
      <c r="G427" s="4">
        <f t="shared" si="42"/>
        <v>173472.25</v>
      </c>
      <c r="I427">
        <v>634</v>
      </c>
      <c r="J427" s="6">
        <f t="shared" si="46"/>
        <v>765</v>
      </c>
      <c r="K427" s="6">
        <f t="shared" si="47"/>
        <v>791.71774768353521</v>
      </c>
      <c r="M427">
        <v>1060</v>
      </c>
      <c r="N427" s="6">
        <f t="shared" si="48"/>
        <v>1118.5</v>
      </c>
      <c r="O427" s="6">
        <f t="shared" si="44"/>
        <v>1157.5637918745545</v>
      </c>
    </row>
    <row r="428" spans="1:15" x14ac:dyDescent="0.25">
      <c r="A428" s="1">
        <v>43168</v>
      </c>
      <c r="B428">
        <v>10</v>
      </c>
      <c r="C428" s="4">
        <v>12997</v>
      </c>
      <c r="D428" s="6">
        <f t="shared" si="45"/>
        <v>12892.5</v>
      </c>
      <c r="E428" s="4">
        <v>12920</v>
      </c>
      <c r="F428" s="4">
        <f t="shared" si="43"/>
        <v>5929</v>
      </c>
      <c r="G428" s="4">
        <f t="shared" si="42"/>
        <v>756.25</v>
      </c>
      <c r="I428">
        <v>896</v>
      </c>
      <c r="J428" s="6">
        <f t="shared" si="46"/>
        <v>907</v>
      </c>
      <c r="K428" s="6">
        <f t="shared" si="47"/>
        <v>908.9346519294163</v>
      </c>
      <c r="M428">
        <v>1177</v>
      </c>
      <c r="N428" s="6">
        <f t="shared" si="48"/>
        <v>1149</v>
      </c>
      <c r="O428" s="6">
        <f t="shared" si="44"/>
        <v>1151.4508435136709</v>
      </c>
    </row>
    <row r="429" spans="1:15" x14ac:dyDescent="0.25">
      <c r="A429" s="1">
        <v>43175</v>
      </c>
      <c r="B429">
        <v>11</v>
      </c>
      <c r="C429" s="4">
        <v>12788</v>
      </c>
      <c r="D429" s="6">
        <f t="shared" si="45"/>
        <v>12350.5</v>
      </c>
      <c r="E429" s="4">
        <v>12206</v>
      </c>
      <c r="F429" s="4">
        <f t="shared" si="43"/>
        <v>338724</v>
      </c>
      <c r="G429" s="4">
        <f t="shared" si="42"/>
        <v>20880.25</v>
      </c>
      <c r="I429">
        <v>918</v>
      </c>
      <c r="J429" s="6">
        <f t="shared" si="46"/>
        <v>846</v>
      </c>
      <c r="K429" s="6">
        <f t="shared" si="47"/>
        <v>836.10185822436335</v>
      </c>
      <c r="M429">
        <v>1121</v>
      </c>
      <c r="N429" s="6">
        <f t="shared" si="48"/>
        <v>1108</v>
      </c>
      <c r="O429" s="6">
        <f t="shared" si="44"/>
        <v>1095.0364762560221</v>
      </c>
    </row>
    <row r="430" spans="1:15" x14ac:dyDescent="0.25">
      <c r="A430" s="1">
        <v>43182</v>
      </c>
      <c r="B430">
        <v>12</v>
      </c>
      <c r="C430" s="4">
        <v>11913</v>
      </c>
      <c r="D430" s="6">
        <f t="shared" si="45"/>
        <v>10927</v>
      </c>
      <c r="E430" s="4">
        <v>11487</v>
      </c>
      <c r="F430" s="4">
        <f t="shared" si="43"/>
        <v>181476</v>
      </c>
      <c r="G430" s="4">
        <f t="shared" si="42"/>
        <v>313600</v>
      </c>
      <c r="I430">
        <v>774</v>
      </c>
      <c r="J430" s="6">
        <f t="shared" si="46"/>
        <v>703.5</v>
      </c>
      <c r="K430" s="6">
        <f t="shared" si="47"/>
        <v>739.55381165919289</v>
      </c>
      <c r="M430">
        <v>1095</v>
      </c>
      <c r="N430" s="6">
        <f t="shared" si="48"/>
        <v>1002.5</v>
      </c>
      <c r="O430" s="6">
        <f t="shared" si="44"/>
        <v>1053.8773222293401</v>
      </c>
    </row>
    <row r="431" spans="1:15" x14ac:dyDescent="0.25">
      <c r="A431" s="1">
        <v>43189</v>
      </c>
      <c r="B431">
        <v>13</v>
      </c>
      <c r="C431" s="4">
        <v>9941</v>
      </c>
      <c r="D431" s="6">
        <f t="shared" si="45"/>
        <v>10367.5</v>
      </c>
      <c r="E431" s="4">
        <v>11191</v>
      </c>
      <c r="F431" s="4">
        <f t="shared" si="43"/>
        <v>1562500</v>
      </c>
      <c r="G431" s="4">
        <f t="shared" si="42"/>
        <v>678152.25</v>
      </c>
      <c r="I431">
        <v>633</v>
      </c>
      <c r="J431" s="6">
        <f t="shared" si="46"/>
        <v>681.5</v>
      </c>
      <c r="K431" s="6">
        <f t="shared" si="47"/>
        <v>735.63216783216785</v>
      </c>
      <c r="M431">
        <v>910</v>
      </c>
      <c r="N431" s="6">
        <f t="shared" si="48"/>
        <v>962</v>
      </c>
      <c r="O431" s="6">
        <f t="shared" si="44"/>
        <v>1038.4125391849529</v>
      </c>
    </row>
    <row r="432" spans="1:15" x14ac:dyDescent="0.25">
      <c r="A432" s="1">
        <v>43196</v>
      </c>
      <c r="B432">
        <v>14</v>
      </c>
      <c r="C432" s="4">
        <v>10794</v>
      </c>
      <c r="D432" s="6">
        <f t="shared" si="45"/>
        <v>11547.5</v>
      </c>
      <c r="E432" s="4">
        <v>10719</v>
      </c>
      <c r="F432" s="4">
        <f t="shared" si="43"/>
        <v>5625</v>
      </c>
      <c r="G432" s="4">
        <f t="shared" si="42"/>
        <v>686412.25</v>
      </c>
      <c r="I432">
        <v>730</v>
      </c>
      <c r="J432" s="6">
        <f t="shared" si="46"/>
        <v>736.5</v>
      </c>
      <c r="K432" s="6">
        <f t="shared" si="47"/>
        <v>683.65823771379087</v>
      </c>
      <c r="M432">
        <v>1014</v>
      </c>
      <c r="N432" s="6">
        <f t="shared" si="48"/>
        <v>1073.5</v>
      </c>
      <c r="O432" s="6">
        <f t="shared" si="44"/>
        <v>996.47945442736534</v>
      </c>
    </row>
    <row r="433" spans="1:15" x14ac:dyDescent="0.25">
      <c r="A433" s="1">
        <v>43203</v>
      </c>
      <c r="B433">
        <v>15</v>
      </c>
      <c r="C433" s="4">
        <v>12301</v>
      </c>
      <c r="D433" s="6">
        <f t="shared" si="45"/>
        <v>11762</v>
      </c>
      <c r="E433" s="4">
        <v>10391</v>
      </c>
      <c r="F433" s="4">
        <f t="shared" si="43"/>
        <v>3648100</v>
      </c>
      <c r="G433" s="4">
        <f t="shared" si="42"/>
        <v>1879641</v>
      </c>
      <c r="I433">
        <v>743</v>
      </c>
      <c r="J433" s="6">
        <f t="shared" si="46"/>
        <v>715.5</v>
      </c>
      <c r="K433" s="6">
        <f t="shared" si="47"/>
        <v>632.10002550586637</v>
      </c>
      <c r="M433">
        <v>1133</v>
      </c>
      <c r="N433" s="6">
        <f t="shared" si="48"/>
        <v>1086</v>
      </c>
      <c r="O433" s="6">
        <f t="shared" si="44"/>
        <v>959.41387519129398</v>
      </c>
    </row>
    <row r="434" spans="1:15" x14ac:dyDescent="0.25">
      <c r="A434" s="1">
        <v>43210</v>
      </c>
      <c r="B434">
        <v>16</v>
      </c>
      <c r="C434" s="4">
        <v>11223</v>
      </c>
      <c r="D434" s="6">
        <f t="shared" si="45"/>
        <v>10764.5</v>
      </c>
      <c r="E434" s="4">
        <v>10169</v>
      </c>
      <c r="F434" s="4">
        <f t="shared" si="43"/>
        <v>1110916</v>
      </c>
      <c r="G434" s="4">
        <f t="shared" si="42"/>
        <v>354620.25</v>
      </c>
      <c r="I434">
        <v>688</v>
      </c>
      <c r="J434" s="6">
        <f t="shared" si="46"/>
        <v>651</v>
      </c>
      <c r="K434" s="6">
        <f t="shared" si="47"/>
        <v>614.98620465418742</v>
      </c>
      <c r="M434">
        <v>1039</v>
      </c>
      <c r="N434" s="6">
        <f t="shared" si="48"/>
        <v>993</v>
      </c>
      <c r="O434" s="6">
        <f t="shared" si="44"/>
        <v>938.06651493334573</v>
      </c>
    </row>
    <row r="435" spans="1:15" x14ac:dyDescent="0.25">
      <c r="A435" s="1">
        <v>43217</v>
      </c>
      <c r="B435">
        <v>17</v>
      </c>
      <c r="C435" s="4">
        <v>10306</v>
      </c>
      <c r="D435" s="6">
        <f t="shared" si="45"/>
        <v>10229.5</v>
      </c>
      <c r="E435" s="4">
        <v>9359</v>
      </c>
      <c r="F435" s="4">
        <f t="shared" si="43"/>
        <v>896809</v>
      </c>
      <c r="G435" s="4">
        <f t="shared" si="42"/>
        <v>757770.25</v>
      </c>
      <c r="I435">
        <v>614</v>
      </c>
      <c r="J435" s="6">
        <f t="shared" si="46"/>
        <v>623.5</v>
      </c>
      <c r="K435" s="6">
        <f t="shared" si="47"/>
        <v>570.44200596314579</v>
      </c>
      <c r="M435">
        <v>947</v>
      </c>
      <c r="N435" s="6">
        <f t="shared" si="48"/>
        <v>932</v>
      </c>
      <c r="O435" s="6">
        <f t="shared" si="44"/>
        <v>852.68957427049224</v>
      </c>
    </row>
    <row r="436" spans="1:15" x14ac:dyDescent="0.25">
      <c r="A436" s="1">
        <v>43224</v>
      </c>
      <c r="B436">
        <v>18</v>
      </c>
      <c r="C436" s="4">
        <v>10153</v>
      </c>
      <c r="D436" s="6">
        <f t="shared" si="45"/>
        <v>9388.5</v>
      </c>
      <c r="E436" s="4">
        <v>9578</v>
      </c>
      <c r="F436" s="4">
        <f t="shared" si="43"/>
        <v>330625</v>
      </c>
      <c r="G436" s="4">
        <f t="shared" si="42"/>
        <v>35910.25</v>
      </c>
      <c r="I436">
        <v>633</v>
      </c>
      <c r="J436" s="6">
        <f t="shared" si="46"/>
        <v>581.5</v>
      </c>
      <c r="K436" s="6">
        <f t="shared" si="47"/>
        <v>593.23715183469142</v>
      </c>
      <c r="M436">
        <v>917</v>
      </c>
      <c r="N436" s="6">
        <f t="shared" si="48"/>
        <v>879</v>
      </c>
      <c r="O436" s="6">
        <f t="shared" si="44"/>
        <v>896.74197156095227</v>
      </c>
    </row>
    <row r="437" spans="1:15" x14ac:dyDescent="0.25">
      <c r="A437" s="1">
        <v>43231</v>
      </c>
      <c r="B437">
        <v>19</v>
      </c>
      <c r="C437" s="4">
        <v>8624</v>
      </c>
      <c r="D437" s="6">
        <f t="shared" si="45"/>
        <v>9382.5</v>
      </c>
      <c r="E437" s="4">
        <v>9461</v>
      </c>
      <c r="F437" s="4">
        <f t="shared" si="43"/>
        <v>700569</v>
      </c>
      <c r="G437" s="4">
        <f t="shared" si="42"/>
        <v>6162.25</v>
      </c>
      <c r="I437">
        <v>530</v>
      </c>
      <c r="J437" s="6">
        <f t="shared" si="46"/>
        <v>598.5</v>
      </c>
      <c r="K437" s="6">
        <f t="shared" si="47"/>
        <v>603.50743405275784</v>
      </c>
      <c r="M437">
        <v>841</v>
      </c>
      <c r="N437" s="6">
        <f t="shared" si="48"/>
        <v>877</v>
      </c>
      <c r="O437" s="6">
        <f t="shared" si="44"/>
        <v>884.33754329869441</v>
      </c>
    </row>
    <row r="438" spans="1:15" x14ac:dyDescent="0.25">
      <c r="A438" s="1">
        <v>43238</v>
      </c>
      <c r="B438">
        <v>20</v>
      </c>
      <c r="C438" s="4">
        <v>10141</v>
      </c>
      <c r="D438" s="6">
        <f t="shared" si="45"/>
        <v>9888.5</v>
      </c>
      <c r="E438" s="4">
        <v>9334</v>
      </c>
      <c r="F438" s="4">
        <f t="shared" si="43"/>
        <v>651249</v>
      </c>
      <c r="G438" s="4">
        <f t="shared" si="42"/>
        <v>307470.25</v>
      </c>
      <c r="I438">
        <v>667</v>
      </c>
      <c r="J438" s="6">
        <f t="shared" si="46"/>
        <v>635</v>
      </c>
      <c r="K438" s="6">
        <f t="shared" si="47"/>
        <v>599.39222328967992</v>
      </c>
      <c r="M438">
        <v>913</v>
      </c>
      <c r="N438" s="6">
        <f t="shared" si="48"/>
        <v>922.5</v>
      </c>
      <c r="O438" s="6">
        <f t="shared" si="44"/>
        <v>870.77059210193659</v>
      </c>
    </row>
    <row r="439" spans="1:15" x14ac:dyDescent="0.25">
      <c r="A439" s="1">
        <v>43245</v>
      </c>
      <c r="B439">
        <v>21</v>
      </c>
      <c r="C439" s="4">
        <v>9636</v>
      </c>
      <c r="D439" s="6">
        <f t="shared" si="45"/>
        <v>8891.5</v>
      </c>
      <c r="E439" s="4">
        <v>9202</v>
      </c>
      <c r="F439" s="4">
        <f t="shared" si="43"/>
        <v>188356</v>
      </c>
      <c r="G439" s="4">
        <f t="shared" si="42"/>
        <v>96410.25</v>
      </c>
      <c r="I439">
        <v>603</v>
      </c>
      <c r="J439" s="6">
        <f t="shared" si="46"/>
        <v>570.5</v>
      </c>
      <c r="K439" s="6">
        <f t="shared" si="47"/>
        <v>590.42242591238823</v>
      </c>
      <c r="M439">
        <v>932</v>
      </c>
      <c r="N439" s="6">
        <f t="shared" si="48"/>
        <v>858</v>
      </c>
      <c r="O439" s="6">
        <f t="shared" si="44"/>
        <v>887.9622111004893</v>
      </c>
    </row>
    <row r="440" spans="1:15" x14ac:dyDescent="0.25">
      <c r="A440" s="1">
        <v>43252</v>
      </c>
      <c r="B440">
        <v>22</v>
      </c>
      <c r="C440" s="4">
        <v>8147</v>
      </c>
      <c r="D440" s="6">
        <f t="shared" si="45"/>
        <v>9048.5</v>
      </c>
      <c r="E440" s="4">
        <v>9327</v>
      </c>
      <c r="F440" s="4">
        <f t="shared" si="43"/>
        <v>1392400</v>
      </c>
      <c r="G440" s="4">
        <f t="shared" si="42"/>
        <v>77562.25</v>
      </c>
      <c r="I440">
        <v>538</v>
      </c>
      <c r="J440" s="6">
        <f t="shared" si="46"/>
        <v>572.5</v>
      </c>
      <c r="K440" s="6">
        <f t="shared" si="47"/>
        <v>590.12073824390779</v>
      </c>
      <c r="M440">
        <v>784</v>
      </c>
      <c r="N440" s="6">
        <f t="shared" si="48"/>
        <v>837</v>
      </c>
      <c r="O440" s="6">
        <f t="shared" si="44"/>
        <v>862.76167320550371</v>
      </c>
    </row>
    <row r="441" spans="1:15" x14ac:dyDescent="0.25">
      <c r="A441" s="1">
        <v>43259</v>
      </c>
      <c r="B441">
        <v>23</v>
      </c>
      <c r="C441" s="4">
        <v>9950</v>
      </c>
      <c r="D441" s="6">
        <f t="shared" si="45"/>
        <v>9646.5</v>
      </c>
      <c r="E441" s="4">
        <v>8938</v>
      </c>
      <c r="F441" s="4">
        <f t="shared" si="43"/>
        <v>1024144</v>
      </c>
      <c r="G441" s="4">
        <f t="shared" si="42"/>
        <v>501972.25</v>
      </c>
      <c r="I441">
        <v>607</v>
      </c>
      <c r="J441" s="6">
        <f t="shared" si="46"/>
        <v>584</v>
      </c>
      <c r="K441" s="6">
        <f t="shared" si="47"/>
        <v>541.10734463276833</v>
      </c>
      <c r="M441">
        <v>890</v>
      </c>
      <c r="N441" s="6">
        <f t="shared" si="48"/>
        <v>905.5</v>
      </c>
      <c r="O441" s="6">
        <f t="shared" si="44"/>
        <v>838.99435028248581</v>
      </c>
    </row>
    <row r="442" spans="1:15" x14ac:dyDescent="0.25">
      <c r="A442" s="1">
        <v>43266</v>
      </c>
      <c r="B442">
        <v>24</v>
      </c>
      <c r="C442" s="4">
        <v>9343</v>
      </c>
      <c r="D442" s="6">
        <f t="shared" si="45"/>
        <v>9299.5</v>
      </c>
      <c r="E442" s="4">
        <v>9038</v>
      </c>
      <c r="F442" s="4">
        <f t="shared" si="43"/>
        <v>93025</v>
      </c>
      <c r="G442" s="4">
        <f t="shared" si="42"/>
        <v>68382.25</v>
      </c>
      <c r="I442">
        <v>561</v>
      </c>
      <c r="J442" s="6">
        <f t="shared" si="46"/>
        <v>561.5</v>
      </c>
      <c r="K442" s="6">
        <f t="shared" si="47"/>
        <v>545.71073713640521</v>
      </c>
      <c r="M442">
        <v>921</v>
      </c>
      <c r="N442" s="6">
        <f t="shared" si="48"/>
        <v>888</v>
      </c>
      <c r="O442" s="6">
        <f t="shared" si="44"/>
        <v>863.02962524866928</v>
      </c>
    </row>
    <row r="443" spans="1:15" x14ac:dyDescent="0.25">
      <c r="A443" s="1">
        <v>43273</v>
      </c>
      <c r="B443">
        <v>25</v>
      </c>
      <c r="C443" s="4">
        <v>9256</v>
      </c>
      <c r="D443" s="6">
        <f t="shared" si="45"/>
        <v>9234</v>
      </c>
      <c r="E443" s="4">
        <v>8922</v>
      </c>
      <c r="F443" s="4">
        <f t="shared" si="43"/>
        <v>111556</v>
      </c>
      <c r="G443" s="4">
        <f t="shared" si="42"/>
        <v>97344</v>
      </c>
      <c r="I443">
        <v>562</v>
      </c>
      <c r="J443" s="6">
        <f t="shared" si="46"/>
        <v>580.5</v>
      </c>
      <c r="K443" s="6">
        <f t="shared" si="47"/>
        <v>560.88596491228066</v>
      </c>
      <c r="M443">
        <v>855</v>
      </c>
      <c r="N443" s="6">
        <f t="shared" si="48"/>
        <v>839.5</v>
      </c>
      <c r="O443" s="6">
        <f t="shared" si="44"/>
        <v>811.13482781026642</v>
      </c>
    </row>
    <row r="444" spans="1:15" x14ac:dyDescent="0.25">
      <c r="A444" s="1">
        <v>43280</v>
      </c>
      <c r="B444">
        <v>26</v>
      </c>
      <c r="C444" s="4">
        <v>9212</v>
      </c>
      <c r="D444" s="6">
        <f t="shared" si="45"/>
        <v>9235</v>
      </c>
      <c r="E444" s="4">
        <v>9335</v>
      </c>
      <c r="F444" s="4">
        <f t="shared" si="43"/>
        <v>15129</v>
      </c>
      <c r="G444" s="4">
        <f t="shared" si="42"/>
        <v>10000</v>
      </c>
      <c r="I444">
        <v>599</v>
      </c>
      <c r="J444" s="6">
        <f t="shared" si="46"/>
        <v>612</v>
      </c>
      <c r="K444" s="6">
        <f t="shared" si="47"/>
        <v>618.62696264212241</v>
      </c>
      <c r="M444">
        <v>824</v>
      </c>
      <c r="N444" s="6">
        <f t="shared" si="48"/>
        <v>819</v>
      </c>
      <c r="O444" s="6">
        <f t="shared" si="44"/>
        <v>827.86843530048725</v>
      </c>
    </row>
    <row r="445" spans="1:15" x14ac:dyDescent="0.25">
      <c r="A445" s="1">
        <v>43287</v>
      </c>
      <c r="B445">
        <v>27</v>
      </c>
      <c r="C445" s="4">
        <v>9258</v>
      </c>
      <c r="D445" s="6">
        <f t="shared" si="45"/>
        <v>9275.5</v>
      </c>
      <c r="E445" s="4">
        <v>9332</v>
      </c>
      <c r="F445" s="4">
        <f t="shared" si="43"/>
        <v>5476</v>
      </c>
      <c r="G445" s="4">
        <f t="shared" si="42"/>
        <v>3192.25</v>
      </c>
      <c r="I445">
        <v>625</v>
      </c>
      <c r="J445" s="6">
        <f t="shared" si="46"/>
        <v>604</v>
      </c>
      <c r="K445" s="6">
        <f t="shared" si="47"/>
        <v>607.67915476254655</v>
      </c>
      <c r="M445">
        <v>814</v>
      </c>
      <c r="N445" s="6">
        <f t="shared" si="48"/>
        <v>877.5</v>
      </c>
      <c r="O445" s="6">
        <f t="shared" si="44"/>
        <v>882.84512964260693</v>
      </c>
    </row>
    <row r="446" spans="1:15" x14ac:dyDescent="0.25">
      <c r="A446" s="1">
        <v>43294</v>
      </c>
      <c r="B446">
        <v>28</v>
      </c>
      <c r="C446" s="4">
        <v>9293</v>
      </c>
      <c r="D446" s="6">
        <f t="shared" si="45"/>
        <v>9210</v>
      </c>
      <c r="E446" s="4">
        <v>9053</v>
      </c>
      <c r="F446" s="4">
        <f t="shared" si="43"/>
        <v>57600</v>
      </c>
      <c r="G446" s="4">
        <f t="shared" si="42"/>
        <v>24649</v>
      </c>
      <c r="I446">
        <v>583</v>
      </c>
      <c r="J446" s="6">
        <f t="shared" si="46"/>
        <v>565.5</v>
      </c>
      <c r="K446" s="6">
        <f t="shared" si="47"/>
        <v>555.86009771986971</v>
      </c>
      <c r="M446">
        <v>941</v>
      </c>
      <c r="N446" s="6">
        <f t="shared" si="48"/>
        <v>923</v>
      </c>
      <c r="O446" s="6">
        <f t="shared" si="44"/>
        <v>907.26590662323554</v>
      </c>
    </row>
    <row r="447" spans="1:15" x14ac:dyDescent="0.25">
      <c r="A447" s="1">
        <v>43301</v>
      </c>
      <c r="B447">
        <v>29</v>
      </c>
      <c r="C447" s="4">
        <v>9127</v>
      </c>
      <c r="D447" s="6">
        <f t="shared" si="45"/>
        <v>9134</v>
      </c>
      <c r="E447" s="4">
        <v>8981</v>
      </c>
      <c r="F447" s="4">
        <f t="shared" si="43"/>
        <v>21316</v>
      </c>
      <c r="G447" s="4">
        <f t="shared" si="42"/>
        <v>23409</v>
      </c>
      <c r="I447">
        <v>548</v>
      </c>
      <c r="J447" s="6">
        <f t="shared" si="46"/>
        <v>554</v>
      </c>
      <c r="K447" s="6">
        <f t="shared" si="47"/>
        <v>544.72016641121081</v>
      </c>
      <c r="M447">
        <v>905</v>
      </c>
      <c r="N447" s="6">
        <f t="shared" si="48"/>
        <v>930</v>
      </c>
      <c r="O447" s="6">
        <f t="shared" si="44"/>
        <v>914.42194000437917</v>
      </c>
    </row>
    <row r="448" spans="1:15" x14ac:dyDescent="0.25">
      <c r="A448" s="1">
        <v>43308</v>
      </c>
      <c r="B448">
        <v>30</v>
      </c>
      <c r="C448" s="4">
        <v>9141</v>
      </c>
      <c r="D448" s="6">
        <f t="shared" si="45"/>
        <v>9151</v>
      </c>
      <c r="E448" s="4">
        <v>9432</v>
      </c>
      <c r="F448" s="4">
        <f t="shared" si="43"/>
        <v>84681</v>
      </c>
      <c r="G448" s="4">
        <f t="shared" si="42"/>
        <v>78961</v>
      </c>
      <c r="I448">
        <v>560</v>
      </c>
      <c r="J448" s="6">
        <f t="shared" si="46"/>
        <v>567</v>
      </c>
      <c r="K448" s="6">
        <f t="shared" si="47"/>
        <v>584.41088405638732</v>
      </c>
      <c r="M448">
        <v>955</v>
      </c>
      <c r="N448" s="6">
        <f t="shared" si="48"/>
        <v>919</v>
      </c>
      <c r="O448" s="6">
        <f t="shared" si="44"/>
        <v>947.21975740356254</v>
      </c>
    </row>
    <row r="449" spans="1:15" x14ac:dyDescent="0.25">
      <c r="A449" s="1">
        <v>43315</v>
      </c>
      <c r="B449">
        <v>31</v>
      </c>
      <c r="C449" s="4">
        <v>9161</v>
      </c>
      <c r="D449" s="6">
        <f t="shared" si="45"/>
        <v>9240</v>
      </c>
      <c r="E449" s="4">
        <v>8711</v>
      </c>
      <c r="F449" s="4">
        <f t="shared" si="43"/>
        <v>202500</v>
      </c>
      <c r="G449" s="4">
        <f t="shared" si="42"/>
        <v>279841</v>
      </c>
      <c r="I449">
        <v>574</v>
      </c>
      <c r="J449" s="6">
        <f t="shared" si="46"/>
        <v>555.5</v>
      </c>
      <c r="K449" s="6">
        <f t="shared" si="47"/>
        <v>523.69702380952378</v>
      </c>
      <c r="M449">
        <v>883</v>
      </c>
      <c r="N449" s="6">
        <f t="shared" si="48"/>
        <v>915</v>
      </c>
      <c r="O449" s="6">
        <f t="shared" si="44"/>
        <v>862.61525974025983</v>
      </c>
    </row>
    <row r="450" spans="1:15" x14ac:dyDescent="0.25">
      <c r="A450" s="1">
        <v>43322</v>
      </c>
      <c r="B450">
        <v>32</v>
      </c>
      <c r="C450" s="4">
        <v>9319</v>
      </c>
      <c r="D450" s="6">
        <f t="shared" si="45"/>
        <v>9074.5</v>
      </c>
      <c r="E450" s="4">
        <v>8897</v>
      </c>
      <c r="F450" s="4">
        <f t="shared" si="43"/>
        <v>178084</v>
      </c>
      <c r="G450" s="4">
        <f t="shared" ref="G450:G513" si="49">($E450-D450)^2</f>
        <v>31506.25</v>
      </c>
      <c r="I450">
        <v>537</v>
      </c>
      <c r="J450" s="6">
        <f t="shared" si="46"/>
        <v>527.5</v>
      </c>
      <c r="K450" s="6">
        <f t="shared" si="47"/>
        <v>517.18193839880985</v>
      </c>
      <c r="M450">
        <v>947</v>
      </c>
      <c r="N450" s="6">
        <f t="shared" si="48"/>
        <v>908.5</v>
      </c>
      <c r="O450" s="6">
        <f t="shared" si="44"/>
        <v>890.72946167832936</v>
      </c>
    </row>
    <row r="451" spans="1:15" x14ac:dyDescent="0.25">
      <c r="A451" s="1">
        <v>43329</v>
      </c>
      <c r="B451">
        <v>33</v>
      </c>
      <c r="C451" s="4">
        <v>8830</v>
      </c>
      <c r="D451" s="6">
        <f t="shared" si="45"/>
        <v>8904</v>
      </c>
      <c r="E451" s="4">
        <v>8676</v>
      </c>
      <c r="F451" s="4">
        <f t="shared" ref="F451:F514" si="50">($E451-C451)^2</f>
        <v>23716</v>
      </c>
      <c r="G451" s="4">
        <f t="shared" si="49"/>
        <v>51984</v>
      </c>
      <c r="I451">
        <v>518</v>
      </c>
      <c r="J451" s="6">
        <f t="shared" si="46"/>
        <v>541.5</v>
      </c>
      <c r="K451" s="6">
        <f t="shared" si="47"/>
        <v>527.63409703504044</v>
      </c>
      <c r="M451">
        <v>870</v>
      </c>
      <c r="N451" s="6">
        <f t="shared" si="48"/>
        <v>839</v>
      </c>
      <c r="O451" s="6">
        <f t="shared" ref="O451:O514" si="51">N451/$D451*$E451</f>
        <v>817.5161725067386</v>
      </c>
    </row>
    <row r="452" spans="1:15" x14ac:dyDescent="0.25">
      <c r="A452" s="1">
        <v>43336</v>
      </c>
      <c r="B452">
        <v>34</v>
      </c>
      <c r="C452" s="4">
        <v>8978</v>
      </c>
      <c r="D452" s="6">
        <f t="shared" ref="D452:D515" si="52">(C452+C453)/2</f>
        <v>8421.5</v>
      </c>
      <c r="E452" s="4">
        <v>8779</v>
      </c>
      <c r="F452" s="4">
        <f t="shared" si="50"/>
        <v>39601</v>
      </c>
      <c r="G452" s="4">
        <f t="shared" si="49"/>
        <v>127806.25</v>
      </c>
      <c r="I452">
        <v>565</v>
      </c>
      <c r="J452" s="6">
        <f t="shared" ref="J452:J515" si="53">(I452+I453)/2</f>
        <v>538</v>
      </c>
      <c r="K452" s="6">
        <f t="shared" ref="K452:K515" si="54">J452/$D452*$E452</f>
        <v>560.83856795107761</v>
      </c>
      <c r="M452">
        <v>808</v>
      </c>
      <c r="N452" s="6">
        <f t="shared" ref="N452:N515" si="55">(M452+M453)/2</f>
        <v>774.5</v>
      </c>
      <c r="O452" s="6">
        <f t="shared" si="51"/>
        <v>807.37819865819631</v>
      </c>
    </row>
    <row r="453" spans="1:15" x14ac:dyDescent="0.25">
      <c r="A453" s="1">
        <v>43343</v>
      </c>
      <c r="B453">
        <v>35</v>
      </c>
      <c r="C453" s="4">
        <v>7865</v>
      </c>
      <c r="D453" s="6">
        <f t="shared" si="52"/>
        <v>8655</v>
      </c>
      <c r="E453" s="4">
        <v>8681</v>
      </c>
      <c r="F453" s="4">
        <f t="shared" si="50"/>
        <v>665856</v>
      </c>
      <c r="G453" s="4">
        <f t="shared" si="49"/>
        <v>676</v>
      </c>
      <c r="I453">
        <v>511</v>
      </c>
      <c r="J453" s="6">
        <f t="shared" si="53"/>
        <v>552.5</v>
      </c>
      <c r="K453" s="6">
        <f t="shared" si="54"/>
        <v>554.15973425765446</v>
      </c>
      <c r="M453">
        <v>741</v>
      </c>
      <c r="N453" s="6">
        <f t="shared" si="55"/>
        <v>822.5</v>
      </c>
      <c r="O453" s="6">
        <f t="shared" si="51"/>
        <v>824.97082611207384</v>
      </c>
    </row>
    <row r="454" spans="1:15" x14ac:dyDescent="0.25">
      <c r="A454" s="1">
        <v>43350</v>
      </c>
      <c r="B454">
        <v>36</v>
      </c>
      <c r="C454" s="4">
        <v>9445</v>
      </c>
      <c r="D454" s="6">
        <f t="shared" si="52"/>
        <v>9318</v>
      </c>
      <c r="E454" s="4">
        <v>8864</v>
      </c>
      <c r="F454" s="4">
        <f t="shared" si="50"/>
        <v>337561</v>
      </c>
      <c r="G454" s="4">
        <f t="shared" si="49"/>
        <v>206116</v>
      </c>
      <c r="I454">
        <v>594</v>
      </c>
      <c r="J454" s="6">
        <f t="shared" si="53"/>
        <v>586.5</v>
      </c>
      <c r="K454" s="6">
        <f t="shared" si="54"/>
        <v>557.92401802962002</v>
      </c>
      <c r="M454">
        <v>904</v>
      </c>
      <c r="N454" s="6">
        <f t="shared" si="55"/>
        <v>869</v>
      </c>
      <c r="O454" s="6">
        <f t="shared" si="51"/>
        <v>826.65979823996565</v>
      </c>
    </row>
    <row r="455" spans="1:15" x14ac:dyDescent="0.25">
      <c r="A455" s="1">
        <v>43357</v>
      </c>
      <c r="B455">
        <v>37</v>
      </c>
      <c r="C455" s="4">
        <v>9191</v>
      </c>
      <c r="D455" s="6">
        <f t="shared" si="52"/>
        <v>9248</v>
      </c>
      <c r="E455" s="4">
        <v>9164</v>
      </c>
      <c r="F455" s="4">
        <f t="shared" si="50"/>
        <v>729</v>
      </c>
      <c r="G455" s="4">
        <f t="shared" si="49"/>
        <v>7056</v>
      </c>
      <c r="I455">
        <v>579</v>
      </c>
      <c r="J455" s="6">
        <f t="shared" si="53"/>
        <v>588.5</v>
      </c>
      <c r="K455" s="6">
        <f t="shared" si="54"/>
        <v>583.15462802768161</v>
      </c>
      <c r="M455">
        <v>834</v>
      </c>
      <c r="N455" s="6">
        <f t="shared" si="55"/>
        <v>849.5</v>
      </c>
      <c r="O455" s="6">
        <f t="shared" si="51"/>
        <v>841.78395328719716</v>
      </c>
    </row>
    <row r="456" spans="1:15" x14ac:dyDescent="0.25">
      <c r="A456" s="1">
        <v>43364</v>
      </c>
      <c r="B456">
        <v>38</v>
      </c>
      <c r="C456" s="4">
        <v>9305</v>
      </c>
      <c r="D456" s="6">
        <f t="shared" si="52"/>
        <v>9227.5</v>
      </c>
      <c r="E456" s="4">
        <v>9300</v>
      </c>
      <c r="F456" s="4">
        <f t="shared" si="50"/>
        <v>25</v>
      </c>
      <c r="G456" s="4">
        <f t="shared" si="49"/>
        <v>5256.25</v>
      </c>
      <c r="I456">
        <v>598</v>
      </c>
      <c r="J456" s="6">
        <f t="shared" si="53"/>
        <v>579</v>
      </c>
      <c r="K456" s="6">
        <f t="shared" si="54"/>
        <v>583.54917366567327</v>
      </c>
      <c r="M456">
        <v>865</v>
      </c>
      <c r="N456" s="6">
        <f t="shared" si="55"/>
        <v>866.5</v>
      </c>
      <c r="O456" s="6">
        <f t="shared" si="51"/>
        <v>873.30804659983744</v>
      </c>
    </row>
    <row r="457" spans="1:15" x14ac:dyDescent="0.25">
      <c r="A457" s="1">
        <v>43371</v>
      </c>
      <c r="B457">
        <v>39</v>
      </c>
      <c r="C457" s="4">
        <v>9150</v>
      </c>
      <c r="D457" s="6">
        <f t="shared" si="52"/>
        <v>9326.5</v>
      </c>
      <c r="E457" s="4">
        <v>9229</v>
      </c>
      <c r="F457" s="4">
        <f t="shared" si="50"/>
        <v>6241</v>
      </c>
      <c r="G457" s="4">
        <f t="shared" si="49"/>
        <v>9506.25</v>
      </c>
      <c r="I457">
        <v>560</v>
      </c>
      <c r="J457" s="6">
        <f t="shared" si="53"/>
        <v>577.5</v>
      </c>
      <c r="K457" s="6">
        <f t="shared" si="54"/>
        <v>571.46276738326276</v>
      </c>
      <c r="M457">
        <v>868</v>
      </c>
      <c r="N457" s="6">
        <f t="shared" si="55"/>
        <v>883</v>
      </c>
      <c r="O457" s="6">
        <f t="shared" si="51"/>
        <v>873.76904519380264</v>
      </c>
    </row>
    <row r="458" spans="1:15" x14ac:dyDescent="0.25">
      <c r="A458" s="1">
        <v>43378</v>
      </c>
      <c r="B458">
        <v>40</v>
      </c>
      <c r="C458" s="4">
        <v>9503</v>
      </c>
      <c r="D458" s="6">
        <f t="shared" si="52"/>
        <v>9576</v>
      </c>
      <c r="E458" s="4">
        <v>9404</v>
      </c>
      <c r="F458" s="4">
        <f t="shared" si="50"/>
        <v>9801</v>
      </c>
      <c r="G458" s="4">
        <f t="shared" si="49"/>
        <v>29584</v>
      </c>
      <c r="I458">
        <v>595</v>
      </c>
      <c r="J458" s="6">
        <f t="shared" si="53"/>
        <v>600.5</v>
      </c>
      <c r="K458" s="6">
        <f t="shared" si="54"/>
        <v>589.71407685881366</v>
      </c>
      <c r="M458">
        <v>898</v>
      </c>
      <c r="N458" s="6">
        <f t="shared" si="55"/>
        <v>879</v>
      </c>
      <c r="O458" s="6">
        <f t="shared" si="51"/>
        <v>863.21177944862154</v>
      </c>
    </row>
    <row r="459" spans="1:15" x14ac:dyDescent="0.25">
      <c r="A459" s="1">
        <v>43385</v>
      </c>
      <c r="B459">
        <v>41</v>
      </c>
      <c r="C459" s="4">
        <v>9649</v>
      </c>
      <c r="D459" s="6">
        <f t="shared" si="52"/>
        <v>9756.5</v>
      </c>
      <c r="E459" s="4">
        <v>9689</v>
      </c>
      <c r="F459" s="4">
        <f t="shared" si="50"/>
        <v>1600</v>
      </c>
      <c r="G459" s="4">
        <f t="shared" si="49"/>
        <v>4556.25</v>
      </c>
      <c r="I459">
        <v>606</v>
      </c>
      <c r="J459" s="6">
        <f t="shared" si="53"/>
        <v>623</v>
      </c>
      <c r="K459" s="6">
        <f t="shared" si="54"/>
        <v>618.68979654589248</v>
      </c>
      <c r="M459">
        <v>860</v>
      </c>
      <c r="N459" s="6">
        <f t="shared" si="55"/>
        <v>900.5</v>
      </c>
      <c r="O459" s="6">
        <f t="shared" si="51"/>
        <v>894.26992261569217</v>
      </c>
    </row>
    <row r="460" spans="1:15" x14ac:dyDescent="0.25">
      <c r="A460" s="1">
        <v>43392</v>
      </c>
      <c r="B460">
        <v>42</v>
      </c>
      <c r="C460" s="4">
        <v>9864</v>
      </c>
      <c r="D460" s="6">
        <f t="shared" si="52"/>
        <v>9733.5</v>
      </c>
      <c r="E460" s="4">
        <v>9417</v>
      </c>
      <c r="F460" s="4">
        <f t="shared" si="50"/>
        <v>199809</v>
      </c>
      <c r="G460" s="4">
        <f t="shared" si="49"/>
        <v>100172.25</v>
      </c>
      <c r="I460">
        <v>640</v>
      </c>
      <c r="J460" s="6">
        <f t="shared" si="53"/>
        <v>636.5</v>
      </c>
      <c r="K460" s="6">
        <f t="shared" si="54"/>
        <v>615.80320542456468</v>
      </c>
      <c r="M460">
        <v>941</v>
      </c>
      <c r="N460" s="6">
        <f t="shared" si="55"/>
        <v>923</v>
      </c>
      <c r="O460" s="6">
        <f t="shared" si="51"/>
        <v>892.98720912313138</v>
      </c>
    </row>
    <row r="461" spans="1:15" x14ac:dyDescent="0.25">
      <c r="A461" s="1">
        <v>43399</v>
      </c>
      <c r="B461">
        <v>43</v>
      </c>
      <c r="C461" s="4">
        <v>9603</v>
      </c>
      <c r="D461" s="6">
        <f t="shared" si="52"/>
        <v>9566</v>
      </c>
      <c r="E461" s="4">
        <v>9356</v>
      </c>
      <c r="F461" s="4">
        <f t="shared" si="50"/>
        <v>61009</v>
      </c>
      <c r="G461" s="4">
        <f t="shared" si="49"/>
        <v>44100</v>
      </c>
      <c r="I461">
        <v>633</v>
      </c>
      <c r="J461" s="6">
        <f t="shared" si="53"/>
        <v>618.5</v>
      </c>
      <c r="K461" s="6">
        <f t="shared" si="54"/>
        <v>604.9222245452645</v>
      </c>
      <c r="M461">
        <v>905</v>
      </c>
      <c r="N461" s="6">
        <f t="shared" si="55"/>
        <v>900.5</v>
      </c>
      <c r="O461" s="6">
        <f t="shared" si="51"/>
        <v>880.7315492368806</v>
      </c>
    </row>
    <row r="462" spans="1:15" x14ac:dyDescent="0.25">
      <c r="A462" s="1">
        <v>43406</v>
      </c>
      <c r="B462">
        <v>44</v>
      </c>
      <c r="C462" s="4">
        <v>9529</v>
      </c>
      <c r="D462" s="6">
        <f t="shared" si="52"/>
        <v>9840</v>
      </c>
      <c r="E462" s="4">
        <v>9983</v>
      </c>
      <c r="F462" s="4">
        <f t="shared" si="50"/>
        <v>206116</v>
      </c>
      <c r="G462" s="4">
        <f t="shared" si="49"/>
        <v>20449</v>
      </c>
      <c r="I462">
        <v>604</v>
      </c>
      <c r="J462" s="6">
        <f t="shared" si="53"/>
        <v>623</v>
      </c>
      <c r="K462" s="6">
        <f t="shared" si="54"/>
        <v>632.05376016260163</v>
      </c>
      <c r="M462">
        <v>896</v>
      </c>
      <c r="N462" s="6">
        <f t="shared" si="55"/>
        <v>910.5</v>
      </c>
      <c r="O462" s="6">
        <f t="shared" si="51"/>
        <v>923.73185975609761</v>
      </c>
    </row>
    <row r="463" spans="1:15" x14ac:dyDescent="0.25">
      <c r="A463" s="1">
        <v>43413</v>
      </c>
      <c r="B463">
        <v>45</v>
      </c>
      <c r="C463" s="4">
        <v>10151</v>
      </c>
      <c r="D463" s="6">
        <f t="shared" si="52"/>
        <v>10172</v>
      </c>
      <c r="E463" s="4">
        <v>10085</v>
      </c>
      <c r="F463" s="4">
        <f t="shared" si="50"/>
        <v>4356</v>
      </c>
      <c r="G463" s="4">
        <f t="shared" si="49"/>
        <v>7569</v>
      </c>
      <c r="I463">
        <v>642</v>
      </c>
      <c r="J463" s="6">
        <f t="shared" si="53"/>
        <v>649</v>
      </c>
      <c r="K463" s="6">
        <f t="shared" si="54"/>
        <v>643.44917420369632</v>
      </c>
      <c r="M463">
        <v>925</v>
      </c>
      <c r="N463" s="6">
        <f t="shared" si="55"/>
        <v>932.5</v>
      </c>
      <c r="O463" s="6">
        <f t="shared" si="51"/>
        <v>924.52442980731416</v>
      </c>
    </row>
    <row r="464" spans="1:15" x14ac:dyDescent="0.25">
      <c r="A464" s="1">
        <v>43420</v>
      </c>
      <c r="B464">
        <v>46</v>
      </c>
      <c r="C464" s="4">
        <v>10193</v>
      </c>
      <c r="D464" s="6">
        <f t="shared" si="52"/>
        <v>10075</v>
      </c>
      <c r="E464" s="4">
        <v>9947</v>
      </c>
      <c r="F464" s="4">
        <f t="shared" si="50"/>
        <v>60516</v>
      </c>
      <c r="G464" s="4">
        <f t="shared" si="49"/>
        <v>16384</v>
      </c>
      <c r="I464">
        <v>656</v>
      </c>
      <c r="J464" s="6">
        <f t="shared" si="53"/>
        <v>656.5</v>
      </c>
      <c r="K464" s="6">
        <f t="shared" si="54"/>
        <v>648.15935483870965</v>
      </c>
      <c r="M464">
        <v>940</v>
      </c>
      <c r="N464" s="6">
        <f t="shared" si="55"/>
        <v>921.5</v>
      </c>
      <c r="O464" s="6">
        <f t="shared" si="51"/>
        <v>909.79260545905709</v>
      </c>
    </row>
    <row r="465" spans="1:15" x14ac:dyDescent="0.25">
      <c r="A465" s="1">
        <v>43427</v>
      </c>
      <c r="B465">
        <v>47</v>
      </c>
      <c r="C465" s="4">
        <v>9957</v>
      </c>
      <c r="D465" s="6">
        <f t="shared" si="52"/>
        <v>9995</v>
      </c>
      <c r="E465" s="4">
        <v>9758</v>
      </c>
      <c r="F465" s="4">
        <f t="shared" si="50"/>
        <v>39601</v>
      </c>
      <c r="G465" s="4">
        <f t="shared" si="49"/>
        <v>56169</v>
      </c>
      <c r="I465">
        <v>657</v>
      </c>
      <c r="J465" s="6">
        <f t="shared" si="53"/>
        <v>665</v>
      </c>
      <c r="K465" s="6">
        <f t="shared" si="54"/>
        <v>649.23161580790395</v>
      </c>
      <c r="M465">
        <v>903</v>
      </c>
      <c r="N465" s="6">
        <f t="shared" si="55"/>
        <v>925.5</v>
      </c>
      <c r="O465" s="6">
        <f t="shared" si="51"/>
        <v>903.55467733866931</v>
      </c>
    </row>
    <row r="466" spans="1:15" x14ac:dyDescent="0.25">
      <c r="A466" s="1">
        <v>43434</v>
      </c>
      <c r="B466">
        <v>48</v>
      </c>
      <c r="C466" s="4">
        <v>10033</v>
      </c>
      <c r="D466" s="6">
        <f t="shared" si="52"/>
        <v>10160</v>
      </c>
      <c r="E466" s="4">
        <v>10048</v>
      </c>
      <c r="F466" s="4">
        <f t="shared" si="50"/>
        <v>225</v>
      </c>
      <c r="G466" s="4">
        <f t="shared" si="49"/>
        <v>12544</v>
      </c>
      <c r="I466">
        <v>673</v>
      </c>
      <c r="J466" s="6">
        <f t="shared" si="53"/>
        <v>673.5</v>
      </c>
      <c r="K466" s="6">
        <f t="shared" si="54"/>
        <v>666.07559055118111</v>
      </c>
      <c r="M466">
        <v>948</v>
      </c>
      <c r="N466" s="6">
        <f t="shared" si="55"/>
        <v>953</v>
      </c>
      <c r="O466" s="6">
        <f t="shared" si="51"/>
        <v>942.49448818897633</v>
      </c>
    </row>
    <row r="467" spans="1:15" x14ac:dyDescent="0.25">
      <c r="A467" s="1">
        <v>43441</v>
      </c>
      <c r="B467">
        <v>49</v>
      </c>
      <c r="C467" s="4">
        <v>10287</v>
      </c>
      <c r="D467" s="6">
        <f t="shared" si="52"/>
        <v>10418.5</v>
      </c>
      <c r="E467" s="4">
        <v>10517</v>
      </c>
      <c r="F467" s="4">
        <f t="shared" si="50"/>
        <v>52900</v>
      </c>
      <c r="G467" s="4">
        <f t="shared" si="49"/>
        <v>9702.25</v>
      </c>
      <c r="I467">
        <v>674</v>
      </c>
      <c r="J467" s="6">
        <f t="shared" si="53"/>
        <v>691</v>
      </c>
      <c r="K467" s="6">
        <f t="shared" si="54"/>
        <v>697.53294620146858</v>
      </c>
      <c r="M467">
        <v>958</v>
      </c>
      <c r="N467" s="6">
        <f t="shared" si="55"/>
        <v>982.5</v>
      </c>
      <c r="O467" s="6">
        <f t="shared" si="51"/>
        <v>991.78888515621247</v>
      </c>
    </row>
    <row r="468" spans="1:15" x14ac:dyDescent="0.25">
      <c r="A468" s="1">
        <v>43448</v>
      </c>
      <c r="B468">
        <v>50</v>
      </c>
      <c r="C468" s="4">
        <v>10550</v>
      </c>
      <c r="D468" s="6">
        <f t="shared" si="52"/>
        <v>10833</v>
      </c>
      <c r="E468" s="4">
        <v>10186</v>
      </c>
      <c r="F468" s="4">
        <f t="shared" si="50"/>
        <v>132496</v>
      </c>
      <c r="G468" s="4">
        <f t="shared" si="49"/>
        <v>418609</v>
      </c>
      <c r="I468">
        <v>708</v>
      </c>
      <c r="J468" s="6">
        <f t="shared" si="53"/>
        <v>716</v>
      </c>
      <c r="K468" s="6">
        <f t="shared" si="54"/>
        <v>673.23696113726578</v>
      </c>
      <c r="M468">
        <v>1007</v>
      </c>
      <c r="N468" s="6">
        <f t="shared" si="55"/>
        <v>1021</v>
      </c>
      <c r="O468" s="6">
        <f t="shared" si="51"/>
        <v>960.02086218037471</v>
      </c>
    </row>
    <row r="469" spans="1:15" x14ac:dyDescent="0.25">
      <c r="A469" s="1">
        <v>43455</v>
      </c>
      <c r="B469">
        <v>51</v>
      </c>
      <c r="C469" s="4">
        <v>11116</v>
      </c>
      <c r="D469" s="6">
        <f t="shared" si="52"/>
        <v>9123.5</v>
      </c>
      <c r="E469" s="4">
        <v>10789</v>
      </c>
      <c r="F469" s="4">
        <f t="shared" si="50"/>
        <v>106929</v>
      </c>
      <c r="G469" s="4">
        <f t="shared" si="49"/>
        <v>2773890.25</v>
      </c>
      <c r="I469">
        <v>724</v>
      </c>
      <c r="J469" s="6">
        <f t="shared" si="53"/>
        <v>592.5</v>
      </c>
      <c r="K469" s="6">
        <f t="shared" si="54"/>
        <v>700.66120458157513</v>
      </c>
      <c r="M469">
        <v>1035</v>
      </c>
      <c r="N469" s="6">
        <f t="shared" si="55"/>
        <v>845</v>
      </c>
      <c r="O469" s="6">
        <f t="shared" si="51"/>
        <v>999.25522003617027</v>
      </c>
    </row>
    <row r="470" spans="1:15" x14ac:dyDescent="0.25">
      <c r="A470" s="1">
        <v>43462</v>
      </c>
      <c r="B470">
        <v>52</v>
      </c>
      <c r="C470" s="4">
        <v>7131</v>
      </c>
      <c r="D470" s="6">
        <f t="shared" si="52"/>
        <v>9043</v>
      </c>
      <c r="E470" s="4">
        <v>10829</v>
      </c>
      <c r="F470" s="4">
        <f t="shared" si="50"/>
        <v>13675204</v>
      </c>
      <c r="G470" s="4">
        <f t="shared" si="49"/>
        <v>3189796</v>
      </c>
      <c r="I470">
        <v>461</v>
      </c>
      <c r="J470" s="6">
        <f t="shared" si="53"/>
        <v>589.5</v>
      </c>
      <c r="K470" s="6">
        <f t="shared" si="54"/>
        <v>705.92673891407719</v>
      </c>
      <c r="M470">
        <v>655</v>
      </c>
      <c r="N470" s="6">
        <f t="shared" si="55"/>
        <v>838</v>
      </c>
      <c r="O470" s="6">
        <f t="shared" si="51"/>
        <v>1003.505695012717</v>
      </c>
    </row>
    <row r="471" spans="1:15" x14ac:dyDescent="0.25">
      <c r="A471" s="1">
        <v>43469</v>
      </c>
      <c r="B471">
        <v>1</v>
      </c>
      <c r="C471" s="4">
        <v>10955</v>
      </c>
      <c r="D471" s="6">
        <f t="shared" si="52"/>
        <v>11782</v>
      </c>
      <c r="E471" s="4">
        <v>11042</v>
      </c>
      <c r="F471" s="4">
        <f t="shared" si="50"/>
        <v>7569</v>
      </c>
      <c r="G471" s="4">
        <f t="shared" si="49"/>
        <v>547600</v>
      </c>
      <c r="I471">
        <v>718</v>
      </c>
      <c r="J471" s="6">
        <f t="shared" si="53"/>
        <v>763.5</v>
      </c>
      <c r="K471" s="6">
        <f t="shared" si="54"/>
        <v>715.54634187744023</v>
      </c>
      <c r="M471">
        <v>1021</v>
      </c>
      <c r="N471" s="6">
        <f t="shared" si="55"/>
        <v>1079</v>
      </c>
      <c r="O471" s="6">
        <f t="shared" si="51"/>
        <v>1011.2305211339332</v>
      </c>
    </row>
    <row r="472" spans="1:15" x14ac:dyDescent="0.25">
      <c r="A472" s="1">
        <v>43476</v>
      </c>
      <c r="B472">
        <v>2</v>
      </c>
      <c r="C472" s="4">
        <v>12609</v>
      </c>
      <c r="D472" s="6">
        <f t="shared" si="52"/>
        <v>12234.5</v>
      </c>
      <c r="E472" s="4">
        <v>11575</v>
      </c>
      <c r="F472" s="4">
        <f t="shared" si="50"/>
        <v>1069156</v>
      </c>
      <c r="G472" s="4">
        <f t="shared" si="49"/>
        <v>434940.25</v>
      </c>
      <c r="I472">
        <v>809</v>
      </c>
      <c r="J472" s="6">
        <f t="shared" si="53"/>
        <v>746</v>
      </c>
      <c r="K472" s="6">
        <f t="shared" si="54"/>
        <v>705.78691405451798</v>
      </c>
      <c r="M472">
        <v>1137</v>
      </c>
      <c r="N472" s="6">
        <f t="shared" si="55"/>
        <v>1105</v>
      </c>
      <c r="O472" s="6">
        <f t="shared" si="51"/>
        <v>1045.4350402550165</v>
      </c>
    </row>
    <row r="473" spans="1:15" x14ac:dyDescent="0.25">
      <c r="A473" s="1">
        <v>43483</v>
      </c>
      <c r="B473">
        <v>3</v>
      </c>
      <c r="C473" s="4">
        <v>11860</v>
      </c>
      <c r="D473" s="6">
        <f t="shared" si="52"/>
        <v>11800</v>
      </c>
      <c r="E473" s="4">
        <v>11402</v>
      </c>
      <c r="F473" s="4">
        <f t="shared" si="50"/>
        <v>209764</v>
      </c>
      <c r="G473" s="4">
        <f t="shared" si="49"/>
        <v>158404</v>
      </c>
      <c r="I473">
        <v>683</v>
      </c>
      <c r="J473" s="6">
        <f t="shared" si="53"/>
        <v>708.5</v>
      </c>
      <c r="K473" s="6">
        <f t="shared" si="54"/>
        <v>684.60313559322026</v>
      </c>
      <c r="M473">
        <v>1073</v>
      </c>
      <c r="N473" s="6">
        <f t="shared" si="55"/>
        <v>1059</v>
      </c>
      <c r="O473" s="6">
        <f t="shared" si="51"/>
        <v>1023.281186440678</v>
      </c>
    </row>
    <row r="474" spans="1:15" x14ac:dyDescent="0.25">
      <c r="A474" s="1">
        <v>43490</v>
      </c>
      <c r="B474">
        <v>4</v>
      </c>
      <c r="C474" s="4">
        <v>11740</v>
      </c>
      <c r="D474" s="6">
        <f t="shared" si="52"/>
        <v>11518.5</v>
      </c>
      <c r="E474" s="4">
        <v>11430</v>
      </c>
      <c r="F474" s="4">
        <f t="shared" si="50"/>
        <v>96100</v>
      </c>
      <c r="G474" s="4">
        <f t="shared" si="49"/>
        <v>7832.25</v>
      </c>
      <c r="I474">
        <v>734</v>
      </c>
      <c r="J474" s="6">
        <f t="shared" si="53"/>
        <v>739.5</v>
      </c>
      <c r="K474" s="6">
        <f t="shared" si="54"/>
        <v>733.81820549550719</v>
      </c>
      <c r="M474">
        <v>1045</v>
      </c>
      <c r="N474" s="6">
        <f t="shared" si="55"/>
        <v>1055.5</v>
      </c>
      <c r="O474" s="6">
        <f t="shared" si="51"/>
        <v>1047.3902851933844</v>
      </c>
    </row>
    <row r="475" spans="1:15" x14ac:dyDescent="0.25">
      <c r="A475" s="1">
        <v>43497</v>
      </c>
      <c r="B475">
        <v>5</v>
      </c>
      <c r="C475" s="4">
        <v>11297</v>
      </c>
      <c r="D475" s="6">
        <f t="shared" si="52"/>
        <v>11478.5</v>
      </c>
      <c r="E475" s="4">
        <v>11652</v>
      </c>
      <c r="F475" s="4">
        <f t="shared" si="50"/>
        <v>126025</v>
      </c>
      <c r="G475" s="4">
        <f t="shared" si="49"/>
        <v>30102.25</v>
      </c>
      <c r="I475">
        <v>745</v>
      </c>
      <c r="J475" s="6">
        <f t="shared" si="53"/>
        <v>723</v>
      </c>
      <c r="K475" s="6">
        <f t="shared" si="54"/>
        <v>733.92830073615903</v>
      </c>
      <c r="M475">
        <v>1066</v>
      </c>
      <c r="N475" s="6">
        <f t="shared" si="55"/>
        <v>1077</v>
      </c>
      <c r="O475" s="6">
        <f t="shared" si="51"/>
        <v>1093.2790869887181</v>
      </c>
    </row>
    <row r="476" spans="1:15" x14ac:dyDescent="0.25">
      <c r="A476" s="1">
        <v>43504</v>
      </c>
      <c r="B476">
        <v>6</v>
      </c>
      <c r="C476" s="4">
        <v>11660</v>
      </c>
      <c r="D476" s="6">
        <f t="shared" si="52"/>
        <v>11742</v>
      </c>
      <c r="E476" s="4">
        <v>11670</v>
      </c>
      <c r="F476" s="4">
        <f t="shared" si="50"/>
        <v>100</v>
      </c>
      <c r="G476" s="4">
        <f t="shared" si="49"/>
        <v>5184</v>
      </c>
      <c r="I476">
        <v>701</v>
      </c>
      <c r="J476" s="6">
        <f t="shared" si="53"/>
        <v>724.5</v>
      </c>
      <c r="K476" s="6">
        <f t="shared" si="54"/>
        <v>720.0574859478794</v>
      </c>
      <c r="M476">
        <v>1088</v>
      </c>
      <c r="N476" s="6">
        <f t="shared" si="55"/>
        <v>1074.5</v>
      </c>
      <c r="O476" s="6">
        <f t="shared" si="51"/>
        <v>1067.911343893715</v>
      </c>
    </row>
    <row r="477" spans="1:15" x14ac:dyDescent="0.25">
      <c r="A477" s="1">
        <v>43511</v>
      </c>
      <c r="B477">
        <v>7</v>
      </c>
      <c r="C477" s="4">
        <v>11824</v>
      </c>
      <c r="D477" s="6">
        <f t="shared" si="52"/>
        <v>11559.5</v>
      </c>
      <c r="E477" s="4">
        <v>11466</v>
      </c>
      <c r="F477" s="4">
        <f t="shared" si="50"/>
        <v>128164</v>
      </c>
      <c r="G477" s="4">
        <f t="shared" si="49"/>
        <v>8742.25</v>
      </c>
      <c r="I477">
        <v>748</v>
      </c>
      <c r="J477" s="6">
        <f t="shared" si="53"/>
        <v>721.5</v>
      </c>
      <c r="K477" s="6">
        <f t="shared" si="54"/>
        <v>715.66408581686062</v>
      </c>
      <c r="M477">
        <v>1061</v>
      </c>
      <c r="N477" s="6">
        <f t="shared" si="55"/>
        <v>1053</v>
      </c>
      <c r="O477" s="6">
        <f t="shared" si="51"/>
        <v>1044.4827198408236</v>
      </c>
    </row>
    <row r="478" spans="1:15" x14ac:dyDescent="0.25">
      <c r="A478" s="1">
        <v>43518</v>
      </c>
      <c r="B478">
        <v>8</v>
      </c>
      <c r="C478" s="4">
        <v>11295</v>
      </c>
      <c r="D478" s="6">
        <f t="shared" si="52"/>
        <v>11169.5</v>
      </c>
      <c r="E478" s="4">
        <v>11121</v>
      </c>
      <c r="F478" s="4">
        <f t="shared" si="50"/>
        <v>30276</v>
      </c>
      <c r="G478" s="4">
        <f t="shared" si="49"/>
        <v>2352.25</v>
      </c>
      <c r="I478">
        <v>695</v>
      </c>
      <c r="J478" s="6">
        <f t="shared" si="53"/>
        <v>689.5</v>
      </c>
      <c r="K478" s="6">
        <f t="shared" si="54"/>
        <v>686.50606562513985</v>
      </c>
      <c r="M478">
        <v>1045</v>
      </c>
      <c r="N478" s="6">
        <f t="shared" si="55"/>
        <v>1027</v>
      </c>
      <c r="O478" s="6">
        <f t="shared" si="51"/>
        <v>1022.5405792560097</v>
      </c>
    </row>
    <row r="479" spans="1:15" x14ac:dyDescent="0.25">
      <c r="A479" s="1">
        <v>43525</v>
      </c>
      <c r="B479">
        <v>9</v>
      </c>
      <c r="C479" s="4">
        <v>11044</v>
      </c>
      <c r="D479" s="6">
        <f t="shared" si="52"/>
        <v>10971</v>
      </c>
      <c r="E479" s="4">
        <v>10743</v>
      </c>
      <c r="F479" s="4">
        <f t="shared" si="50"/>
        <v>90601</v>
      </c>
      <c r="G479" s="4">
        <f t="shared" si="49"/>
        <v>51984</v>
      </c>
      <c r="I479">
        <v>684</v>
      </c>
      <c r="J479" s="6">
        <f t="shared" si="53"/>
        <v>653</v>
      </c>
      <c r="K479" s="6">
        <f t="shared" si="54"/>
        <v>639.42931364506421</v>
      </c>
      <c r="M479">
        <v>1009</v>
      </c>
      <c r="N479" s="6">
        <f t="shared" si="55"/>
        <v>1006.5</v>
      </c>
      <c r="O479" s="6">
        <f t="shared" si="51"/>
        <v>985.58285479901554</v>
      </c>
    </row>
    <row r="480" spans="1:15" x14ac:dyDescent="0.25">
      <c r="A480" s="1">
        <v>43532</v>
      </c>
      <c r="B480">
        <v>10</v>
      </c>
      <c r="C480" s="4">
        <v>10898</v>
      </c>
      <c r="D480" s="6">
        <f t="shared" si="52"/>
        <v>10732.5</v>
      </c>
      <c r="E480" s="4">
        <v>10490</v>
      </c>
      <c r="F480" s="4">
        <f t="shared" si="50"/>
        <v>166464</v>
      </c>
      <c r="G480" s="4">
        <f t="shared" si="49"/>
        <v>58806.25</v>
      </c>
      <c r="I480">
        <v>622</v>
      </c>
      <c r="J480" s="6">
        <f t="shared" si="53"/>
        <v>644</v>
      </c>
      <c r="K480" s="6">
        <f t="shared" si="54"/>
        <v>629.44887025390176</v>
      </c>
      <c r="M480">
        <v>1004</v>
      </c>
      <c r="N480" s="6">
        <f t="shared" si="55"/>
        <v>989.5</v>
      </c>
      <c r="O480" s="6">
        <f t="shared" si="51"/>
        <v>967.14232471465186</v>
      </c>
    </row>
    <row r="481" spans="1:15" x14ac:dyDescent="0.25">
      <c r="A481" s="1">
        <v>43539</v>
      </c>
      <c r="B481">
        <v>11</v>
      </c>
      <c r="C481" s="4">
        <v>10567</v>
      </c>
      <c r="D481" s="6">
        <f t="shared" si="52"/>
        <v>10484.5</v>
      </c>
      <c r="E481" s="4">
        <v>10466</v>
      </c>
      <c r="F481" s="4">
        <f t="shared" si="50"/>
        <v>10201</v>
      </c>
      <c r="G481" s="4">
        <f t="shared" si="49"/>
        <v>342.25</v>
      </c>
      <c r="I481">
        <v>666</v>
      </c>
      <c r="J481" s="6">
        <f t="shared" si="53"/>
        <v>647</v>
      </c>
      <c r="K481" s="6">
        <f t="shared" si="54"/>
        <v>645.85836234441319</v>
      </c>
      <c r="M481">
        <v>975</v>
      </c>
      <c r="N481" s="6">
        <f t="shared" si="55"/>
        <v>950</v>
      </c>
      <c r="O481" s="6">
        <f t="shared" si="51"/>
        <v>948.32371596165763</v>
      </c>
    </row>
    <row r="482" spans="1:15" x14ac:dyDescent="0.25">
      <c r="A482" s="1">
        <v>43546</v>
      </c>
      <c r="B482">
        <v>12</v>
      </c>
      <c r="C482" s="4">
        <v>10402</v>
      </c>
      <c r="D482" s="6">
        <f t="shared" si="52"/>
        <v>10134.5</v>
      </c>
      <c r="E482" s="4">
        <v>10077</v>
      </c>
      <c r="F482" s="4">
        <f t="shared" si="50"/>
        <v>105625</v>
      </c>
      <c r="G482" s="4">
        <f t="shared" si="49"/>
        <v>3306.25</v>
      </c>
      <c r="I482">
        <v>628</v>
      </c>
      <c r="J482" s="6">
        <f t="shared" si="53"/>
        <v>641</v>
      </c>
      <c r="K482" s="6">
        <f t="shared" si="54"/>
        <v>637.36316542503334</v>
      </c>
      <c r="M482">
        <v>925</v>
      </c>
      <c r="N482" s="6">
        <f t="shared" si="55"/>
        <v>917.5</v>
      </c>
      <c r="O482" s="6">
        <f t="shared" si="51"/>
        <v>912.29439044846799</v>
      </c>
    </row>
    <row r="483" spans="1:15" x14ac:dyDescent="0.25">
      <c r="A483" s="1">
        <v>43553</v>
      </c>
      <c r="B483">
        <v>13</v>
      </c>
      <c r="C483" s="4">
        <v>9867</v>
      </c>
      <c r="D483" s="6">
        <f t="shared" si="52"/>
        <v>9996.5</v>
      </c>
      <c r="E483" s="4">
        <v>9740</v>
      </c>
      <c r="F483" s="4">
        <f t="shared" si="50"/>
        <v>16129</v>
      </c>
      <c r="G483" s="4">
        <f t="shared" si="49"/>
        <v>65792.25</v>
      </c>
      <c r="I483">
        <v>654</v>
      </c>
      <c r="J483" s="6">
        <f t="shared" si="53"/>
        <v>648</v>
      </c>
      <c r="K483" s="6">
        <f t="shared" si="54"/>
        <v>631.37298054319012</v>
      </c>
      <c r="M483">
        <v>910</v>
      </c>
      <c r="N483" s="6">
        <f t="shared" si="55"/>
        <v>919</v>
      </c>
      <c r="O483" s="6">
        <f t="shared" si="51"/>
        <v>895.41939678887604</v>
      </c>
    </row>
    <row r="484" spans="1:15" x14ac:dyDescent="0.25">
      <c r="A484" s="1">
        <v>43560</v>
      </c>
      <c r="B484">
        <v>14</v>
      </c>
      <c r="C484" s="4">
        <v>10126</v>
      </c>
      <c r="D484" s="6">
        <f t="shared" si="52"/>
        <v>10208.5</v>
      </c>
      <c r="E484" s="4">
        <v>10082</v>
      </c>
      <c r="F484" s="4">
        <f t="shared" si="50"/>
        <v>1936</v>
      </c>
      <c r="G484" s="4">
        <f t="shared" si="49"/>
        <v>16002.25</v>
      </c>
      <c r="I484">
        <v>642</v>
      </c>
      <c r="J484" s="6">
        <f t="shared" si="53"/>
        <v>639.5</v>
      </c>
      <c r="K484" s="6">
        <f t="shared" si="54"/>
        <v>631.57554978694225</v>
      </c>
      <c r="M484">
        <v>928</v>
      </c>
      <c r="N484" s="6">
        <f t="shared" si="55"/>
        <v>932.5</v>
      </c>
      <c r="O484" s="6">
        <f t="shared" si="51"/>
        <v>920.94480090120976</v>
      </c>
    </row>
    <row r="485" spans="1:15" x14ac:dyDescent="0.25">
      <c r="A485" s="1">
        <v>43567</v>
      </c>
      <c r="B485">
        <v>15</v>
      </c>
      <c r="C485" s="4">
        <v>10291</v>
      </c>
      <c r="D485" s="6">
        <f t="shared" si="52"/>
        <v>9658</v>
      </c>
      <c r="E485" s="4">
        <v>10213</v>
      </c>
      <c r="F485" s="4">
        <f t="shared" si="50"/>
        <v>6084</v>
      </c>
      <c r="G485" s="4">
        <f t="shared" si="49"/>
        <v>308025</v>
      </c>
      <c r="I485">
        <v>637</v>
      </c>
      <c r="J485" s="6">
        <f t="shared" si="53"/>
        <v>608.5</v>
      </c>
      <c r="K485" s="6">
        <f t="shared" si="54"/>
        <v>643.46764340443156</v>
      </c>
      <c r="M485">
        <v>937</v>
      </c>
      <c r="N485" s="6">
        <f t="shared" si="55"/>
        <v>885.5</v>
      </c>
      <c r="O485" s="6">
        <f t="shared" si="51"/>
        <v>936.3855353075171</v>
      </c>
    </row>
    <row r="486" spans="1:15" x14ac:dyDescent="0.25">
      <c r="A486" s="1">
        <v>43574</v>
      </c>
      <c r="B486">
        <v>16</v>
      </c>
      <c r="C486" s="4">
        <v>9025</v>
      </c>
      <c r="D486" s="6">
        <f t="shared" si="52"/>
        <v>9542</v>
      </c>
      <c r="E486" s="4">
        <v>10583</v>
      </c>
      <c r="F486" s="4">
        <f t="shared" si="50"/>
        <v>2427364</v>
      </c>
      <c r="G486" s="4">
        <f t="shared" si="49"/>
        <v>1083681</v>
      </c>
      <c r="I486">
        <v>580</v>
      </c>
      <c r="J486" s="6">
        <f t="shared" si="53"/>
        <v>629</v>
      </c>
      <c r="K486" s="6">
        <f t="shared" si="54"/>
        <v>697.62177740515608</v>
      </c>
      <c r="M486">
        <v>834</v>
      </c>
      <c r="N486" s="6">
        <f t="shared" si="55"/>
        <v>892.5</v>
      </c>
      <c r="O486" s="6">
        <f t="shared" si="51"/>
        <v>989.86873821001882</v>
      </c>
    </row>
    <row r="487" spans="1:15" x14ac:dyDescent="0.25">
      <c r="A487" s="1">
        <v>43581</v>
      </c>
      <c r="B487">
        <v>17</v>
      </c>
      <c r="C487" s="4">
        <v>10059</v>
      </c>
      <c r="D487" s="6">
        <f t="shared" si="52"/>
        <v>10633</v>
      </c>
      <c r="E487" s="4">
        <v>9981</v>
      </c>
      <c r="F487" s="4">
        <f t="shared" si="50"/>
        <v>6084</v>
      </c>
      <c r="G487" s="4">
        <f t="shared" si="49"/>
        <v>425104</v>
      </c>
      <c r="I487">
        <v>678</v>
      </c>
      <c r="J487" s="6">
        <f t="shared" si="53"/>
        <v>683</v>
      </c>
      <c r="K487" s="6">
        <f t="shared" si="54"/>
        <v>641.1194394808615</v>
      </c>
      <c r="M487">
        <v>951</v>
      </c>
      <c r="N487" s="6">
        <f t="shared" si="55"/>
        <v>995.5</v>
      </c>
      <c r="O487" s="6">
        <f t="shared" si="51"/>
        <v>934.45739678359826</v>
      </c>
    </row>
    <row r="488" spans="1:15" x14ac:dyDescent="0.25">
      <c r="A488" s="1">
        <v>43588</v>
      </c>
      <c r="B488">
        <v>18</v>
      </c>
      <c r="C488" s="4">
        <v>11207</v>
      </c>
      <c r="D488" s="6">
        <f t="shared" si="52"/>
        <v>10131</v>
      </c>
      <c r="E488" s="4">
        <v>9714</v>
      </c>
      <c r="F488" s="4">
        <f t="shared" si="50"/>
        <v>2229049</v>
      </c>
      <c r="G488" s="4">
        <f t="shared" si="49"/>
        <v>173889</v>
      </c>
      <c r="I488">
        <v>688</v>
      </c>
      <c r="J488" s="6">
        <f t="shared" si="53"/>
        <v>644</v>
      </c>
      <c r="K488" s="6">
        <f t="shared" si="54"/>
        <v>617.49244891915907</v>
      </c>
      <c r="M488">
        <v>1040</v>
      </c>
      <c r="N488" s="6">
        <f t="shared" si="55"/>
        <v>923.5</v>
      </c>
      <c r="O488" s="6">
        <f t="shared" si="51"/>
        <v>885.48800710689966</v>
      </c>
    </row>
    <row r="489" spans="1:15" x14ac:dyDescent="0.25">
      <c r="A489" s="1">
        <v>43595</v>
      </c>
      <c r="B489">
        <v>19</v>
      </c>
      <c r="C489" s="4">
        <v>9055</v>
      </c>
      <c r="D489" s="6">
        <f t="shared" si="52"/>
        <v>9663.5</v>
      </c>
      <c r="E489" s="4">
        <v>9576</v>
      </c>
      <c r="F489" s="4">
        <f t="shared" si="50"/>
        <v>271441</v>
      </c>
      <c r="G489" s="4">
        <f t="shared" si="49"/>
        <v>7656.25</v>
      </c>
      <c r="I489">
        <v>600</v>
      </c>
      <c r="J489" s="6">
        <f t="shared" si="53"/>
        <v>629</v>
      </c>
      <c r="K489" s="6">
        <f t="shared" si="54"/>
        <v>623.30459978268743</v>
      </c>
      <c r="M489">
        <v>807</v>
      </c>
      <c r="N489" s="6">
        <f t="shared" si="55"/>
        <v>867</v>
      </c>
      <c r="O489" s="6">
        <f t="shared" si="51"/>
        <v>859.14958348424477</v>
      </c>
    </row>
    <row r="490" spans="1:15" x14ac:dyDescent="0.25">
      <c r="A490" s="1">
        <v>43602</v>
      </c>
      <c r="B490">
        <v>20</v>
      </c>
      <c r="C490" s="4">
        <v>10272</v>
      </c>
      <c r="D490" s="6">
        <f t="shared" si="52"/>
        <v>10278</v>
      </c>
      <c r="E490" s="4">
        <v>9616</v>
      </c>
      <c r="F490" s="4">
        <f t="shared" si="50"/>
        <v>430336</v>
      </c>
      <c r="G490" s="4">
        <f t="shared" si="49"/>
        <v>438244</v>
      </c>
      <c r="I490">
        <v>658</v>
      </c>
      <c r="J490" s="6">
        <f t="shared" si="53"/>
        <v>642.5</v>
      </c>
      <c r="K490" s="6">
        <f t="shared" si="54"/>
        <v>601.1169488227282</v>
      </c>
      <c r="M490">
        <v>927</v>
      </c>
      <c r="N490" s="6">
        <f t="shared" si="55"/>
        <v>901.5</v>
      </c>
      <c r="O490" s="6">
        <f t="shared" si="51"/>
        <v>843.43490951546994</v>
      </c>
    </row>
    <row r="491" spans="1:15" x14ac:dyDescent="0.25">
      <c r="A491" s="1">
        <v>43609</v>
      </c>
      <c r="B491">
        <v>21</v>
      </c>
      <c r="C491" s="4">
        <v>10284</v>
      </c>
      <c r="D491" s="6">
        <f t="shared" si="52"/>
        <v>9272</v>
      </c>
      <c r="E491" s="4">
        <v>9739</v>
      </c>
      <c r="F491" s="4">
        <f t="shared" si="50"/>
        <v>297025</v>
      </c>
      <c r="G491" s="4">
        <f t="shared" si="49"/>
        <v>218089</v>
      </c>
      <c r="I491">
        <v>627</v>
      </c>
      <c r="J491" s="6">
        <f t="shared" si="53"/>
        <v>572.5</v>
      </c>
      <c r="K491" s="6">
        <f t="shared" si="54"/>
        <v>601.33493313201029</v>
      </c>
      <c r="M491">
        <v>876</v>
      </c>
      <c r="N491" s="6">
        <f t="shared" si="55"/>
        <v>842.5</v>
      </c>
      <c r="O491" s="6">
        <f t="shared" si="51"/>
        <v>884.93394089732533</v>
      </c>
    </row>
    <row r="492" spans="1:15" x14ac:dyDescent="0.25">
      <c r="A492" s="1">
        <v>43616</v>
      </c>
      <c r="B492">
        <v>22</v>
      </c>
      <c r="C492" s="4">
        <v>8260</v>
      </c>
      <c r="D492" s="6">
        <f t="shared" si="52"/>
        <v>9200</v>
      </c>
      <c r="E492" s="4">
        <v>9222</v>
      </c>
      <c r="F492" s="4">
        <f t="shared" si="50"/>
        <v>925444</v>
      </c>
      <c r="G492" s="4">
        <f t="shared" si="49"/>
        <v>484</v>
      </c>
      <c r="I492">
        <v>518</v>
      </c>
      <c r="J492" s="6">
        <f t="shared" si="53"/>
        <v>572</v>
      </c>
      <c r="K492" s="6">
        <f t="shared" si="54"/>
        <v>573.36782608695648</v>
      </c>
      <c r="M492">
        <v>809</v>
      </c>
      <c r="N492" s="6">
        <f t="shared" si="55"/>
        <v>864</v>
      </c>
      <c r="O492" s="6">
        <f t="shared" si="51"/>
        <v>866.06608695652164</v>
      </c>
    </row>
    <row r="493" spans="1:15" x14ac:dyDescent="0.25">
      <c r="A493" s="1">
        <v>43623</v>
      </c>
      <c r="B493">
        <v>23</v>
      </c>
      <c r="C493" s="4">
        <v>10140</v>
      </c>
      <c r="D493" s="6">
        <f t="shared" si="52"/>
        <v>9792.5</v>
      </c>
      <c r="E493" s="4">
        <v>9332</v>
      </c>
      <c r="F493" s="4">
        <f t="shared" si="50"/>
        <v>652864</v>
      </c>
      <c r="G493" s="4">
        <f t="shared" si="49"/>
        <v>212060.25</v>
      </c>
      <c r="I493">
        <v>626</v>
      </c>
      <c r="J493" s="6">
        <f t="shared" si="53"/>
        <v>612</v>
      </c>
      <c r="K493" s="6">
        <f t="shared" si="54"/>
        <v>583.22021955578248</v>
      </c>
      <c r="M493">
        <v>919</v>
      </c>
      <c r="N493" s="6">
        <f t="shared" si="55"/>
        <v>909.5</v>
      </c>
      <c r="O493" s="6">
        <f t="shared" si="51"/>
        <v>866.73004850651012</v>
      </c>
    </row>
    <row r="494" spans="1:15" x14ac:dyDescent="0.25">
      <c r="A494" s="1">
        <v>43630</v>
      </c>
      <c r="B494">
        <v>24</v>
      </c>
      <c r="C494" s="4">
        <v>9445</v>
      </c>
      <c r="D494" s="6">
        <f t="shared" si="52"/>
        <v>9451.5</v>
      </c>
      <c r="E494" s="4">
        <v>9331</v>
      </c>
      <c r="F494" s="4">
        <f t="shared" si="50"/>
        <v>12996</v>
      </c>
      <c r="G494" s="4">
        <f t="shared" si="49"/>
        <v>14520.25</v>
      </c>
      <c r="I494">
        <v>598</v>
      </c>
      <c r="J494" s="6">
        <f t="shared" si="53"/>
        <v>570</v>
      </c>
      <c r="K494" s="6">
        <f t="shared" si="54"/>
        <v>562.73289953975564</v>
      </c>
      <c r="M494">
        <v>900</v>
      </c>
      <c r="N494" s="6">
        <f t="shared" si="55"/>
        <v>900</v>
      </c>
      <c r="O494" s="6">
        <f t="shared" si="51"/>
        <v>888.52563085224563</v>
      </c>
    </row>
    <row r="495" spans="1:15" x14ac:dyDescent="0.25">
      <c r="A495" s="1">
        <v>43637</v>
      </c>
      <c r="B495">
        <v>25</v>
      </c>
      <c r="C495" s="4">
        <v>9458</v>
      </c>
      <c r="D495" s="6">
        <f t="shared" si="52"/>
        <v>9484.5</v>
      </c>
      <c r="E495" s="4">
        <v>9273</v>
      </c>
      <c r="F495" s="4">
        <f t="shared" si="50"/>
        <v>34225</v>
      </c>
      <c r="G495" s="4">
        <f t="shared" si="49"/>
        <v>44732.25</v>
      </c>
      <c r="I495">
        <v>542</v>
      </c>
      <c r="J495" s="6">
        <f t="shared" si="53"/>
        <v>553</v>
      </c>
      <c r="K495" s="6">
        <f t="shared" si="54"/>
        <v>540.66835362960614</v>
      </c>
      <c r="M495">
        <v>900</v>
      </c>
      <c r="N495" s="6">
        <f t="shared" si="55"/>
        <v>896</v>
      </c>
      <c r="O495" s="6">
        <f t="shared" si="51"/>
        <v>876.01961094417209</v>
      </c>
    </row>
    <row r="496" spans="1:15" x14ac:dyDescent="0.25">
      <c r="A496" s="1">
        <v>43644</v>
      </c>
      <c r="B496">
        <v>26</v>
      </c>
      <c r="C496" s="4">
        <v>9511</v>
      </c>
      <c r="D496" s="6">
        <f t="shared" si="52"/>
        <v>9286.5</v>
      </c>
      <c r="E496" s="4">
        <v>9188</v>
      </c>
      <c r="F496" s="4">
        <f t="shared" si="50"/>
        <v>104329</v>
      </c>
      <c r="G496" s="4">
        <f t="shared" si="49"/>
        <v>9702.25</v>
      </c>
      <c r="I496">
        <v>564</v>
      </c>
      <c r="J496" s="6">
        <f t="shared" si="53"/>
        <v>549</v>
      </c>
      <c r="K496" s="6">
        <f t="shared" si="54"/>
        <v>543.17686964949121</v>
      </c>
      <c r="M496">
        <v>892</v>
      </c>
      <c r="N496" s="6">
        <f t="shared" si="55"/>
        <v>862.5</v>
      </c>
      <c r="O496" s="6">
        <f t="shared" si="51"/>
        <v>853.35163947665967</v>
      </c>
    </row>
    <row r="497" spans="1:15" x14ac:dyDescent="0.25">
      <c r="A497" s="1">
        <v>43651</v>
      </c>
      <c r="B497">
        <v>27</v>
      </c>
      <c r="C497" s="4">
        <v>9062</v>
      </c>
      <c r="D497" s="6">
        <f t="shared" si="52"/>
        <v>9120.5</v>
      </c>
      <c r="E497" s="4">
        <v>9195</v>
      </c>
      <c r="F497" s="4">
        <f t="shared" si="50"/>
        <v>17689</v>
      </c>
      <c r="G497" s="4">
        <f t="shared" si="49"/>
        <v>5550.25</v>
      </c>
      <c r="I497">
        <v>534</v>
      </c>
      <c r="J497" s="6">
        <f t="shared" si="53"/>
        <v>561</v>
      </c>
      <c r="K497" s="6">
        <f t="shared" si="54"/>
        <v>565.58247903075494</v>
      </c>
      <c r="M497">
        <v>833</v>
      </c>
      <c r="N497" s="6">
        <f t="shared" si="55"/>
        <v>854</v>
      </c>
      <c r="O497" s="6">
        <f t="shared" si="51"/>
        <v>860.97582369387646</v>
      </c>
    </row>
    <row r="498" spans="1:15" x14ac:dyDescent="0.25">
      <c r="A498" s="1">
        <v>43658</v>
      </c>
      <c r="B498">
        <v>28</v>
      </c>
      <c r="C498" s="4">
        <v>9179</v>
      </c>
      <c r="D498" s="6">
        <f t="shared" si="52"/>
        <v>9129.5</v>
      </c>
      <c r="E498" s="4">
        <v>9082</v>
      </c>
      <c r="F498" s="4">
        <f t="shared" si="50"/>
        <v>9409</v>
      </c>
      <c r="G498" s="4">
        <f t="shared" si="49"/>
        <v>2256.25</v>
      </c>
      <c r="I498">
        <v>588</v>
      </c>
      <c r="J498" s="6">
        <f t="shared" si="53"/>
        <v>570.5</v>
      </c>
      <c r="K498" s="6">
        <f t="shared" si="54"/>
        <v>567.53173777315294</v>
      </c>
      <c r="M498">
        <v>875</v>
      </c>
      <c r="N498" s="6">
        <f t="shared" si="55"/>
        <v>852</v>
      </c>
      <c r="O498" s="6">
        <f t="shared" si="51"/>
        <v>847.56711758584811</v>
      </c>
    </row>
    <row r="499" spans="1:15" x14ac:dyDescent="0.25">
      <c r="A499" s="1">
        <v>43665</v>
      </c>
      <c r="B499">
        <v>29</v>
      </c>
      <c r="C499" s="4">
        <v>9080</v>
      </c>
      <c r="D499" s="6">
        <f t="shared" si="52"/>
        <v>9096</v>
      </c>
      <c r="E499" s="4">
        <v>8991</v>
      </c>
      <c r="F499" s="4">
        <f t="shared" si="50"/>
        <v>7921</v>
      </c>
      <c r="G499" s="4">
        <f t="shared" si="49"/>
        <v>11025</v>
      </c>
      <c r="I499">
        <v>553</v>
      </c>
      <c r="J499" s="6">
        <f t="shared" si="53"/>
        <v>548</v>
      </c>
      <c r="K499" s="6">
        <f t="shared" si="54"/>
        <v>541.67414248021112</v>
      </c>
      <c r="M499">
        <v>829</v>
      </c>
      <c r="N499" s="6">
        <f t="shared" si="55"/>
        <v>831</v>
      </c>
      <c r="O499" s="6">
        <f t="shared" si="51"/>
        <v>821.40732189973608</v>
      </c>
    </row>
    <row r="500" spans="1:15" x14ac:dyDescent="0.25">
      <c r="A500" s="1">
        <v>43672</v>
      </c>
      <c r="B500">
        <v>30</v>
      </c>
      <c r="C500" s="4">
        <v>9112</v>
      </c>
      <c r="D500" s="6">
        <f t="shared" si="52"/>
        <v>9191.5</v>
      </c>
      <c r="E500" s="4">
        <v>9774</v>
      </c>
      <c r="F500" s="4">
        <f t="shared" si="50"/>
        <v>438244</v>
      </c>
      <c r="G500" s="4">
        <f t="shared" si="49"/>
        <v>339306.25</v>
      </c>
      <c r="I500">
        <v>543</v>
      </c>
      <c r="J500" s="6">
        <f t="shared" si="53"/>
        <v>556.5</v>
      </c>
      <c r="K500" s="6">
        <f t="shared" si="54"/>
        <v>591.76750258390905</v>
      </c>
      <c r="M500">
        <v>833</v>
      </c>
      <c r="N500" s="6">
        <f t="shared" si="55"/>
        <v>872</v>
      </c>
      <c r="O500" s="6">
        <f t="shared" si="51"/>
        <v>927.2619267801773</v>
      </c>
    </row>
    <row r="501" spans="1:15" x14ac:dyDescent="0.25">
      <c r="A501" s="1">
        <v>43679</v>
      </c>
      <c r="B501">
        <v>31</v>
      </c>
      <c r="C501" s="4">
        <v>9271</v>
      </c>
      <c r="D501" s="6">
        <f t="shared" si="52"/>
        <v>9196.5</v>
      </c>
      <c r="E501" s="4">
        <v>8618</v>
      </c>
      <c r="F501" s="4">
        <f t="shared" si="50"/>
        <v>426409</v>
      </c>
      <c r="G501" s="4">
        <f t="shared" si="49"/>
        <v>334662.25</v>
      </c>
      <c r="I501">
        <v>570</v>
      </c>
      <c r="J501" s="6">
        <f t="shared" si="53"/>
        <v>556</v>
      </c>
      <c r="K501" s="6">
        <f t="shared" si="54"/>
        <v>521.02517262001845</v>
      </c>
      <c r="M501">
        <v>911</v>
      </c>
      <c r="N501" s="6">
        <f t="shared" si="55"/>
        <v>901</v>
      </c>
      <c r="O501" s="6">
        <f t="shared" si="51"/>
        <v>844.32316642200828</v>
      </c>
    </row>
    <row r="502" spans="1:15" x14ac:dyDescent="0.25">
      <c r="A502" s="1">
        <v>43686</v>
      </c>
      <c r="B502">
        <v>32</v>
      </c>
      <c r="C502" s="4">
        <v>9122</v>
      </c>
      <c r="D502" s="6">
        <f t="shared" si="52"/>
        <v>9107.5</v>
      </c>
      <c r="E502" s="4">
        <v>9016</v>
      </c>
      <c r="F502" s="4">
        <f t="shared" si="50"/>
        <v>11236</v>
      </c>
      <c r="G502" s="4">
        <f t="shared" si="49"/>
        <v>8372.25</v>
      </c>
      <c r="I502">
        <v>542</v>
      </c>
      <c r="J502" s="6">
        <f t="shared" si="53"/>
        <v>565.5</v>
      </c>
      <c r="K502" s="6">
        <f t="shared" si="54"/>
        <v>559.81861103486142</v>
      </c>
      <c r="M502">
        <v>891</v>
      </c>
      <c r="N502" s="6">
        <f t="shared" si="55"/>
        <v>891.5</v>
      </c>
      <c r="O502" s="6">
        <f t="shared" si="51"/>
        <v>882.5433982981059</v>
      </c>
    </row>
    <row r="503" spans="1:15" x14ac:dyDescent="0.25">
      <c r="A503" s="1">
        <v>43693</v>
      </c>
      <c r="B503">
        <v>33</v>
      </c>
      <c r="C503" s="4">
        <v>9093</v>
      </c>
      <c r="D503" s="6">
        <f t="shared" si="52"/>
        <v>9043.5</v>
      </c>
      <c r="E503" s="4">
        <v>8612</v>
      </c>
      <c r="F503" s="4">
        <f t="shared" si="50"/>
        <v>231361</v>
      </c>
      <c r="G503" s="4">
        <f t="shared" si="49"/>
        <v>186192.25</v>
      </c>
      <c r="I503">
        <v>589</v>
      </c>
      <c r="J503" s="6">
        <f t="shared" si="53"/>
        <v>571</v>
      </c>
      <c r="K503" s="6">
        <f t="shared" si="54"/>
        <v>543.75540443412388</v>
      </c>
      <c r="M503">
        <v>892</v>
      </c>
      <c r="N503" s="6">
        <f t="shared" si="55"/>
        <v>859</v>
      </c>
      <c r="O503" s="6">
        <f t="shared" si="51"/>
        <v>818.01382208215841</v>
      </c>
    </row>
    <row r="504" spans="1:15" x14ac:dyDescent="0.25">
      <c r="A504" s="1">
        <v>43700</v>
      </c>
      <c r="B504">
        <v>34</v>
      </c>
      <c r="C504" s="4">
        <v>8994</v>
      </c>
      <c r="D504" s="6">
        <f t="shared" si="52"/>
        <v>8618</v>
      </c>
      <c r="E504" s="4">
        <v>8900</v>
      </c>
      <c r="F504" s="4">
        <f t="shared" si="50"/>
        <v>8836</v>
      </c>
      <c r="G504" s="4">
        <f t="shared" si="49"/>
        <v>79524</v>
      </c>
      <c r="I504">
        <v>553</v>
      </c>
      <c r="J504" s="6">
        <f t="shared" si="53"/>
        <v>555.5</v>
      </c>
      <c r="K504" s="6">
        <f t="shared" si="54"/>
        <v>573.6771872824321</v>
      </c>
      <c r="M504">
        <v>826</v>
      </c>
      <c r="N504" s="6">
        <f t="shared" si="55"/>
        <v>805</v>
      </c>
      <c r="O504" s="6">
        <f t="shared" si="51"/>
        <v>831.34137851009507</v>
      </c>
    </row>
    <row r="505" spans="1:15" x14ac:dyDescent="0.25">
      <c r="A505" s="1">
        <v>43707</v>
      </c>
      <c r="B505">
        <v>35</v>
      </c>
      <c r="C505" s="4">
        <v>8242</v>
      </c>
      <c r="D505" s="6">
        <f t="shared" si="52"/>
        <v>8968.5</v>
      </c>
      <c r="E505" s="4">
        <v>9375</v>
      </c>
      <c r="F505" s="4">
        <f t="shared" si="50"/>
        <v>1283689</v>
      </c>
      <c r="G505" s="4">
        <f t="shared" si="49"/>
        <v>165242.25</v>
      </c>
      <c r="I505">
        <v>558</v>
      </c>
      <c r="J505" s="6">
        <f t="shared" si="53"/>
        <v>570</v>
      </c>
      <c r="K505" s="6">
        <f t="shared" si="54"/>
        <v>595.83542398394377</v>
      </c>
      <c r="M505">
        <v>784</v>
      </c>
      <c r="N505" s="6">
        <f t="shared" si="55"/>
        <v>880</v>
      </c>
      <c r="O505" s="6">
        <f t="shared" si="51"/>
        <v>919.8862686067904</v>
      </c>
    </row>
    <row r="506" spans="1:15" x14ac:dyDescent="0.25">
      <c r="A506" s="1">
        <v>43714</v>
      </c>
      <c r="B506">
        <v>36</v>
      </c>
      <c r="C506" s="4">
        <v>9695</v>
      </c>
      <c r="D506" s="6">
        <f t="shared" si="52"/>
        <v>9604</v>
      </c>
      <c r="E506" s="4">
        <v>8944</v>
      </c>
      <c r="F506" s="4">
        <f t="shared" si="50"/>
        <v>564001</v>
      </c>
      <c r="G506" s="4">
        <f t="shared" si="49"/>
        <v>435600</v>
      </c>
      <c r="I506">
        <v>582</v>
      </c>
      <c r="J506" s="6">
        <f t="shared" si="53"/>
        <v>574.5</v>
      </c>
      <c r="K506" s="6">
        <f t="shared" si="54"/>
        <v>535.01957517700953</v>
      </c>
      <c r="M506">
        <v>976</v>
      </c>
      <c r="N506" s="6">
        <f t="shared" si="55"/>
        <v>946</v>
      </c>
      <c r="O506" s="6">
        <f t="shared" si="51"/>
        <v>880.98958767180341</v>
      </c>
    </row>
    <row r="507" spans="1:15" x14ac:dyDescent="0.25">
      <c r="A507" s="1">
        <v>43721</v>
      </c>
      <c r="B507">
        <v>37</v>
      </c>
      <c r="C507" s="4">
        <v>9513</v>
      </c>
      <c r="D507" s="6">
        <f t="shared" si="52"/>
        <v>9476.5</v>
      </c>
      <c r="E507" s="4">
        <v>9254</v>
      </c>
      <c r="F507" s="4">
        <f t="shared" si="50"/>
        <v>67081</v>
      </c>
      <c r="G507" s="4">
        <f t="shared" si="49"/>
        <v>49506.25</v>
      </c>
      <c r="I507">
        <v>567</v>
      </c>
      <c r="J507" s="6">
        <f t="shared" si="53"/>
        <v>569.5</v>
      </c>
      <c r="K507" s="6">
        <f t="shared" si="54"/>
        <v>556.12863398934201</v>
      </c>
      <c r="M507">
        <v>916</v>
      </c>
      <c r="N507" s="6">
        <f t="shared" si="55"/>
        <v>902.5</v>
      </c>
      <c r="O507" s="6">
        <f t="shared" si="51"/>
        <v>881.31008283649032</v>
      </c>
    </row>
    <row r="508" spans="1:15" x14ac:dyDescent="0.25">
      <c r="A508" s="1">
        <v>43728</v>
      </c>
      <c r="B508">
        <v>38</v>
      </c>
      <c r="C508" s="4">
        <v>9440</v>
      </c>
      <c r="D508" s="6">
        <f t="shared" si="52"/>
        <v>9478.5</v>
      </c>
      <c r="E508" s="4">
        <v>9220</v>
      </c>
      <c r="F508" s="4">
        <f t="shared" si="50"/>
        <v>48400</v>
      </c>
      <c r="G508" s="4">
        <f t="shared" si="49"/>
        <v>66822.25</v>
      </c>
      <c r="I508">
        <v>572</v>
      </c>
      <c r="J508" s="6">
        <f t="shared" si="53"/>
        <v>591.5</v>
      </c>
      <c r="K508" s="6">
        <f t="shared" si="54"/>
        <v>575.36846547449488</v>
      </c>
      <c r="M508">
        <v>889</v>
      </c>
      <c r="N508" s="6">
        <f t="shared" si="55"/>
        <v>864.5</v>
      </c>
      <c r="O508" s="6">
        <f t="shared" si="51"/>
        <v>840.92314184733868</v>
      </c>
    </row>
    <row r="509" spans="1:15" x14ac:dyDescent="0.25">
      <c r="A509" s="1">
        <v>43735</v>
      </c>
      <c r="B509">
        <v>39</v>
      </c>
      <c r="C509" s="4">
        <v>9517</v>
      </c>
      <c r="D509" s="6">
        <f t="shared" si="52"/>
        <v>9658</v>
      </c>
      <c r="E509" s="4">
        <v>9597</v>
      </c>
      <c r="F509" s="4">
        <f t="shared" si="50"/>
        <v>6400</v>
      </c>
      <c r="G509" s="4">
        <f t="shared" si="49"/>
        <v>3721</v>
      </c>
      <c r="I509">
        <v>611</v>
      </c>
      <c r="J509" s="6">
        <f t="shared" si="53"/>
        <v>604</v>
      </c>
      <c r="K509" s="6">
        <f t="shared" si="54"/>
        <v>600.18513149720434</v>
      </c>
      <c r="M509">
        <v>840</v>
      </c>
      <c r="N509" s="6">
        <f t="shared" si="55"/>
        <v>843</v>
      </c>
      <c r="O509" s="6">
        <f t="shared" si="51"/>
        <v>837.67560571546903</v>
      </c>
    </row>
    <row r="510" spans="1:15" x14ac:dyDescent="0.25">
      <c r="A510" s="1">
        <v>43742</v>
      </c>
      <c r="B510">
        <v>40</v>
      </c>
      <c r="C510" s="4">
        <v>9799</v>
      </c>
      <c r="D510" s="6">
        <f t="shared" si="52"/>
        <v>9886</v>
      </c>
      <c r="E510" s="4">
        <v>9444</v>
      </c>
      <c r="F510" s="4">
        <f t="shared" si="50"/>
        <v>126025</v>
      </c>
      <c r="G510" s="4">
        <f t="shared" si="49"/>
        <v>195364</v>
      </c>
      <c r="I510">
        <v>597</v>
      </c>
      <c r="J510" s="6">
        <f t="shared" si="53"/>
        <v>593.5</v>
      </c>
      <c r="K510" s="6">
        <f t="shared" si="54"/>
        <v>566.96479870523979</v>
      </c>
      <c r="M510">
        <v>846</v>
      </c>
      <c r="N510" s="6">
        <f t="shared" si="55"/>
        <v>866.5</v>
      </c>
      <c r="O510" s="6">
        <f t="shared" si="51"/>
        <v>827.75905320655477</v>
      </c>
    </row>
    <row r="511" spans="1:15" x14ac:dyDescent="0.25">
      <c r="A511" s="1">
        <v>43749</v>
      </c>
      <c r="B511">
        <v>41</v>
      </c>
      <c r="C511" s="4">
        <v>9973</v>
      </c>
      <c r="D511" s="6">
        <f t="shared" si="52"/>
        <v>10064.5</v>
      </c>
      <c r="E511" s="4">
        <v>9981</v>
      </c>
      <c r="F511" s="4">
        <f t="shared" si="50"/>
        <v>64</v>
      </c>
      <c r="G511" s="4">
        <f t="shared" si="49"/>
        <v>6972.25</v>
      </c>
      <c r="I511">
        <v>590</v>
      </c>
      <c r="J511" s="6">
        <f t="shared" si="53"/>
        <v>606</v>
      </c>
      <c r="K511" s="6">
        <f t="shared" si="54"/>
        <v>600.97232848129568</v>
      </c>
      <c r="M511">
        <v>887</v>
      </c>
      <c r="N511" s="6">
        <f t="shared" si="55"/>
        <v>886.5</v>
      </c>
      <c r="O511" s="6">
        <f t="shared" si="51"/>
        <v>879.14516369417254</v>
      </c>
    </row>
    <row r="512" spans="1:15" x14ac:dyDescent="0.25">
      <c r="A512" s="1">
        <v>43756</v>
      </c>
      <c r="B512">
        <v>42</v>
      </c>
      <c r="C512" s="4">
        <v>10156</v>
      </c>
      <c r="D512" s="6">
        <f t="shared" si="52"/>
        <v>10088.5</v>
      </c>
      <c r="E512" s="4">
        <v>10148</v>
      </c>
      <c r="F512" s="4">
        <f t="shared" si="50"/>
        <v>64</v>
      </c>
      <c r="G512" s="4">
        <f t="shared" si="49"/>
        <v>3540.25</v>
      </c>
      <c r="I512">
        <v>622</v>
      </c>
      <c r="J512" s="6">
        <f t="shared" si="53"/>
        <v>646</v>
      </c>
      <c r="K512" s="6">
        <f t="shared" si="54"/>
        <v>649.80998166228881</v>
      </c>
      <c r="M512">
        <v>886</v>
      </c>
      <c r="N512" s="6">
        <f t="shared" si="55"/>
        <v>890.5</v>
      </c>
      <c r="O512" s="6">
        <f t="shared" si="51"/>
        <v>895.7519948456162</v>
      </c>
    </row>
    <row r="513" spans="1:15" x14ac:dyDescent="0.25">
      <c r="A513" s="1">
        <v>43763</v>
      </c>
      <c r="B513">
        <v>43</v>
      </c>
      <c r="C513" s="4">
        <v>10021</v>
      </c>
      <c r="D513" s="6">
        <f t="shared" si="52"/>
        <v>10092.5</v>
      </c>
      <c r="E513" s="4">
        <v>9955</v>
      </c>
      <c r="F513" s="4">
        <f t="shared" si="50"/>
        <v>4356</v>
      </c>
      <c r="G513" s="4">
        <f t="shared" si="49"/>
        <v>18906.25</v>
      </c>
      <c r="I513">
        <v>670</v>
      </c>
      <c r="J513" s="6">
        <f t="shared" si="53"/>
        <v>656</v>
      </c>
      <c r="K513" s="6">
        <f t="shared" si="54"/>
        <v>647.06267029972753</v>
      </c>
      <c r="M513">
        <v>895</v>
      </c>
      <c r="N513" s="6">
        <f t="shared" si="55"/>
        <v>935.5</v>
      </c>
      <c r="O513" s="6">
        <f t="shared" si="51"/>
        <v>922.75476839237058</v>
      </c>
    </row>
    <row r="514" spans="1:15" x14ac:dyDescent="0.25">
      <c r="A514" s="1">
        <v>43770</v>
      </c>
      <c r="B514">
        <v>44</v>
      </c>
      <c r="C514" s="4">
        <v>10164</v>
      </c>
      <c r="D514" s="6">
        <f t="shared" si="52"/>
        <v>10430.5</v>
      </c>
      <c r="E514" s="4">
        <v>10263</v>
      </c>
      <c r="F514" s="4">
        <f t="shared" si="50"/>
        <v>9801</v>
      </c>
      <c r="G514" s="4">
        <f t="shared" ref="G514:G574" si="56">($E514-D514)^2</f>
        <v>28056.25</v>
      </c>
      <c r="I514">
        <v>642</v>
      </c>
      <c r="J514" s="6">
        <f t="shared" si="53"/>
        <v>647.5</v>
      </c>
      <c r="K514" s="6">
        <f t="shared" si="54"/>
        <v>637.10200853266861</v>
      </c>
      <c r="M514">
        <v>976</v>
      </c>
      <c r="N514" s="6">
        <f t="shared" si="55"/>
        <v>975</v>
      </c>
      <c r="O514" s="6">
        <f t="shared" si="51"/>
        <v>959.34279277119981</v>
      </c>
    </row>
    <row r="515" spans="1:15" x14ac:dyDescent="0.25">
      <c r="A515" s="1">
        <v>43777</v>
      </c>
      <c r="B515">
        <v>45</v>
      </c>
      <c r="C515" s="4">
        <v>10697</v>
      </c>
      <c r="D515" s="6">
        <f t="shared" si="52"/>
        <v>10673.5</v>
      </c>
      <c r="E515" s="4">
        <v>10447</v>
      </c>
      <c r="F515" s="4">
        <f t="shared" ref="F515:F574" si="57">($E515-C515)^2</f>
        <v>62500</v>
      </c>
      <c r="G515" s="4">
        <f t="shared" si="56"/>
        <v>51302.25</v>
      </c>
      <c r="I515">
        <v>653</v>
      </c>
      <c r="J515" s="6">
        <f t="shared" si="53"/>
        <v>663.5</v>
      </c>
      <c r="K515" s="6">
        <f t="shared" si="54"/>
        <v>649.42001217969744</v>
      </c>
      <c r="M515">
        <v>974</v>
      </c>
      <c r="N515" s="6">
        <f t="shared" si="55"/>
        <v>1007.5</v>
      </c>
      <c r="O515" s="6">
        <f t="shared" ref="O515:O574" si="58">N515/$D515*$E515</f>
        <v>986.1200637091863</v>
      </c>
    </row>
    <row r="516" spans="1:15" x14ac:dyDescent="0.25">
      <c r="A516" s="1">
        <v>43784</v>
      </c>
      <c r="B516">
        <v>46</v>
      </c>
      <c r="C516" s="4">
        <v>10650</v>
      </c>
      <c r="D516" s="6">
        <f t="shared" ref="D516:D574" si="59">(C516+C517)/2</f>
        <v>10766</v>
      </c>
      <c r="E516" s="4">
        <v>10529</v>
      </c>
      <c r="F516" s="4">
        <f t="shared" si="57"/>
        <v>14641</v>
      </c>
      <c r="G516" s="4">
        <f t="shared" si="56"/>
        <v>56169</v>
      </c>
      <c r="I516">
        <v>674</v>
      </c>
      <c r="J516" s="6">
        <f t="shared" ref="J516:J574" si="60">(I516+I517)/2</f>
        <v>686.5</v>
      </c>
      <c r="K516" s="6">
        <f t="shared" ref="K516:K574" si="61">J516/$D516*$E516</f>
        <v>671.38756269738064</v>
      </c>
      <c r="M516">
        <v>1041</v>
      </c>
      <c r="N516" s="6">
        <f t="shared" ref="N516:N574" si="62">(M516+M517)/2</f>
        <v>1032</v>
      </c>
      <c r="O516" s="6">
        <f t="shared" si="58"/>
        <v>1009.2818131153632</v>
      </c>
    </row>
    <row r="517" spans="1:15" x14ac:dyDescent="0.25">
      <c r="A517" s="1">
        <v>43791</v>
      </c>
      <c r="B517">
        <v>47</v>
      </c>
      <c r="C517" s="4">
        <v>10882</v>
      </c>
      <c r="D517" s="6">
        <f t="shared" si="59"/>
        <v>10920</v>
      </c>
      <c r="E517" s="4">
        <v>10862</v>
      </c>
      <c r="F517" s="4">
        <f t="shared" si="57"/>
        <v>400</v>
      </c>
      <c r="G517" s="4">
        <f t="shared" si="56"/>
        <v>3364</v>
      </c>
      <c r="I517">
        <v>699</v>
      </c>
      <c r="J517" s="6">
        <f t="shared" si="60"/>
        <v>694</v>
      </c>
      <c r="K517" s="6">
        <f t="shared" si="61"/>
        <v>690.31391941391939</v>
      </c>
      <c r="M517">
        <v>1023</v>
      </c>
      <c r="N517" s="6">
        <f t="shared" si="62"/>
        <v>1024</v>
      </c>
      <c r="O517" s="6">
        <f t="shared" si="58"/>
        <v>1018.5611721611722</v>
      </c>
    </row>
    <row r="518" spans="1:15" x14ac:dyDescent="0.25">
      <c r="A518" s="1">
        <v>43798</v>
      </c>
      <c r="B518">
        <v>48</v>
      </c>
      <c r="C518" s="4">
        <v>10958</v>
      </c>
      <c r="D518" s="6">
        <f t="shared" si="59"/>
        <v>10887</v>
      </c>
      <c r="E518" s="4">
        <v>10833</v>
      </c>
      <c r="F518" s="4">
        <f t="shared" si="57"/>
        <v>15625</v>
      </c>
      <c r="G518" s="4">
        <f t="shared" si="56"/>
        <v>2916</v>
      </c>
      <c r="I518">
        <v>689</v>
      </c>
      <c r="J518" s="6">
        <f t="shared" si="60"/>
        <v>713</v>
      </c>
      <c r="K518" s="6">
        <f t="shared" si="61"/>
        <v>709.46348856434281</v>
      </c>
      <c r="M518">
        <v>1025</v>
      </c>
      <c r="N518" s="6">
        <f t="shared" si="62"/>
        <v>1005.5</v>
      </c>
      <c r="O518" s="6">
        <f t="shared" si="58"/>
        <v>1000.5126756682282</v>
      </c>
    </row>
    <row r="519" spans="1:15" x14ac:dyDescent="0.25">
      <c r="A519" s="1">
        <v>43805</v>
      </c>
      <c r="B519">
        <v>49</v>
      </c>
      <c r="C519" s="4">
        <v>10816</v>
      </c>
      <c r="D519" s="6">
        <f t="shared" si="59"/>
        <v>11002</v>
      </c>
      <c r="E519" s="4">
        <v>10864</v>
      </c>
      <c r="F519" s="4">
        <f t="shared" si="57"/>
        <v>2304</v>
      </c>
      <c r="G519" s="4">
        <f t="shared" si="56"/>
        <v>19044</v>
      </c>
      <c r="I519">
        <v>737</v>
      </c>
      <c r="J519" s="6">
        <f t="shared" si="60"/>
        <v>718</v>
      </c>
      <c r="K519" s="6">
        <f t="shared" si="61"/>
        <v>708.99400109071075</v>
      </c>
      <c r="M519">
        <v>986</v>
      </c>
      <c r="N519" s="6">
        <f t="shared" si="62"/>
        <v>1015</v>
      </c>
      <c r="O519" s="6">
        <f t="shared" si="58"/>
        <v>1002.2686784221052</v>
      </c>
    </row>
    <row r="520" spans="1:15" x14ac:dyDescent="0.25">
      <c r="A520" s="1">
        <v>43812</v>
      </c>
      <c r="B520">
        <v>50</v>
      </c>
      <c r="C520" s="4">
        <v>11188</v>
      </c>
      <c r="D520" s="6">
        <f t="shared" si="59"/>
        <v>11557</v>
      </c>
      <c r="E520" s="4">
        <v>11337</v>
      </c>
      <c r="F520" s="4">
        <f t="shared" si="57"/>
        <v>22201</v>
      </c>
      <c r="G520" s="4">
        <f t="shared" si="56"/>
        <v>48400</v>
      </c>
      <c r="I520">
        <v>699</v>
      </c>
      <c r="J520" s="6">
        <f t="shared" si="60"/>
        <v>733</v>
      </c>
      <c r="K520" s="6">
        <f t="shared" si="61"/>
        <v>719.04655187332355</v>
      </c>
      <c r="M520">
        <v>1044</v>
      </c>
      <c r="N520" s="6">
        <f t="shared" si="62"/>
        <v>1036</v>
      </c>
      <c r="O520" s="6">
        <f t="shared" si="58"/>
        <v>1016.2786190187765</v>
      </c>
    </row>
    <row r="521" spans="1:15" x14ac:dyDescent="0.25">
      <c r="A521" s="1">
        <v>43819</v>
      </c>
      <c r="B521">
        <v>51</v>
      </c>
      <c r="C521" s="4">
        <v>11926</v>
      </c>
      <c r="D521" s="6">
        <f t="shared" si="59"/>
        <v>9729.5</v>
      </c>
      <c r="E521" s="4">
        <v>11948</v>
      </c>
      <c r="F521" s="4">
        <f t="shared" si="57"/>
        <v>484</v>
      </c>
      <c r="G521" s="4">
        <f t="shared" si="56"/>
        <v>4921742.25</v>
      </c>
      <c r="I521">
        <v>767</v>
      </c>
      <c r="J521" s="6">
        <f t="shared" si="60"/>
        <v>631.5</v>
      </c>
      <c r="K521" s="6">
        <f t="shared" si="61"/>
        <v>775.49329359165426</v>
      </c>
      <c r="M521">
        <v>1028</v>
      </c>
      <c r="N521" s="6">
        <f t="shared" si="62"/>
        <v>840.5</v>
      </c>
      <c r="O521" s="6">
        <f t="shared" si="58"/>
        <v>1032.1490312965723</v>
      </c>
    </row>
    <row r="522" spans="1:15" x14ac:dyDescent="0.25">
      <c r="A522" s="1">
        <v>43826</v>
      </c>
      <c r="B522">
        <v>52</v>
      </c>
      <c r="C522" s="4">
        <v>7533</v>
      </c>
      <c r="D522" s="6">
        <f t="shared" si="59"/>
        <v>9893.5</v>
      </c>
      <c r="E522" s="4">
        <v>11982</v>
      </c>
      <c r="F522" s="4">
        <f t="shared" si="57"/>
        <v>19793601</v>
      </c>
      <c r="G522" s="4">
        <f t="shared" si="56"/>
        <v>4361832.25</v>
      </c>
      <c r="I522">
        <v>496</v>
      </c>
      <c r="J522" s="6">
        <f t="shared" si="60"/>
        <v>641.5</v>
      </c>
      <c r="K522" s="6">
        <f t="shared" si="61"/>
        <v>776.91949259614898</v>
      </c>
      <c r="M522">
        <v>653</v>
      </c>
      <c r="N522" s="6">
        <f t="shared" si="62"/>
        <v>883</v>
      </c>
      <c r="O522" s="6">
        <f t="shared" si="58"/>
        <v>1069.3997068782535</v>
      </c>
    </row>
    <row r="523" spans="1:15" x14ac:dyDescent="0.25">
      <c r="A523" s="1">
        <v>43833</v>
      </c>
      <c r="B523">
        <v>1</v>
      </c>
      <c r="C523" s="4">
        <v>12254</v>
      </c>
      <c r="D523" s="6">
        <f t="shared" si="59"/>
        <v>13156</v>
      </c>
      <c r="E523" s="2">
        <v>12431</v>
      </c>
      <c r="F523" s="4">
        <f t="shared" si="57"/>
        <v>31329</v>
      </c>
      <c r="G523" s="4">
        <f t="shared" si="56"/>
        <v>525625</v>
      </c>
      <c r="I523">
        <v>787</v>
      </c>
      <c r="J523" s="6">
        <f t="shared" si="60"/>
        <v>863</v>
      </c>
      <c r="K523" s="6">
        <f t="shared" si="61"/>
        <v>815.44185162663427</v>
      </c>
      <c r="M523">
        <v>1113</v>
      </c>
      <c r="N523" s="6">
        <f t="shared" si="62"/>
        <v>1192.5</v>
      </c>
      <c r="O523" s="6">
        <f t="shared" si="58"/>
        <v>1126.7837868653087</v>
      </c>
    </row>
    <row r="524" spans="1:15" x14ac:dyDescent="0.25">
      <c r="A524" s="1">
        <v>43840</v>
      </c>
      <c r="B524">
        <v>2</v>
      </c>
      <c r="C524" s="4">
        <v>14058</v>
      </c>
      <c r="D524" s="6">
        <f t="shared" si="59"/>
        <v>13524</v>
      </c>
      <c r="E524" s="2">
        <v>12139</v>
      </c>
      <c r="F524" s="4">
        <f t="shared" si="57"/>
        <v>3682561</v>
      </c>
      <c r="G524" s="4">
        <f t="shared" si="56"/>
        <v>1918225</v>
      </c>
      <c r="I524">
        <v>939</v>
      </c>
      <c r="J524" s="6">
        <f t="shared" si="60"/>
        <v>853</v>
      </c>
      <c r="K524" s="6">
        <f t="shared" si="61"/>
        <v>765.64381839692396</v>
      </c>
      <c r="M524">
        <v>1272</v>
      </c>
      <c r="N524" s="6">
        <f t="shared" si="62"/>
        <v>1172.5</v>
      </c>
      <c r="O524" s="6">
        <f t="shared" si="58"/>
        <v>1052.4236542443066</v>
      </c>
    </row>
    <row r="525" spans="1:15" x14ac:dyDescent="0.25">
      <c r="A525" s="1">
        <v>43847</v>
      </c>
      <c r="B525">
        <v>3</v>
      </c>
      <c r="C525" s="4">
        <v>12990</v>
      </c>
      <c r="D525" s="6">
        <f t="shared" si="59"/>
        <v>12423</v>
      </c>
      <c r="E525" s="2">
        <v>11746</v>
      </c>
      <c r="F525" s="4">
        <f t="shared" si="57"/>
        <v>1547536</v>
      </c>
      <c r="G525" s="4">
        <f t="shared" si="56"/>
        <v>458329</v>
      </c>
      <c r="I525">
        <v>767</v>
      </c>
      <c r="J525" s="6">
        <f t="shared" si="60"/>
        <v>745</v>
      </c>
      <c r="K525" s="6">
        <f t="shared" si="61"/>
        <v>704.40070836351936</v>
      </c>
      <c r="M525">
        <v>1073</v>
      </c>
      <c r="N525" s="6">
        <f t="shared" si="62"/>
        <v>1050.5</v>
      </c>
      <c r="O525" s="6">
        <f t="shared" si="58"/>
        <v>993.25227400788856</v>
      </c>
    </row>
    <row r="526" spans="1:15" x14ac:dyDescent="0.25">
      <c r="A526" s="1">
        <v>43854</v>
      </c>
      <c r="B526">
        <v>4</v>
      </c>
      <c r="C526" s="4">
        <v>11856</v>
      </c>
      <c r="D526" s="6">
        <f t="shared" si="59"/>
        <v>11734</v>
      </c>
      <c r="E526" s="2">
        <v>10914</v>
      </c>
      <c r="F526" s="4">
        <f t="shared" si="57"/>
        <v>887364</v>
      </c>
      <c r="G526" s="4">
        <f t="shared" si="56"/>
        <v>672400</v>
      </c>
      <c r="I526">
        <v>723</v>
      </c>
      <c r="J526" s="6">
        <f t="shared" si="60"/>
        <v>725</v>
      </c>
      <c r="K526" s="6">
        <f t="shared" si="61"/>
        <v>674.33526504175893</v>
      </c>
      <c r="M526">
        <v>1028</v>
      </c>
      <c r="N526" s="6">
        <f t="shared" si="62"/>
        <v>1060</v>
      </c>
      <c r="O526" s="6">
        <f t="shared" si="58"/>
        <v>985.92466337139933</v>
      </c>
    </row>
    <row r="527" spans="1:15" x14ac:dyDescent="0.25">
      <c r="A527" s="1">
        <v>43861</v>
      </c>
      <c r="B527">
        <v>5</v>
      </c>
      <c r="C527" s="4">
        <v>11612</v>
      </c>
      <c r="D527" s="6">
        <f t="shared" si="59"/>
        <v>11299</v>
      </c>
      <c r="E527" s="2">
        <v>11094</v>
      </c>
      <c r="F527" s="4">
        <f t="shared" si="57"/>
        <v>268324</v>
      </c>
      <c r="G527" s="4">
        <f t="shared" si="56"/>
        <v>42025</v>
      </c>
      <c r="I527">
        <v>727</v>
      </c>
      <c r="J527" s="6">
        <f t="shared" si="60"/>
        <v>708.5</v>
      </c>
      <c r="K527" s="6">
        <f t="shared" si="61"/>
        <v>695.64554385343831</v>
      </c>
      <c r="M527">
        <v>1092</v>
      </c>
      <c r="N527" s="6">
        <f t="shared" si="62"/>
        <v>1039.5</v>
      </c>
      <c r="O527" s="6">
        <f t="shared" si="58"/>
        <v>1020.6401451455881</v>
      </c>
    </row>
    <row r="528" spans="1:15" x14ac:dyDescent="0.25">
      <c r="A528" s="1">
        <v>43868</v>
      </c>
      <c r="B528">
        <v>6</v>
      </c>
      <c r="C528" s="4">
        <v>10986</v>
      </c>
      <c r="D528" s="6">
        <f t="shared" si="59"/>
        <v>10965</v>
      </c>
      <c r="E528" s="2">
        <v>10710</v>
      </c>
      <c r="F528" s="4">
        <f t="shared" si="57"/>
        <v>76176</v>
      </c>
      <c r="G528" s="4">
        <f t="shared" si="56"/>
        <v>65025</v>
      </c>
      <c r="I528">
        <v>690</v>
      </c>
      <c r="J528" s="6">
        <f t="shared" si="60"/>
        <v>709</v>
      </c>
      <c r="K528" s="6">
        <f t="shared" si="61"/>
        <v>692.51162790697674</v>
      </c>
      <c r="M528">
        <v>987</v>
      </c>
      <c r="N528" s="6">
        <f t="shared" si="62"/>
        <v>977</v>
      </c>
      <c r="O528" s="6">
        <f t="shared" si="58"/>
        <v>954.2790697674418</v>
      </c>
    </row>
    <row r="529" spans="1:15" x14ac:dyDescent="0.25">
      <c r="A529" s="1">
        <v>43875</v>
      </c>
      <c r="B529">
        <v>7</v>
      </c>
      <c r="C529" s="4">
        <v>10944</v>
      </c>
      <c r="D529" s="6">
        <f t="shared" si="59"/>
        <v>10892.5</v>
      </c>
      <c r="E529" s="2">
        <v>10877</v>
      </c>
      <c r="F529" s="4">
        <f t="shared" si="57"/>
        <v>4489</v>
      </c>
      <c r="G529" s="4">
        <f t="shared" si="56"/>
        <v>240.25</v>
      </c>
      <c r="I529">
        <v>728</v>
      </c>
      <c r="J529" s="6">
        <f t="shared" si="60"/>
        <v>703.5</v>
      </c>
      <c r="K529" s="6">
        <f t="shared" si="61"/>
        <v>702.49892127610747</v>
      </c>
      <c r="M529">
        <v>967</v>
      </c>
      <c r="N529" s="6">
        <f t="shared" si="62"/>
        <v>999.5</v>
      </c>
      <c r="O529" s="6">
        <f t="shared" si="58"/>
        <v>998.07771402341064</v>
      </c>
    </row>
    <row r="530" spans="1:15" x14ac:dyDescent="0.25">
      <c r="A530" s="1">
        <v>43882</v>
      </c>
      <c r="B530">
        <v>8</v>
      </c>
      <c r="C530" s="4">
        <v>10841</v>
      </c>
      <c r="D530" s="6">
        <f t="shared" si="59"/>
        <v>10828.5</v>
      </c>
      <c r="E530" s="2">
        <v>10795</v>
      </c>
      <c r="F530" s="4">
        <f t="shared" si="57"/>
        <v>2116</v>
      </c>
      <c r="G530" s="4">
        <f t="shared" si="56"/>
        <v>1122.25</v>
      </c>
      <c r="I530">
        <v>679</v>
      </c>
      <c r="J530" s="6">
        <f t="shared" si="60"/>
        <v>665</v>
      </c>
      <c r="K530" s="6">
        <f t="shared" si="61"/>
        <v>662.94269751119737</v>
      </c>
      <c r="M530">
        <v>1032</v>
      </c>
      <c r="N530" s="6">
        <f t="shared" si="62"/>
        <v>1058.5</v>
      </c>
      <c r="O530" s="6">
        <f t="shared" si="58"/>
        <v>1055.2253313016577</v>
      </c>
    </row>
    <row r="531" spans="1:15" x14ac:dyDescent="0.25">
      <c r="A531" s="1">
        <v>43889</v>
      </c>
      <c r="B531">
        <v>9</v>
      </c>
      <c r="C531" s="4">
        <v>10816</v>
      </c>
      <c r="D531" s="6">
        <f t="shared" si="59"/>
        <v>10855.5</v>
      </c>
      <c r="E531" s="2">
        <v>10647</v>
      </c>
      <c r="F531" s="4">
        <f t="shared" si="57"/>
        <v>28561</v>
      </c>
      <c r="G531" s="4">
        <f t="shared" si="56"/>
        <v>43472.25</v>
      </c>
      <c r="I531">
        <v>651</v>
      </c>
      <c r="J531" s="6">
        <f t="shared" si="60"/>
        <v>651.5</v>
      </c>
      <c r="K531" s="6">
        <f t="shared" si="61"/>
        <v>638.9867348348763</v>
      </c>
      <c r="M531">
        <v>1085</v>
      </c>
      <c r="N531" s="6">
        <f t="shared" si="62"/>
        <v>1033.5</v>
      </c>
      <c r="O531" s="6">
        <f t="shared" si="58"/>
        <v>1013.649716733453</v>
      </c>
    </row>
    <row r="532" spans="1:15" x14ac:dyDescent="0.25">
      <c r="A532" s="1">
        <v>43896</v>
      </c>
      <c r="B532">
        <v>10</v>
      </c>
      <c r="C532" s="4">
        <v>10895</v>
      </c>
      <c r="D532" s="6">
        <f t="shared" si="59"/>
        <v>10957</v>
      </c>
      <c r="E532" s="3">
        <v>10964.07</v>
      </c>
      <c r="F532" s="4">
        <f t="shared" si="57"/>
        <v>4770.6648999999597</v>
      </c>
      <c r="G532" s="4">
        <f t="shared" si="56"/>
        <v>49.984899999995882</v>
      </c>
      <c r="I532">
        <v>652</v>
      </c>
      <c r="J532" s="6">
        <f t="shared" si="60"/>
        <v>663.5</v>
      </c>
      <c r="K532" s="6">
        <f t="shared" si="61"/>
        <v>663.92812311764169</v>
      </c>
      <c r="M532">
        <v>982</v>
      </c>
      <c r="N532" s="6">
        <f t="shared" si="62"/>
        <v>973</v>
      </c>
      <c r="O532" s="6">
        <f t="shared" si="58"/>
        <v>973.62782787259277</v>
      </c>
    </row>
    <row r="533" spans="1:15" x14ac:dyDescent="0.25">
      <c r="A533" s="1">
        <v>43903</v>
      </c>
      <c r="B533">
        <v>11</v>
      </c>
      <c r="C533" s="4">
        <v>11019</v>
      </c>
      <c r="D533" s="6">
        <f t="shared" si="59"/>
        <v>10832</v>
      </c>
      <c r="E533" s="3">
        <v>10807.84</v>
      </c>
      <c r="F533" s="4">
        <f t="shared" si="57"/>
        <v>44588.545599999939</v>
      </c>
      <c r="G533" s="4">
        <f t="shared" si="56"/>
        <v>583.70559999999296</v>
      </c>
      <c r="I533">
        <v>675</v>
      </c>
      <c r="J533" s="6">
        <f t="shared" si="60"/>
        <v>697</v>
      </c>
      <c r="K533" s="6">
        <f t="shared" si="61"/>
        <v>695.44539143279178</v>
      </c>
      <c r="M533">
        <v>964</v>
      </c>
      <c r="N533" s="6">
        <f t="shared" si="62"/>
        <v>986</v>
      </c>
      <c r="O533" s="6">
        <f t="shared" si="58"/>
        <v>983.80079763663218</v>
      </c>
    </row>
    <row r="534" spans="1:15" x14ac:dyDescent="0.25">
      <c r="A534" s="1">
        <v>43910</v>
      </c>
      <c r="B534">
        <v>12</v>
      </c>
      <c r="C534" s="4">
        <v>10645</v>
      </c>
      <c r="D534" s="6">
        <f t="shared" si="59"/>
        <v>10893</v>
      </c>
      <c r="E534" s="3">
        <v>10975.8</v>
      </c>
      <c r="F534" s="4">
        <f t="shared" si="57"/>
        <v>109428.63999999952</v>
      </c>
      <c r="G534" s="4">
        <f t="shared" si="56"/>
        <v>6855.8399999998792</v>
      </c>
      <c r="I534">
        <v>719</v>
      </c>
      <c r="J534" s="6">
        <f t="shared" si="60"/>
        <v>719</v>
      </c>
      <c r="K534" s="6">
        <f t="shared" si="61"/>
        <v>724.4652712751307</v>
      </c>
      <c r="M534">
        <v>1008</v>
      </c>
      <c r="N534" s="6">
        <f t="shared" si="62"/>
        <v>1152.5</v>
      </c>
      <c r="O534" s="6">
        <f t="shared" si="58"/>
        <v>1161.2603965849628</v>
      </c>
    </row>
    <row r="535" spans="1:15" x14ac:dyDescent="0.25">
      <c r="A535" s="1">
        <v>43917</v>
      </c>
      <c r="B535">
        <v>13</v>
      </c>
      <c r="C535" s="4">
        <v>11141</v>
      </c>
      <c r="D535" s="6">
        <f t="shared" si="59"/>
        <v>13764</v>
      </c>
      <c r="E535" s="3">
        <v>13700.3</v>
      </c>
      <c r="F535" s="4">
        <f t="shared" si="57"/>
        <v>6550016.4899999965</v>
      </c>
      <c r="G535" s="4">
        <f t="shared" si="56"/>
        <v>4057.6900000000928</v>
      </c>
      <c r="I535">
        <v>719</v>
      </c>
      <c r="J535" s="6">
        <f t="shared" si="60"/>
        <v>819.5</v>
      </c>
      <c r="K535" s="6">
        <f t="shared" si="61"/>
        <v>815.70734161580936</v>
      </c>
      <c r="M535">
        <v>1297</v>
      </c>
      <c r="N535" s="6">
        <f t="shared" si="62"/>
        <v>1904</v>
      </c>
      <c r="O535" s="6">
        <f t="shared" si="58"/>
        <v>1895.188259226969</v>
      </c>
    </row>
    <row r="536" spans="1:15" x14ac:dyDescent="0.25">
      <c r="A536" s="1">
        <v>43924</v>
      </c>
      <c r="B536">
        <v>14</v>
      </c>
      <c r="C536" s="4">
        <v>16387</v>
      </c>
      <c r="D536" s="6">
        <f t="shared" si="59"/>
        <v>17451.5</v>
      </c>
      <c r="E536" s="3">
        <v>18498.184999999998</v>
      </c>
      <c r="F536" s="4">
        <f t="shared" si="57"/>
        <v>4457102.1042249901</v>
      </c>
      <c r="G536" s="4">
        <f t="shared" si="56"/>
        <v>1095549.489224995</v>
      </c>
      <c r="I536">
        <v>920</v>
      </c>
      <c r="J536" s="6">
        <f t="shared" si="60"/>
        <v>924</v>
      </c>
      <c r="K536" s="6">
        <f t="shared" si="61"/>
        <v>979.41855657106828</v>
      </c>
      <c r="M536">
        <v>2511</v>
      </c>
      <c r="N536" s="6">
        <f t="shared" si="62"/>
        <v>2671.5</v>
      </c>
      <c r="O536" s="6">
        <f t="shared" si="58"/>
        <v>2831.7280020342091</v>
      </c>
    </row>
    <row r="537" spans="1:15" x14ac:dyDescent="0.25">
      <c r="A537" s="1">
        <v>43931</v>
      </c>
      <c r="B537">
        <v>15</v>
      </c>
      <c r="C537" s="4">
        <v>18516</v>
      </c>
      <c r="D537" s="6">
        <f t="shared" si="59"/>
        <v>20433.5</v>
      </c>
      <c r="E537" s="3">
        <v>21943.755000000001</v>
      </c>
      <c r="F537" s="4">
        <f t="shared" si="57"/>
        <v>11749504.340025008</v>
      </c>
      <c r="G537" s="4">
        <f t="shared" si="56"/>
        <v>2280870.1650250033</v>
      </c>
      <c r="I537">
        <v>928</v>
      </c>
      <c r="J537" s="6">
        <f t="shared" si="60"/>
        <v>1048.5</v>
      </c>
      <c r="K537" s="6">
        <f t="shared" si="61"/>
        <v>1125.9954054616194</v>
      </c>
      <c r="M537">
        <v>2832</v>
      </c>
      <c r="N537" s="6">
        <f t="shared" si="62"/>
        <v>3053.5</v>
      </c>
      <c r="O537" s="6">
        <f t="shared" si="58"/>
        <v>3279.1864287811686</v>
      </c>
    </row>
    <row r="538" spans="1:15" x14ac:dyDescent="0.25">
      <c r="A538" s="1">
        <v>43938</v>
      </c>
      <c r="B538">
        <v>16</v>
      </c>
      <c r="C538" s="4">
        <v>22351</v>
      </c>
      <c r="D538" s="6">
        <f t="shared" si="59"/>
        <v>22174</v>
      </c>
      <c r="E538" s="3">
        <v>21509.690000000002</v>
      </c>
      <c r="F538" s="4">
        <f t="shared" si="57"/>
        <v>707802.51609999605</v>
      </c>
      <c r="G538" s="4">
        <f t="shared" si="56"/>
        <v>441307.77609999693</v>
      </c>
      <c r="I538">
        <v>1169</v>
      </c>
      <c r="J538" s="6">
        <f t="shared" si="60"/>
        <v>1146.5</v>
      </c>
      <c r="K538" s="6">
        <f t="shared" si="61"/>
        <v>1112.1520512762697</v>
      </c>
      <c r="M538">
        <v>3275</v>
      </c>
      <c r="N538" s="6">
        <f t="shared" si="62"/>
        <v>3030</v>
      </c>
      <c r="O538" s="6">
        <f t="shared" si="58"/>
        <v>2939.2243483358893</v>
      </c>
    </row>
    <row r="539" spans="1:15" x14ac:dyDescent="0.25">
      <c r="A539" s="1">
        <v>43945</v>
      </c>
      <c r="B539">
        <v>17</v>
      </c>
      <c r="C539" s="4">
        <v>21997</v>
      </c>
      <c r="D539" s="6">
        <f t="shared" si="59"/>
        <v>19975</v>
      </c>
      <c r="E539" s="3">
        <v>18953.895</v>
      </c>
      <c r="F539" s="4">
        <f t="shared" si="57"/>
        <v>9260488.0410249978</v>
      </c>
      <c r="G539" s="4">
        <f t="shared" si="56"/>
        <v>1042655.4210249991</v>
      </c>
      <c r="I539">
        <v>1124</v>
      </c>
      <c r="J539" s="6">
        <f t="shared" si="60"/>
        <v>1026.5</v>
      </c>
      <c r="K539" s="6">
        <f t="shared" si="61"/>
        <v>974.02619361702125</v>
      </c>
      <c r="M539">
        <v>2785</v>
      </c>
      <c r="N539" s="6">
        <f t="shared" si="62"/>
        <v>2369</v>
      </c>
      <c r="O539" s="6">
        <f t="shared" si="58"/>
        <v>2247.8987361702129</v>
      </c>
    </row>
    <row r="540" spans="1:15" x14ac:dyDescent="0.25">
      <c r="A540" s="1">
        <v>43952</v>
      </c>
      <c r="B540">
        <v>18</v>
      </c>
      <c r="C540" s="4">
        <v>17953</v>
      </c>
      <c r="D540" s="6">
        <f t="shared" si="59"/>
        <v>15305</v>
      </c>
      <c r="E540" s="3">
        <v>16100.861666666668</v>
      </c>
      <c r="F540" s="4">
        <f t="shared" si="57"/>
        <v>3430416.4058027742</v>
      </c>
      <c r="G540" s="4">
        <f t="shared" si="56"/>
        <v>633395.79246944597</v>
      </c>
      <c r="I540">
        <v>929</v>
      </c>
      <c r="J540" s="6">
        <f t="shared" si="60"/>
        <v>810.5</v>
      </c>
      <c r="K540" s="6">
        <f t="shared" si="61"/>
        <v>852.64608826091705</v>
      </c>
      <c r="M540">
        <v>1953</v>
      </c>
      <c r="N540" s="6">
        <f t="shared" si="62"/>
        <v>1583</v>
      </c>
      <c r="O540" s="6">
        <f t="shared" si="58"/>
        <v>1665.3161723837527</v>
      </c>
    </row>
    <row r="541" spans="1:15" x14ac:dyDescent="0.25">
      <c r="A541" s="1">
        <v>43959</v>
      </c>
      <c r="B541">
        <v>19</v>
      </c>
      <c r="C541" s="4">
        <v>12657</v>
      </c>
      <c r="D541" s="6">
        <f t="shared" si="59"/>
        <v>13615</v>
      </c>
      <c r="E541" s="3">
        <v>13981.352222222224</v>
      </c>
      <c r="F541" s="4">
        <f t="shared" si="57"/>
        <v>1753908.8085049421</v>
      </c>
      <c r="G541" s="4">
        <f t="shared" si="56"/>
        <v>134213.95072716154</v>
      </c>
      <c r="I541">
        <v>692</v>
      </c>
      <c r="J541" s="6">
        <f t="shared" si="60"/>
        <v>732</v>
      </c>
      <c r="K541" s="6">
        <f t="shared" si="61"/>
        <v>751.69664536663004</v>
      </c>
      <c r="M541">
        <v>1213</v>
      </c>
      <c r="N541" s="6">
        <f t="shared" si="62"/>
        <v>1271</v>
      </c>
      <c r="O541" s="6">
        <f t="shared" si="58"/>
        <v>1305.2000495368673</v>
      </c>
    </row>
    <row r="542" spans="1:15" x14ac:dyDescent="0.25">
      <c r="A542" s="1">
        <v>43966</v>
      </c>
      <c r="B542">
        <v>20</v>
      </c>
      <c r="C542" s="4">
        <v>14573</v>
      </c>
      <c r="D542" s="6">
        <f t="shared" si="59"/>
        <v>13430.5</v>
      </c>
      <c r="E542" s="3">
        <v>12199.336666666666</v>
      </c>
      <c r="F542" s="4">
        <f t="shared" si="57"/>
        <v>5634277.6200111136</v>
      </c>
      <c r="G542" s="4">
        <f t="shared" si="56"/>
        <v>1515763.1533444459</v>
      </c>
      <c r="I542">
        <v>772</v>
      </c>
      <c r="J542" s="6">
        <f t="shared" si="60"/>
        <v>732</v>
      </c>
      <c r="K542" s="6">
        <f t="shared" si="61"/>
        <v>664.89813782063209</v>
      </c>
      <c r="M542">
        <v>1329</v>
      </c>
      <c r="N542" s="6">
        <f t="shared" si="62"/>
        <v>1227</v>
      </c>
      <c r="O542" s="6">
        <f t="shared" si="58"/>
        <v>1114.5218785599939</v>
      </c>
    </row>
    <row r="543" spans="1:15" x14ac:dyDescent="0.25">
      <c r="A543" s="1">
        <v>43973</v>
      </c>
      <c r="B543">
        <v>21</v>
      </c>
      <c r="C543" s="4">
        <v>12288</v>
      </c>
      <c r="D543" s="6">
        <f t="shared" si="59"/>
        <v>11056</v>
      </c>
      <c r="E543" s="3">
        <v>11173.744444444445</v>
      </c>
      <c r="F543" s="4">
        <f t="shared" si="57"/>
        <v>1241565.4430864195</v>
      </c>
      <c r="G543" s="4">
        <f t="shared" si="56"/>
        <v>13863.754197530883</v>
      </c>
      <c r="I543">
        <v>692</v>
      </c>
      <c r="J543" s="6">
        <f t="shared" si="60"/>
        <v>639.5</v>
      </c>
      <c r="K543" s="6">
        <f t="shared" si="61"/>
        <v>646.31056188695936</v>
      </c>
      <c r="M543">
        <v>1125</v>
      </c>
      <c r="N543" s="6">
        <f t="shared" si="62"/>
        <v>983</v>
      </c>
      <c r="O543" s="6">
        <f t="shared" si="58"/>
        <v>993.46877612960293</v>
      </c>
    </row>
    <row r="544" spans="1:15" x14ac:dyDescent="0.25">
      <c r="A544" s="1">
        <v>43980</v>
      </c>
      <c r="B544">
        <v>22</v>
      </c>
      <c r="C544" s="4">
        <v>9824</v>
      </c>
      <c r="D544" s="6">
        <f t="shared" si="59"/>
        <v>10266.5</v>
      </c>
      <c r="E544" s="3">
        <v>10450.203333333333</v>
      </c>
      <c r="F544" s="4">
        <f t="shared" si="57"/>
        <v>392130.61467777728</v>
      </c>
      <c r="G544" s="4">
        <f t="shared" si="56"/>
        <v>33746.914677777626</v>
      </c>
      <c r="I544">
        <v>587</v>
      </c>
      <c r="J544" s="6">
        <f t="shared" si="60"/>
        <v>643.5</v>
      </c>
      <c r="K544" s="6">
        <f t="shared" si="61"/>
        <v>655.01444942288015</v>
      </c>
      <c r="M544">
        <v>841</v>
      </c>
      <c r="N544" s="6">
        <f t="shared" si="62"/>
        <v>866</v>
      </c>
      <c r="O544" s="6">
        <f t="shared" si="58"/>
        <v>881.49574700888002</v>
      </c>
    </row>
    <row r="545" spans="1:15" x14ac:dyDescent="0.25">
      <c r="A545" s="1">
        <v>43987</v>
      </c>
      <c r="B545">
        <v>23</v>
      </c>
      <c r="C545" s="4">
        <v>10709</v>
      </c>
      <c r="D545" s="6">
        <f t="shared" si="59"/>
        <v>10342.5</v>
      </c>
      <c r="E545" s="3">
        <v>9944.77</v>
      </c>
      <c r="F545" s="4">
        <f t="shared" si="57"/>
        <v>584047.49289999937</v>
      </c>
      <c r="G545" s="4">
        <f t="shared" si="56"/>
        <v>158189.15289999967</v>
      </c>
      <c r="I545">
        <v>700</v>
      </c>
      <c r="J545" s="6">
        <f t="shared" si="60"/>
        <v>637</v>
      </c>
      <c r="K545" s="6">
        <f t="shared" si="61"/>
        <v>612.50360067681891</v>
      </c>
      <c r="M545">
        <v>891</v>
      </c>
      <c r="N545" s="6">
        <f t="shared" si="62"/>
        <v>887</v>
      </c>
      <c r="O545" s="6">
        <f t="shared" si="58"/>
        <v>852.88962919990331</v>
      </c>
    </row>
    <row r="546" spans="1:15" x14ac:dyDescent="0.25">
      <c r="A546" s="1">
        <v>43994</v>
      </c>
      <c r="B546">
        <v>24</v>
      </c>
      <c r="C546" s="4">
        <v>9976</v>
      </c>
      <c r="D546" s="6">
        <f t="shared" si="59"/>
        <v>9657.5</v>
      </c>
      <c r="E546" s="3">
        <v>9532.5266666666666</v>
      </c>
      <c r="F546" s="4">
        <f t="shared" si="57"/>
        <v>196668.5973777778</v>
      </c>
      <c r="G546" s="4">
        <f t="shared" si="56"/>
        <v>15618.334044444451</v>
      </c>
      <c r="I546">
        <v>574</v>
      </c>
      <c r="J546" s="6">
        <f t="shared" si="60"/>
        <v>595.5</v>
      </c>
      <c r="K546" s="6">
        <f t="shared" si="61"/>
        <v>587.79390421951848</v>
      </c>
      <c r="M546">
        <v>883</v>
      </c>
      <c r="N546" s="6">
        <f t="shared" si="62"/>
        <v>889.5</v>
      </c>
      <c r="O546" s="6">
        <f t="shared" si="58"/>
        <v>877.98938338079211</v>
      </c>
    </row>
    <row r="547" spans="1:15" x14ac:dyDescent="0.25">
      <c r="A547" s="1">
        <v>44001</v>
      </c>
      <c r="B547">
        <v>25</v>
      </c>
      <c r="C547" s="4">
        <v>9339</v>
      </c>
      <c r="D547" s="6">
        <f t="shared" si="59"/>
        <v>9159</v>
      </c>
      <c r="E547" s="3">
        <v>9133.01</v>
      </c>
      <c r="F547" s="4">
        <f t="shared" si="57"/>
        <v>42431.880099999908</v>
      </c>
      <c r="G547" s="4">
        <f t="shared" si="56"/>
        <v>675.48009999998862</v>
      </c>
      <c r="I547">
        <v>617</v>
      </c>
      <c r="J547" s="6">
        <f t="shared" si="60"/>
        <v>584.5</v>
      </c>
      <c r="K547" s="6">
        <f t="shared" si="61"/>
        <v>582.8413958947483</v>
      </c>
      <c r="M547">
        <v>896</v>
      </c>
      <c r="N547" s="6">
        <f t="shared" si="62"/>
        <v>843.5</v>
      </c>
      <c r="O547" s="6">
        <f t="shared" si="58"/>
        <v>841.10644557266073</v>
      </c>
    </row>
    <row r="548" spans="1:15" x14ac:dyDescent="0.25">
      <c r="A548" s="1">
        <v>44008</v>
      </c>
      <c r="B548">
        <v>26</v>
      </c>
      <c r="C548" s="4">
        <v>8979</v>
      </c>
      <c r="D548" s="6">
        <f t="shared" si="59"/>
        <v>9059.5</v>
      </c>
      <c r="E548" s="3">
        <v>9081.5499999999993</v>
      </c>
      <c r="F548" s="4">
        <f t="shared" si="57"/>
        <v>10516.502499999851</v>
      </c>
      <c r="G548" s="4">
        <f t="shared" si="56"/>
        <v>486.20249999996793</v>
      </c>
      <c r="I548">
        <v>552</v>
      </c>
      <c r="J548" s="6">
        <f t="shared" si="60"/>
        <v>568</v>
      </c>
      <c r="K548" s="6">
        <f t="shared" si="61"/>
        <v>569.38246040068441</v>
      </c>
      <c r="M548">
        <v>791</v>
      </c>
      <c r="N548" s="6">
        <f t="shared" si="62"/>
        <v>814</v>
      </c>
      <c r="O548" s="6">
        <f t="shared" si="58"/>
        <v>815.98120205309328</v>
      </c>
    </row>
    <row r="549" spans="1:15" x14ac:dyDescent="0.25">
      <c r="A549" s="1">
        <v>44015</v>
      </c>
      <c r="B549">
        <v>27</v>
      </c>
      <c r="C549" s="4">
        <v>9140</v>
      </c>
      <c r="D549" s="6">
        <f t="shared" si="59"/>
        <v>8915</v>
      </c>
      <c r="E549" s="3">
        <v>8881.48</v>
      </c>
      <c r="F549" s="4">
        <f t="shared" si="57"/>
        <v>66832.590400000219</v>
      </c>
      <c r="G549" s="4">
        <f t="shared" si="56"/>
        <v>1123.5904000000294</v>
      </c>
      <c r="I549">
        <v>584</v>
      </c>
      <c r="J549" s="6">
        <f t="shared" si="60"/>
        <v>578</v>
      </c>
      <c r="K549" s="6">
        <f t="shared" si="61"/>
        <v>575.82674593381944</v>
      </c>
      <c r="M549">
        <v>837</v>
      </c>
      <c r="N549" s="6">
        <f t="shared" si="62"/>
        <v>820</v>
      </c>
      <c r="O549" s="6">
        <f t="shared" si="58"/>
        <v>816.91683679192363</v>
      </c>
    </row>
    <row r="550" spans="1:15" x14ac:dyDescent="0.25">
      <c r="A550" s="1">
        <v>44022</v>
      </c>
      <c r="B550">
        <v>28</v>
      </c>
      <c r="C550" s="4">
        <v>8690</v>
      </c>
      <c r="D550" s="6">
        <f t="shared" si="59"/>
        <v>8756.5</v>
      </c>
      <c r="E550" s="3">
        <v>8763.119999999999</v>
      </c>
      <c r="F550" s="4">
        <f t="shared" si="57"/>
        <v>5346.5343999998513</v>
      </c>
      <c r="G550" s="4">
        <f t="shared" si="56"/>
        <v>43.824399999986511</v>
      </c>
      <c r="I550">
        <v>572</v>
      </c>
      <c r="J550" s="6">
        <f t="shared" si="60"/>
        <v>561</v>
      </c>
      <c r="K550" s="6">
        <f t="shared" si="61"/>
        <v>561.42412150973553</v>
      </c>
      <c r="M550">
        <v>803</v>
      </c>
      <c r="N550" s="6">
        <f t="shared" si="62"/>
        <v>804.5</v>
      </c>
      <c r="O550" s="6">
        <f t="shared" si="58"/>
        <v>805.10820990121613</v>
      </c>
    </row>
    <row r="551" spans="1:15" x14ac:dyDescent="0.25">
      <c r="A551" s="1">
        <v>44029</v>
      </c>
      <c r="B551">
        <v>29</v>
      </c>
      <c r="C551" s="4">
        <v>8823</v>
      </c>
      <c r="D551" s="6">
        <f t="shared" si="59"/>
        <v>8857</v>
      </c>
      <c r="E551" s="3">
        <v>8829.380000000001</v>
      </c>
      <c r="F551" s="4">
        <f t="shared" si="57"/>
        <v>40.704400000012996</v>
      </c>
      <c r="G551" s="4">
        <f t="shared" si="56"/>
        <v>762.86439999994377</v>
      </c>
      <c r="I551">
        <v>550</v>
      </c>
      <c r="J551" s="6">
        <f t="shared" si="60"/>
        <v>557.5</v>
      </c>
      <c r="K551" s="6">
        <f t="shared" si="61"/>
        <v>555.76147115276069</v>
      </c>
      <c r="M551">
        <v>806</v>
      </c>
      <c r="N551" s="6">
        <f t="shared" si="62"/>
        <v>811</v>
      </c>
      <c r="O551" s="6">
        <f t="shared" si="58"/>
        <v>808.4709472733432</v>
      </c>
    </row>
    <row r="552" spans="1:15" x14ac:dyDescent="0.25">
      <c r="A552" s="1">
        <v>44036</v>
      </c>
      <c r="B552">
        <v>30</v>
      </c>
      <c r="C552" s="4">
        <v>8891</v>
      </c>
      <c r="D552" s="6">
        <f t="shared" si="59"/>
        <v>8918.5</v>
      </c>
      <c r="E552" s="3">
        <v>8904.869999999999</v>
      </c>
      <c r="F552" s="4">
        <f t="shared" si="57"/>
        <v>192.37689999997176</v>
      </c>
      <c r="G552" s="4">
        <f t="shared" si="56"/>
        <v>185.77690000002778</v>
      </c>
      <c r="I552">
        <v>565</v>
      </c>
      <c r="J552" s="6">
        <f t="shared" si="60"/>
        <v>548</v>
      </c>
      <c r="K552" s="6">
        <f t="shared" si="61"/>
        <v>547.1625004204742</v>
      </c>
      <c r="M552">
        <v>816</v>
      </c>
      <c r="N552" s="6">
        <f t="shared" si="62"/>
        <v>794.5</v>
      </c>
      <c r="O552" s="6">
        <f t="shared" si="58"/>
        <v>793.28577843807795</v>
      </c>
    </row>
    <row r="553" spans="1:15" x14ac:dyDescent="0.25">
      <c r="A553" s="1">
        <v>44043</v>
      </c>
      <c r="B553">
        <v>31</v>
      </c>
      <c r="C553" s="4">
        <v>8946</v>
      </c>
      <c r="D553" s="6">
        <f t="shared" si="59"/>
        <v>8945.5</v>
      </c>
      <c r="E553" s="3">
        <v>8934.2000000000007</v>
      </c>
      <c r="F553" s="4">
        <f t="shared" si="57"/>
        <v>139.23999999998284</v>
      </c>
      <c r="G553" s="4">
        <f t="shared" si="56"/>
        <v>127.68999999998356</v>
      </c>
      <c r="I553">
        <v>531</v>
      </c>
      <c r="J553" s="6">
        <f t="shared" si="60"/>
        <v>547</v>
      </c>
      <c r="K553" s="6">
        <f t="shared" si="61"/>
        <v>546.30902688502601</v>
      </c>
      <c r="M553">
        <v>773</v>
      </c>
      <c r="N553" s="6">
        <f t="shared" si="62"/>
        <v>802.5</v>
      </c>
      <c r="O553" s="6">
        <f t="shared" si="58"/>
        <v>801.48627801688008</v>
      </c>
    </row>
    <row r="554" spans="1:15" x14ac:dyDescent="0.25">
      <c r="A554" s="1">
        <v>44050</v>
      </c>
      <c r="B554">
        <v>32</v>
      </c>
      <c r="C554" s="4">
        <v>8945</v>
      </c>
      <c r="D554" s="6">
        <f t="shared" si="59"/>
        <v>9168.5</v>
      </c>
      <c r="E554" s="2">
        <v>9023</v>
      </c>
      <c r="F554" s="4">
        <f t="shared" si="57"/>
        <v>6084</v>
      </c>
      <c r="G554" s="4">
        <f t="shared" si="56"/>
        <v>21170.25</v>
      </c>
      <c r="I554">
        <v>563</v>
      </c>
      <c r="J554" s="6">
        <f t="shared" si="60"/>
        <v>590</v>
      </c>
      <c r="K554" s="6">
        <f t="shared" si="61"/>
        <v>580.63696351638771</v>
      </c>
      <c r="M554">
        <v>832</v>
      </c>
      <c r="N554" s="6">
        <f t="shared" si="62"/>
        <v>880</v>
      </c>
      <c r="O554" s="6">
        <f t="shared" si="58"/>
        <v>866.03479304139182</v>
      </c>
    </row>
    <row r="555" spans="1:15" x14ac:dyDescent="0.25">
      <c r="A555" s="1">
        <v>44057</v>
      </c>
      <c r="B555">
        <v>33</v>
      </c>
      <c r="C555" s="4">
        <v>9392</v>
      </c>
      <c r="D555" s="6">
        <f t="shared" si="59"/>
        <v>9511.5</v>
      </c>
      <c r="E555" s="2">
        <v>10154</v>
      </c>
      <c r="F555" s="4">
        <f t="shared" si="57"/>
        <v>580644</v>
      </c>
      <c r="G555" s="4">
        <f t="shared" si="56"/>
        <v>412806.25</v>
      </c>
      <c r="I555">
        <v>617</v>
      </c>
      <c r="J555" s="6">
        <f t="shared" si="60"/>
        <v>605.5</v>
      </c>
      <c r="K555" s="6">
        <f t="shared" si="61"/>
        <v>646.401408820901</v>
      </c>
      <c r="M555">
        <v>928</v>
      </c>
      <c r="N555" s="6">
        <f t="shared" si="62"/>
        <v>924</v>
      </c>
      <c r="O555" s="6">
        <f t="shared" si="58"/>
        <v>986.41602270935186</v>
      </c>
    </row>
    <row r="556" spans="1:15" x14ac:dyDescent="0.25">
      <c r="A556" s="1">
        <v>44064</v>
      </c>
      <c r="B556">
        <v>34</v>
      </c>
      <c r="C556" s="4">
        <v>9631</v>
      </c>
      <c r="D556" s="6">
        <f t="shared" si="59"/>
        <v>9331.5</v>
      </c>
      <c r="E556" s="2">
        <v>8853</v>
      </c>
      <c r="F556" s="4">
        <f t="shared" si="57"/>
        <v>605284</v>
      </c>
      <c r="G556" s="4">
        <f t="shared" si="56"/>
        <v>228962.25</v>
      </c>
      <c r="I556">
        <v>594</v>
      </c>
      <c r="J556" s="6">
        <f t="shared" si="60"/>
        <v>592.5</v>
      </c>
      <c r="K556" s="6">
        <f t="shared" si="61"/>
        <v>562.117826715962</v>
      </c>
      <c r="M556">
        <v>920</v>
      </c>
      <c r="N556" s="6">
        <f t="shared" si="62"/>
        <v>865</v>
      </c>
      <c r="O556" s="6">
        <f t="shared" si="58"/>
        <v>820.64459090178423</v>
      </c>
    </row>
    <row r="557" spans="1:15" x14ac:dyDescent="0.25">
      <c r="A557" s="1">
        <v>44071</v>
      </c>
      <c r="B557">
        <v>35</v>
      </c>
      <c r="C557" s="4">
        <v>9032</v>
      </c>
      <c r="D557" s="6">
        <f t="shared" si="59"/>
        <v>8385.5</v>
      </c>
      <c r="E557" s="2">
        <v>8673</v>
      </c>
      <c r="F557" s="4">
        <f t="shared" si="57"/>
        <v>128881</v>
      </c>
      <c r="G557" s="4">
        <f t="shared" si="56"/>
        <v>82656.25</v>
      </c>
      <c r="I557">
        <v>591</v>
      </c>
      <c r="J557" s="6">
        <f t="shared" si="60"/>
        <v>539.5</v>
      </c>
      <c r="K557" s="6">
        <f t="shared" si="61"/>
        <v>557.99695903643192</v>
      </c>
      <c r="M557">
        <v>810</v>
      </c>
      <c r="N557" s="6">
        <f t="shared" si="62"/>
        <v>773.5</v>
      </c>
      <c r="O557" s="6">
        <f t="shared" si="58"/>
        <v>800.01973644982411</v>
      </c>
    </row>
    <row r="558" spans="1:15" x14ac:dyDescent="0.25">
      <c r="A558" s="1">
        <v>44078</v>
      </c>
      <c r="B558">
        <v>36</v>
      </c>
      <c r="C558" s="4">
        <v>7739</v>
      </c>
      <c r="D558" s="6">
        <f t="shared" si="59"/>
        <v>8775</v>
      </c>
      <c r="E558" s="2">
        <v>9084</v>
      </c>
      <c r="F558" s="4">
        <f t="shared" si="57"/>
        <v>1809025</v>
      </c>
      <c r="G558" s="4">
        <f t="shared" si="56"/>
        <v>95481</v>
      </c>
      <c r="I558">
        <v>488</v>
      </c>
      <c r="J558" s="6">
        <f t="shared" si="60"/>
        <v>533</v>
      </c>
      <c r="K558" s="6">
        <f t="shared" si="61"/>
        <v>551.76888888888891</v>
      </c>
      <c r="M558">
        <v>737</v>
      </c>
      <c r="N558" s="6">
        <f t="shared" si="62"/>
        <v>817.5</v>
      </c>
      <c r="O558" s="6">
        <f t="shared" si="58"/>
        <v>846.28717948717951</v>
      </c>
    </row>
    <row r="559" spans="1:15" x14ac:dyDescent="0.25">
      <c r="A559" s="1">
        <v>44085</v>
      </c>
      <c r="B559">
        <v>37</v>
      </c>
      <c r="C559" s="4">
        <v>9811</v>
      </c>
      <c r="D559" s="6">
        <f t="shared" si="59"/>
        <v>9667</v>
      </c>
      <c r="E559" s="2">
        <v>9159</v>
      </c>
      <c r="F559" s="4">
        <f t="shared" si="57"/>
        <v>425104</v>
      </c>
      <c r="G559" s="4">
        <f t="shared" si="56"/>
        <v>258064</v>
      </c>
      <c r="I559">
        <v>578</v>
      </c>
      <c r="J559" s="6">
        <f t="shared" si="60"/>
        <v>566.5</v>
      </c>
      <c r="K559" s="6">
        <f t="shared" si="61"/>
        <v>536.73047481121341</v>
      </c>
      <c r="M559">
        <v>898</v>
      </c>
      <c r="N559" s="6">
        <f t="shared" si="62"/>
        <v>871</v>
      </c>
      <c r="O559" s="6">
        <f t="shared" si="58"/>
        <v>825.22902658529017</v>
      </c>
    </row>
    <row r="560" spans="1:15" x14ac:dyDescent="0.25">
      <c r="A560" s="1">
        <v>44092</v>
      </c>
      <c r="B560">
        <v>38</v>
      </c>
      <c r="C560" s="4">
        <v>9523</v>
      </c>
      <c r="D560" s="6">
        <f t="shared" si="59"/>
        <v>9578.5</v>
      </c>
      <c r="E560" s="2">
        <v>9463</v>
      </c>
      <c r="F560" s="4">
        <f t="shared" si="57"/>
        <v>3600</v>
      </c>
      <c r="G560" s="4">
        <f t="shared" si="56"/>
        <v>13340.25</v>
      </c>
      <c r="I560">
        <v>555</v>
      </c>
      <c r="J560" s="6">
        <f t="shared" si="60"/>
        <v>586</v>
      </c>
      <c r="K560" s="6">
        <f t="shared" si="61"/>
        <v>578.93386229576652</v>
      </c>
      <c r="M560">
        <v>844</v>
      </c>
      <c r="N560" s="6">
        <f t="shared" si="62"/>
        <v>856.5</v>
      </c>
      <c r="O560" s="6">
        <f t="shared" si="58"/>
        <v>846.17210419167918</v>
      </c>
    </row>
    <row r="561" spans="1:15" x14ac:dyDescent="0.25">
      <c r="A561" s="1">
        <v>44099</v>
      </c>
      <c r="B561">
        <v>39</v>
      </c>
      <c r="C561" s="4">
        <v>9634</v>
      </c>
      <c r="D561" s="6">
        <f t="shared" si="59"/>
        <v>9789.5</v>
      </c>
      <c r="E561" s="2">
        <v>9621</v>
      </c>
      <c r="F561" s="4">
        <f t="shared" si="57"/>
        <v>169</v>
      </c>
      <c r="G561" s="4">
        <f t="shared" si="56"/>
        <v>28392.25</v>
      </c>
      <c r="I561">
        <v>617</v>
      </c>
      <c r="J561" s="6">
        <f t="shared" si="60"/>
        <v>644</v>
      </c>
      <c r="K561" s="6">
        <f t="shared" si="61"/>
        <v>632.91526635681089</v>
      </c>
      <c r="M561">
        <v>869</v>
      </c>
      <c r="N561" s="6">
        <f t="shared" si="62"/>
        <v>884</v>
      </c>
      <c r="O561" s="6">
        <f t="shared" si="58"/>
        <v>868.78430971959756</v>
      </c>
    </row>
    <row r="562" spans="1:15" x14ac:dyDescent="0.25">
      <c r="A562" s="1">
        <v>44106</v>
      </c>
      <c r="B562">
        <v>40</v>
      </c>
      <c r="C562" s="4">
        <v>9945</v>
      </c>
      <c r="D562" s="6">
        <f t="shared" si="59"/>
        <v>9949.5</v>
      </c>
      <c r="E562" s="2">
        <v>9987</v>
      </c>
      <c r="F562" s="4">
        <f t="shared" si="57"/>
        <v>1764</v>
      </c>
      <c r="G562" s="4">
        <f t="shared" si="56"/>
        <v>1406.25</v>
      </c>
      <c r="I562">
        <v>671</v>
      </c>
      <c r="J562" s="6">
        <f t="shared" si="60"/>
        <v>654.5</v>
      </c>
      <c r="K562" s="6">
        <f t="shared" si="61"/>
        <v>656.96683250414594</v>
      </c>
      <c r="M562">
        <v>899</v>
      </c>
      <c r="N562" s="6">
        <f t="shared" si="62"/>
        <v>900.5</v>
      </c>
      <c r="O562" s="6">
        <f t="shared" si="58"/>
        <v>903.89401477461183</v>
      </c>
    </row>
    <row r="563" spans="1:15" x14ac:dyDescent="0.25">
      <c r="A563" s="1">
        <v>44113</v>
      </c>
      <c r="B563">
        <v>41</v>
      </c>
      <c r="C563" s="4">
        <v>9954</v>
      </c>
      <c r="D563" s="6">
        <f t="shared" si="59"/>
        <v>10244</v>
      </c>
      <c r="E563" s="2">
        <v>10351</v>
      </c>
      <c r="F563" s="4">
        <f t="shared" si="57"/>
        <v>157609</v>
      </c>
      <c r="G563" s="4">
        <f t="shared" si="56"/>
        <v>11449</v>
      </c>
      <c r="I563">
        <v>638</v>
      </c>
      <c r="J563" s="6">
        <f t="shared" si="60"/>
        <v>663</v>
      </c>
      <c r="K563" s="6">
        <f t="shared" si="61"/>
        <v>669.92512690355329</v>
      </c>
      <c r="M563">
        <v>902</v>
      </c>
      <c r="N563" s="6">
        <f t="shared" si="62"/>
        <v>912.5</v>
      </c>
      <c r="O563" s="6">
        <f t="shared" si="58"/>
        <v>922.03118898867638</v>
      </c>
    </row>
    <row r="564" spans="1:15" x14ac:dyDescent="0.25">
      <c r="A564" s="1">
        <v>44120</v>
      </c>
      <c r="B564">
        <v>42</v>
      </c>
      <c r="C564" s="4">
        <v>10534</v>
      </c>
      <c r="D564" s="6">
        <f t="shared" si="59"/>
        <v>10636.5</v>
      </c>
      <c r="E564" s="2">
        <v>10392</v>
      </c>
      <c r="F564" s="4">
        <f t="shared" si="57"/>
        <v>20164</v>
      </c>
      <c r="G564" s="4">
        <f t="shared" si="56"/>
        <v>59780.25</v>
      </c>
      <c r="I564">
        <v>688</v>
      </c>
      <c r="J564" s="6">
        <f t="shared" si="60"/>
        <v>674.5</v>
      </c>
      <c r="K564" s="6">
        <f t="shared" si="61"/>
        <v>658.99534621351006</v>
      </c>
      <c r="M564">
        <v>923</v>
      </c>
      <c r="N564" s="6">
        <f t="shared" si="62"/>
        <v>922.5</v>
      </c>
      <c r="O564" s="6">
        <f t="shared" si="58"/>
        <v>901.29459878719513</v>
      </c>
    </row>
    <row r="565" spans="1:15" x14ac:dyDescent="0.25">
      <c r="A565" s="1">
        <v>44127</v>
      </c>
      <c r="B565">
        <v>43</v>
      </c>
      <c r="C565" s="4">
        <v>10739</v>
      </c>
      <c r="D565" s="6">
        <f t="shared" si="59"/>
        <v>10813</v>
      </c>
      <c r="E565" s="2">
        <v>11078</v>
      </c>
      <c r="F565" s="4">
        <f t="shared" si="57"/>
        <v>114921</v>
      </c>
      <c r="G565" s="4">
        <f t="shared" si="56"/>
        <v>70225</v>
      </c>
      <c r="I565">
        <v>661</v>
      </c>
      <c r="J565" s="6">
        <f t="shared" si="60"/>
        <v>686.5</v>
      </c>
      <c r="K565" s="6">
        <f t="shared" si="61"/>
        <v>703.32442430407843</v>
      </c>
      <c r="M565">
        <v>922</v>
      </c>
      <c r="N565" s="6">
        <f t="shared" si="62"/>
        <v>905</v>
      </c>
      <c r="O565" s="6">
        <f t="shared" si="58"/>
        <v>927.17932118745955</v>
      </c>
    </row>
    <row r="566" spans="1:15" x14ac:dyDescent="0.25">
      <c r="A566" s="1">
        <v>44134</v>
      </c>
      <c r="B566">
        <v>44</v>
      </c>
      <c r="C566" s="4">
        <v>10887</v>
      </c>
      <c r="D566" s="6">
        <f t="shared" si="59"/>
        <v>11349.5</v>
      </c>
      <c r="E566" s="2">
        <v>11431</v>
      </c>
      <c r="F566" s="4">
        <f t="shared" si="57"/>
        <v>295936</v>
      </c>
      <c r="G566" s="4">
        <f t="shared" si="56"/>
        <v>6642.25</v>
      </c>
      <c r="I566">
        <v>712</v>
      </c>
      <c r="J566" s="6">
        <f t="shared" si="60"/>
        <v>772</v>
      </c>
      <c r="K566" s="6">
        <f t="shared" si="61"/>
        <v>777.54368033834089</v>
      </c>
      <c r="M566">
        <v>888</v>
      </c>
      <c r="N566" s="6">
        <f t="shared" si="62"/>
        <v>920</v>
      </c>
      <c r="O566" s="6">
        <f t="shared" si="58"/>
        <v>926.60645843429234</v>
      </c>
    </row>
    <row r="567" spans="1:15" x14ac:dyDescent="0.25">
      <c r="A567" s="1">
        <v>44141</v>
      </c>
      <c r="B567">
        <v>45</v>
      </c>
      <c r="C567" s="4">
        <v>11812</v>
      </c>
      <c r="D567" s="6">
        <f t="shared" si="59"/>
        <v>12033</v>
      </c>
      <c r="E567" s="2">
        <v>11788</v>
      </c>
      <c r="F567" s="4">
        <f t="shared" si="57"/>
        <v>576</v>
      </c>
      <c r="G567" s="4">
        <f t="shared" si="56"/>
        <v>60025</v>
      </c>
      <c r="I567">
        <v>832</v>
      </c>
      <c r="J567" s="6">
        <f t="shared" si="60"/>
        <v>787</v>
      </c>
      <c r="K567" s="6">
        <f t="shared" si="61"/>
        <v>770.97614892379295</v>
      </c>
      <c r="M567">
        <v>952</v>
      </c>
      <c r="N567" s="6">
        <f t="shared" si="62"/>
        <v>1032</v>
      </c>
      <c r="O567" s="6">
        <f t="shared" si="58"/>
        <v>1010.9877835951135</v>
      </c>
    </row>
    <row r="568" spans="1:15" x14ac:dyDescent="0.25">
      <c r="A568" s="1">
        <v>44148</v>
      </c>
      <c r="B568">
        <v>46</v>
      </c>
      <c r="C568" s="4">
        <v>12254</v>
      </c>
      <c r="D568" s="6">
        <f t="shared" si="59"/>
        <v>12394.5</v>
      </c>
      <c r="E568" s="2">
        <v>12370</v>
      </c>
      <c r="F568" s="4">
        <f t="shared" si="57"/>
        <v>13456</v>
      </c>
      <c r="G568" s="4">
        <f t="shared" si="56"/>
        <v>600.25</v>
      </c>
      <c r="I568">
        <v>742</v>
      </c>
      <c r="J568" s="6">
        <f t="shared" si="60"/>
        <v>795</v>
      </c>
      <c r="K568" s="6">
        <f t="shared" si="61"/>
        <v>793.42853685102273</v>
      </c>
      <c r="M568">
        <v>1112</v>
      </c>
      <c r="N568" s="6">
        <f t="shared" si="62"/>
        <v>1099</v>
      </c>
      <c r="O568" s="6">
        <f t="shared" si="58"/>
        <v>1096.8276251563193</v>
      </c>
    </row>
    <row r="569" spans="1:15" x14ac:dyDescent="0.25">
      <c r="A569" s="1">
        <v>44155</v>
      </c>
      <c r="B569">
        <v>47</v>
      </c>
      <c r="C569" s="4">
        <v>12535</v>
      </c>
      <c r="D569" s="6">
        <f t="shared" si="59"/>
        <v>12495.5</v>
      </c>
      <c r="E569" s="2">
        <v>12338</v>
      </c>
      <c r="F569" s="4">
        <f t="shared" si="57"/>
        <v>38809</v>
      </c>
      <c r="G569" s="4">
        <f t="shared" si="56"/>
        <v>24806.25</v>
      </c>
      <c r="I569">
        <v>848</v>
      </c>
      <c r="J569" s="6">
        <f t="shared" si="60"/>
        <v>822.5</v>
      </c>
      <c r="K569" s="6">
        <f t="shared" si="61"/>
        <v>812.13276779640671</v>
      </c>
      <c r="M569">
        <v>1086</v>
      </c>
      <c r="N569" s="6">
        <f t="shared" si="62"/>
        <v>1049</v>
      </c>
      <c r="O569" s="6">
        <f t="shared" si="58"/>
        <v>1035.7778400224079</v>
      </c>
    </row>
    <row r="570" spans="1:15" x14ac:dyDescent="0.25">
      <c r="A570" s="1">
        <v>44162</v>
      </c>
      <c r="B570">
        <v>48</v>
      </c>
      <c r="C570" s="4">
        <v>12456</v>
      </c>
      <c r="D570" s="6">
        <f t="shared" si="59"/>
        <v>12379.5</v>
      </c>
      <c r="E570" s="2">
        <v>12456</v>
      </c>
      <c r="F570" s="4">
        <f t="shared" si="57"/>
        <v>0</v>
      </c>
      <c r="G570" s="4">
        <f t="shared" si="56"/>
        <v>5852.25</v>
      </c>
      <c r="I570">
        <v>797</v>
      </c>
      <c r="J570" s="6">
        <f t="shared" si="60"/>
        <v>816.5</v>
      </c>
      <c r="K570" s="6">
        <f t="shared" si="61"/>
        <v>821.54561977462743</v>
      </c>
      <c r="M570">
        <v>1012</v>
      </c>
      <c r="N570" s="6">
        <f t="shared" si="62"/>
        <v>1020.5</v>
      </c>
      <c r="O570" s="6">
        <f t="shared" si="58"/>
        <v>1026.806252271901</v>
      </c>
    </row>
    <row r="571" spans="1:15" x14ac:dyDescent="0.25">
      <c r="A571" s="1">
        <v>44169</v>
      </c>
      <c r="B571">
        <v>49</v>
      </c>
      <c r="C571" s="4">
        <v>12303</v>
      </c>
      <c r="D571" s="6">
        <f t="shared" si="59"/>
        <v>12297.5</v>
      </c>
      <c r="E571" s="2">
        <v>12675</v>
      </c>
      <c r="F571" s="4">
        <f t="shared" si="57"/>
        <v>138384</v>
      </c>
      <c r="G571" s="4">
        <f t="shared" si="56"/>
        <v>142506.25</v>
      </c>
      <c r="I571">
        <v>836</v>
      </c>
      <c r="J571" s="6">
        <f t="shared" si="60"/>
        <v>825</v>
      </c>
      <c r="K571" s="6">
        <f t="shared" si="61"/>
        <v>850.32526936369175</v>
      </c>
      <c r="M571">
        <v>1029</v>
      </c>
      <c r="N571" s="6">
        <f t="shared" si="62"/>
        <v>1047</v>
      </c>
      <c r="O571" s="6">
        <f t="shared" si="58"/>
        <v>1079.1400691197398</v>
      </c>
    </row>
    <row r="572" spans="1:15" x14ac:dyDescent="0.25">
      <c r="A572" s="1">
        <v>44176</v>
      </c>
      <c r="B572">
        <v>50</v>
      </c>
      <c r="C572" s="4">
        <v>12292</v>
      </c>
      <c r="D572" s="6">
        <f t="shared" si="59"/>
        <v>12651.5</v>
      </c>
      <c r="E572" s="2">
        <v>13037</v>
      </c>
      <c r="F572" s="4">
        <f t="shared" si="57"/>
        <v>555025</v>
      </c>
      <c r="G572" s="4">
        <f t="shared" si="56"/>
        <v>148610.25</v>
      </c>
      <c r="I572">
        <v>814</v>
      </c>
      <c r="J572" s="6">
        <f t="shared" si="60"/>
        <v>848</v>
      </c>
      <c r="K572" s="6">
        <f t="shared" si="61"/>
        <v>873.83914950796361</v>
      </c>
      <c r="M572">
        <v>1065</v>
      </c>
      <c r="N572" s="6">
        <f t="shared" si="62"/>
        <v>1116</v>
      </c>
      <c r="O572" s="6">
        <f t="shared" si="58"/>
        <v>1150.0052958147255</v>
      </c>
    </row>
    <row r="573" spans="1:15" x14ac:dyDescent="0.25">
      <c r="A573" s="1">
        <v>44183</v>
      </c>
      <c r="B573">
        <v>51</v>
      </c>
      <c r="C573" s="4">
        <v>13011</v>
      </c>
      <c r="D573" s="6">
        <f t="shared" si="59"/>
        <v>12265.5</v>
      </c>
      <c r="E573" s="2">
        <v>13197</v>
      </c>
      <c r="F573" s="4">
        <f t="shared" si="57"/>
        <v>34596</v>
      </c>
      <c r="G573" s="4">
        <f t="shared" si="56"/>
        <v>867692.25</v>
      </c>
      <c r="I573">
        <v>882</v>
      </c>
      <c r="J573" s="6">
        <f t="shared" si="60"/>
        <v>853.5</v>
      </c>
      <c r="K573" s="6">
        <f t="shared" si="61"/>
        <v>918.31882108352693</v>
      </c>
      <c r="M573">
        <v>1167</v>
      </c>
      <c r="N573" s="6">
        <f t="shared" si="62"/>
        <v>1128.5</v>
      </c>
      <c r="O573" s="6">
        <f t="shared" si="58"/>
        <v>1214.2036199095023</v>
      </c>
    </row>
    <row r="574" spans="1:15" x14ac:dyDescent="0.25">
      <c r="A574" s="1">
        <v>44190</v>
      </c>
      <c r="B574">
        <v>52</v>
      </c>
      <c r="C574" s="4">
        <v>11520</v>
      </c>
      <c r="D574" s="6">
        <f t="shared" si="59"/>
        <v>10794.5</v>
      </c>
      <c r="E574" s="2">
        <v>14439</v>
      </c>
      <c r="F574" s="4">
        <f t="shared" si="57"/>
        <v>8520561</v>
      </c>
      <c r="G574" s="4">
        <f t="shared" si="56"/>
        <v>13282380.25</v>
      </c>
      <c r="I574">
        <v>825</v>
      </c>
      <c r="J574" s="6">
        <f t="shared" si="60"/>
        <v>776</v>
      </c>
      <c r="K574" s="6">
        <f t="shared" si="61"/>
        <v>1037.9974987262033</v>
      </c>
      <c r="M574">
        <v>1090</v>
      </c>
      <c r="N574" s="6">
        <f t="shared" si="62"/>
        <v>1124.5</v>
      </c>
      <c r="O574" s="6">
        <f t="shared" si="58"/>
        <v>1504.1600352031126</v>
      </c>
    </row>
    <row r="575" spans="1:15" x14ac:dyDescent="0.25">
      <c r="A575" s="1">
        <v>44197</v>
      </c>
      <c r="B575">
        <v>53</v>
      </c>
      <c r="C575" s="4">
        <v>10069</v>
      </c>
      <c r="D575" s="5"/>
      <c r="E575" s="5"/>
      <c r="F575" s="5"/>
      <c r="G575" s="5"/>
      <c r="I575">
        <v>727</v>
      </c>
      <c r="J575" s="5"/>
      <c r="K575" s="5"/>
      <c r="M575">
        <v>1159</v>
      </c>
      <c r="N575" s="5"/>
      <c r="O575" s="5"/>
    </row>
    <row r="576" spans="1:15" x14ac:dyDescent="0.25">
      <c r="A576" s="1">
        <f>A575+7</f>
        <v>44204</v>
      </c>
    </row>
    <row r="577" spans="5:7" x14ac:dyDescent="0.25">
      <c r="E577" t="s">
        <v>10</v>
      </c>
      <c r="F577" s="4">
        <f>AVERAGE(F$2:F$574)</f>
        <v>608123.98281489674</v>
      </c>
      <c r="G577" s="4">
        <f>AVERAGE(G$2:G$574)</f>
        <v>259304.52019744017</v>
      </c>
    </row>
    <row r="578" spans="5:7" x14ac:dyDescent="0.25">
      <c r="E578" t="s">
        <v>11</v>
      </c>
      <c r="F578" s="4">
        <f>MAX(F$2:F$574)</f>
        <v>22240656</v>
      </c>
      <c r="G578" s="4">
        <f>MAX(G$2:G$574)</f>
        <v>13282380.25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8FFB-A3F0-470E-BCAA-22882E3B3256}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2705-B080-4E1A-B551-E48DED866C82}">
  <dimension ref="A1"/>
  <sheetViews>
    <sheetView tabSelected="1" workbookViewId="0">
      <selection activeCell="A34" sqref="A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england_wales</vt:lpstr>
      <vt:lpstr>wales</vt:lpstr>
      <vt:lpstr>london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2021-01-18T10:59:17Z</dcterms:created>
  <dcterms:modified xsi:type="dcterms:W3CDTF">2021-01-18T11:40:49Z</dcterms:modified>
</cp:coreProperties>
</file>