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27A2E6BE-C17E-4E95-8732-07257ED778BC}" xr6:coauthVersionLast="46" xr6:coauthVersionMax="46" xr10:uidLastSave="{00000000-0000-0000-0000-000000000000}"/>
  <bookViews>
    <workbookView xWindow="-120" yWindow="-120" windowWidth="29040" windowHeight="16440" activeTab="1" xr2:uid="{3A7E77C5-6902-4E4D-A7CB-4BA0DD1634F6}"/>
  </bookViews>
  <sheets>
    <sheet name="all" sheetId="1" r:id="rId1"/>
    <sheet name="fri" sheetId="2" r:id="rId2"/>
  </sheets>
  <definedNames>
    <definedName name="_xlnm._FilterDatabase" localSheetId="0" hidden="1">all!$G$1:$L$366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2" l="1"/>
  <c r="I3" i="2"/>
  <c r="J3" i="2" s="1"/>
  <c r="I4" i="2"/>
  <c r="I5" i="2"/>
  <c r="I6" i="2"/>
  <c r="I7" i="2"/>
  <c r="I8" i="2"/>
  <c r="I9" i="2"/>
  <c r="I10" i="2"/>
  <c r="I11" i="2"/>
  <c r="J11" i="2" s="1"/>
  <c r="I12" i="2"/>
  <c r="I13" i="2"/>
  <c r="I14" i="2"/>
  <c r="J14" i="2" s="1"/>
  <c r="I15" i="2"/>
  <c r="J15" i="2" s="1"/>
  <c r="I16" i="2"/>
  <c r="I17" i="2"/>
  <c r="I18" i="2"/>
  <c r="J18" i="2" s="1"/>
  <c r="I19" i="2"/>
  <c r="I20" i="2"/>
  <c r="I21" i="2"/>
  <c r="I22" i="2"/>
  <c r="I23" i="2"/>
  <c r="J23" i="2" s="1"/>
  <c r="I24" i="2"/>
  <c r="I25" i="2"/>
  <c r="I26" i="2"/>
  <c r="I27" i="2"/>
  <c r="I28" i="2"/>
  <c r="I29" i="2"/>
  <c r="I30" i="2"/>
  <c r="J30" i="2" s="1"/>
  <c r="I31" i="2"/>
  <c r="J31" i="2" s="1"/>
  <c r="I32" i="2"/>
  <c r="I33" i="2"/>
  <c r="I34" i="2"/>
  <c r="I35" i="2"/>
  <c r="J35" i="2" s="1"/>
  <c r="I36" i="2"/>
  <c r="I37" i="2"/>
  <c r="I38" i="2"/>
  <c r="I39" i="2"/>
  <c r="J39" i="2" s="1"/>
  <c r="I40" i="2"/>
  <c r="I41" i="2"/>
  <c r="I42" i="2"/>
  <c r="I43" i="2"/>
  <c r="J43" i="2" s="1"/>
  <c r="I44" i="2"/>
  <c r="I45" i="2"/>
  <c r="I46" i="2"/>
  <c r="I47" i="2"/>
  <c r="I48" i="2"/>
  <c r="I49" i="2"/>
  <c r="I50" i="2"/>
  <c r="I51" i="2"/>
  <c r="J51" i="2" s="1"/>
  <c r="I52" i="2"/>
  <c r="J7" i="2"/>
  <c r="J27" i="2"/>
  <c r="J47" i="2"/>
  <c r="J50" i="2"/>
  <c r="J46" i="2"/>
  <c r="J40" i="2"/>
  <c r="J38" i="2"/>
  <c r="J34" i="2"/>
  <c r="J24" i="2"/>
  <c r="J22" i="2"/>
  <c r="J19" i="2"/>
  <c r="J8" i="2"/>
  <c r="J6" i="2"/>
  <c r="J52" i="2"/>
  <c r="J48" i="2"/>
  <c r="J44" i="2"/>
  <c r="J42" i="2"/>
  <c r="J36" i="2"/>
  <c r="J32" i="2"/>
  <c r="J28" i="2"/>
  <c r="J26" i="2"/>
  <c r="J20" i="2"/>
  <c r="J16" i="2"/>
  <c r="J12" i="2"/>
  <c r="J10" i="2"/>
  <c r="J4" i="2"/>
  <c r="J49" i="2"/>
  <c r="J45" i="2"/>
  <c r="J41" i="2"/>
  <c r="J37" i="2"/>
  <c r="J33" i="2"/>
  <c r="J29" i="2"/>
  <c r="J25" i="2"/>
  <c r="J21" i="2"/>
  <c r="J17" i="2"/>
  <c r="J13" i="2"/>
  <c r="J9" i="2"/>
  <c r="J5" i="2"/>
  <c r="W52" i="2"/>
  <c r="X52" i="2" s="1"/>
  <c r="W51" i="2"/>
  <c r="X51" i="2" s="1"/>
  <c r="W50" i="2"/>
  <c r="X50" i="2" s="1"/>
  <c r="W49" i="2"/>
  <c r="X49" i="2" s="1"/>
  <c r="W48" i="2"/>
  <c r="X48" i="2" s="1"/>
  <c r="W47" i="2"/>
  <c r="X47" i="2" s="1"/>
  <c r="W46" i="2"/>
  <c r="X46" i="2" s="1"/>
  <c r="W45" i="2"/>
  <c r="X45" i="2" s="1"/>
  <c r="W44" i="2"/>
  <c r="X44" i="2" s="1"/>
  <c r="W43" i="2"/>
  <c r="X43" i="2" s="1"/>
  <c r="W42" i="2"/>
  <c r="X42" i="2" s="1"/>
  <c r="W41" i="2"/>
  <c r="X41" i="2" s="1"/>
  <c r="W40" i="2"/>
  <c r="X40" i="2" s="1"/>
  <c r="W39" i="2"/>
  <c r="X39" i="2" s="1"/>
  <c r="W38" i="2"/>
  <c r="X38" i="2" s="1"/>
  <c r="W37" i="2"/>
  <c r="X37" i="2" s="1"/>
  <c r="W36" i="2"/>
  <c r="X36" i="2" s="1"/>
  <c r="W35" i="2"/>
  <c r="X35" i="2" s="1"/>
  <c r="W34" i="2"/>
  <c r="X34" i="2" s="1"/>
  <c r="W33" i="2"/>
  <c r="X33" i="2" s="1"/>
  <c r="W32" i="2"/>
  <c r="X32" i="2" s="1"/>
  <c r="W31" i="2"/>
  <c r="X31" i="2" s="1"/>
  <c r="W30" i="2"/>
  <c r="X30" i="2" s="1"/>
  <c r="W29" i="2"/>
  <c r="X29" i="2" s="1"/>
  <c r="W28" i="2"/>
  <c r="X28" i="2" s="1"/>
  <c r="W27" i="2"/>
  <c r="X27" i="2" s="1"/>
  <c r="W26" i="2"/>
  <c r="X26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W3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T51" i="2"/>
  <c r="T50" i="2"/>
  <c r="T47" i="2"/>
  <c r="T46" i="2"/>
  <c r="T43" i="2"/>
  <c r="T42" i="2"/>
  <c r="T39" i="2"/>
  <c r="T38" i="2"/>
  <c r="T35" i="2"/>
  <c r="T34" i="2"/>
  <c r="T31" i="2"/>
  <c r="T30" i="2"/>
  <c r="T27" i="2"/>
  <c r="T26" i="2"/>
  <c r="T23" i="2"/>
  <c r="T22" i="2"/>
  <c r="T19" i="2"/>
  <c r="T18" i="2"/>
  <c r="T15" i="2"/>
  <c r="T14" i="2"/>
  <c r="T11" i="2"/>
  <c r="T10" i="2"/>
  <c r="T7" i="2"/>
  <c r="T6" i="2"/>
  <c r="T3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U3" i="2" s="1"/>
  <c r="U55" i="2" s="1"/>
  <c r="Q50" i="2"/>
  <c r="Q39" i="2"/>
  <c r="Q35" i="2"/>
  <c r="Q34" i="2"/>
  <c r="Q23" i="2"/>
  <c r="Q19" i="2"/>
  <c r="Q18" i="2"/>
  <c r="Q7" i="2"/>
  <c r="Q3" i="2"/>
  <c r="O53" i="2"/>
  <c r="T53" i="2" s="1"/>
  <c r="O52" i="2"/>
  <c r="Q52" i="2" s="1"/>
  <c r="O51" i="2"/>
  <c r="Q51" i="2" s="1"/>
  <c r="O50" i="2"/>
  <c r="O49" i="2"/>
  <c r="T49" i="2" s="1"/>
  <c r="O48" i="2"/>
  <c r="Q48" i="2" s="1"/>
  <c r="O47" i="2"/>
  <c r="Q47" i="2" s="1"/>
  <c r="O46" i="2"/>
  <c r="Q46" i="2" s="1"/>
  <c r="O45" i="2"/>
  <c r="T45" i="2" s="1"/>
  <c r="O44" i="2"/>
  <c r="Q44" i="2" s="1"/>
  <c r="O43" i="2"/>
  <c r="Q43" i="2" s="1"/>
  <c r="O42" i="2"/>
  <c r="Q42" i="2" s="1"/>
  <c r="O41" i="2"/>
  <c r="T41" i="2" s="1"/>
  <c r="O40" i="2"/>
  <c r="Q40" i="2" s="1"/>
  <c r="O39" i="2"/>
  <c r="O38" i="2"/>
  <c r="Q38" i="2" s="1"/>
  <c r="O37" i="2"/>
  <c r="T37" i="2" s="1"/>
  <c r="O36" i="2"/>
  <c r="Q36" i="2" s="1"/>
  <c r="O35" i="2"/>
  <c r="O34" i="2"/>
  <c r="O33" i="2"/>
  <c r="T33" i="2" s="1"/>
  <c r="O32" i="2"/>
  <c r="Q32" i="2" s="1"/>
  <c r="O31" i="2"/>
  <c r="Q31" i="2" s="1"/>
  <c r="O30" i="2"/>
  <c r="Q30" i="2" s="1"/>
  <c r="O29" i="2"/>
  <c r="T29" i="2" s="1"/>
  <c r="O28" i="2"/>
  <c r="Q28" i="2" s="1"/>
  <c r="O27" i="2"/>
  <c r="Q27" i="2" s="1"/>
  <c r="O26" i="2"/>
  <c r="Q26" i="2" s="1"/>
  <c r="O25" i="2"/>
  <c r="T25" i="2" s="1"/>
  <c r="O24" i="2"/>
  <c r="Q24" i="2" s="1"/>
  <c r="O23" i="2"/>
  <c r="O22" i="2"/>
  <c r="Q22" i="2" s="1"/>
  <c r="O21" i="2"/>
  <c r="T21" i="2" s="1"/>
  <c r="O20" i="2"/>
  <c r="Q20" i="2" s="1"/>
  <c r="O19" i="2"/>
  <c r="O18" i="2"/>
  <c r="O17" i="2"/>
  <c r="T17" i="2" s="1"/>
  <c r="O16" i="2"/>
  <c r="Q16" i="2" s="1"/>
  <c r="O15" i="2"/>
  <c r="Q15" i="2" s="1"/>
  <c r="O14" i="2"/>
  <c r="Q14" i="2" s="1"/>
  <c r="O13" i="2"/>
  <c r="T13" i="2" s="1"/>
  <c r="O12" i="2"/>
  <c r="Q12" i="2" s="1"/>
  <c r="O11" i="2"/>
  <c r="Q11" i="2" s="1"/>
  <c r="O10" i="2"/>
  <c r="Q10" i="2" s="1"/>
  <c r="O9" i="2"/>
  <c r="T9" i="2" s="1"/>
  <c r="O8" i="2"/>
  <c r="Q8" i="2" s="1"/>
  <c r="O7" i="2"/>
  <c r="O6" i="2"/>
  <c r="Q6" i="2" s="1"/>
  <c r="O5" i="2"/>
  <c r="T5" i="2" s="1"/>
  <c r="O4" i="2"/>
  <c r="Q4" i="2" s="1"/>
  <c r="O3" i="2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K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K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I365" i="1"/>
  <c r="I364" i="1"/>
  <c r="I363" i="1"/>
  <c r="I362" i="1"/>
  <c r="I361" i="1"/>
  <c r="I360" i="1"/>
  <c r="I359" i="1"/>
  <c r="I358" i="1"/>
  <c r="K362" i="1" s="1"/>
  <c r="I357" i="1"/>
  <c r="I356" i="1"/>
  <c r="I355" i="1"/>
  <c r="I354" i="1"/>
  <c r="K360" i="1" s="1"/>
  <c r="I353" i="1"/>
  <c r="I352" i="1"/>
  <c r="I351" i="1"/>
  <c r="I350" i="1"/>
  <c r="K356" i="1" s="1"/>
  <c r="I349" i="1"/>
  <c r="I348" i="1"/>
  <c r="I347" i="1"/>
  <c r="I346" i="1"/>
  <c r="K352" i="1" s="1"/>
  <c r="I345" i="1"/>
  <c r="I344" i="1"/>
  <c r="I343" i="1"/>
  <c r="I342" i="1"/>
  <c r="K346" i="1" s="1"/>
  <c r="I341" i="1"/>
  <c r="I340" i="1"/>
  <c r="I339" i="1"/>
  <c r="I338" i="1"/>
  <c r="K344" i="1" s="1"/>
  <c r="I337" i="1"/>
  <c r="I336" i="1"/>
  <c r="I335" i="1"/>
  <c r="I334" i="1"/>
  <c r="K340" i="1" s="1"/>
  <c r="I333" i="1"/>
  <c r="I332" i="1"/>
  <c r="I331" i="1"/>
  <c r="I330" i="1"/>
  <c r="K336" i="1" s="1"/>
  <c r="I329" i="1"/>
  <c r="I328" i="1"/>
  <c r="I327" i="1"/>
  <c r="I326" i="1"/>
  <c r="K330" i="1" s="1"/>
  <c r="I325" i="1"/>
  <c r="I324" i="1"/>
  <c r="I323" i="1"/>
  <c r="I322" i="1"/>
  <c r="K328" i="1" s="1"/>
  <c r="I321" i="1"/>
  <c r="I320" i="1"/>
  <c r="I319" i="1"/>
  <c r="I318" i="1"/>
  <c r="K324" i="1" s="1"/>
  <c r="I317" i="1"/>
  <c r="I316" i="1"/>
  <c r="I315" i="1"/>
  <c r="I314" i="1"/>
  <c r="K320" i="1" s="1"/>
  <c r="I313" i="1"/>
  <c r="I312" i="1"/>
  <c r="I311" i="1"/>
  <c r="I310" i="1"/>
  <c r="K314" i="1" s="1"/>
  <c r="I309" i="1"/>
  <c r="I308" i="1"/>
  <c r="I307" i="1"/>
  <c r="I306" i="1"/>
  <c r="K312" i="1" s="1"/>
  <c r="I305" i="1"/>
  <c r="I304" i="1"/>
  <c r="I303" i="1"/>
  <c r="I302" i="1"/>
  <c r="K308" i="1" s="1"/>
  <c r="I301" i="1"/>
  <c r="I300" i="1"/>
  <c r="I299" i="1"/>
  <c r="I298" i="1"/>
  <c r="K304" i="1" s="1"/>
  <c r="I297" i="1"/>
  <c r="I296" i="1"/>
  <c r="I295" i="1"/>
  <c r="I294" i="1"/>
  <c r="K298" i="1" s="1"/>
  <c r="I293" i="1"/>
  <c r="I292" i="1"/>
  <c r="I291" i="1"/>
  <c r="I290" i="1"/>
  <c r="K296" i="1" s="1"/>
  <c r="I289" i="1"/>
  <c r="I288" i="1"/>
  <c r="I287" i="1"/>
  <c r="I286" i="1"/>
  <c r="K292" i="1" s="1"/>
  <c r="I285" i="1"/>
  <c r="I284" i="1"/>
  <c r="I283" i="1"/>
  <c r="I282" i="1"/>
  <c r="K288" i="1" s="1"/>
  <c r="I281" i="1"/>
  <c r="I280" i="1"/>
  <c r="I279" i="1"/>
  <c r="I278" i="1"/>
  <c r="K284" i="1" s="1"/>
  <c r="I277" i="1"/>
  <c r="I276" i="1"/>
  <c r="I275" i="1"/>
  <c r="I274" i="1"/>
  <c r="I273" i="1"/>
  <c r="K279" i="1" s="1"/>
  <c r="I272" i="1"/>
  <c r="I271" i="1"/>
  <c r="I270" i="1"/>
  <c r="I269" i="1"/>
  <c r="K275" i="1" s="1"/>
  <c r="I268" i="1"/>
  <c r="I267" i="1"/>
  <c r="I266" i="1"/>
  <c r="I265" i="1"/>
  <c r="K271" i="1" s="1"/>
  <c r="I264" i="1"/>
  <c r="I263" i="1"/>
  <c r="I262" i="1"/>
  <c r="I261" i="1"/>
  <c r="I260" i="1"/>
  <c r="I259" i="1"/>
  <c r="I258" i="1"/>
  <c r="I257" i="1"/>
  <c r="K263" i="1" s="1"/>
  <c r="I256" i="1"/>
  <c r="I255" i="1"/>
  <c r="I254" i="1"/>
  <c r="I253" i="1"/>
  <c r="K259" i="1" s="1"/>
  <c r="I252" i="1"/>
  <c r="I251" i="1"/>
  <c r="I250" i="1"/>
  <c r="I249" i="1"/>
  <c r="K255" i="1" s="1"/>
  <c r="I248" i="1"/>
  <c r="I247" i="1"/>
  <c r="I246" i="1"/>
  <c r="I245" i="1"/>
  <c r="I244" i="1"/>
  <c r="I243" i="1"/>
  <c r="I242" i="1"/>
  <c r="I241" i="1"/>
  <c r="K247" i="1" s="1"/>
  <c r="I240" i="1"/>
  <c r="I239" i="1"/>
  <c r="I238" i="1"/>
  <c r="I237" i="1"/>
  <c r="K243" i="1" s="1"/>
  <c r="I236" i="1"/>
  <c r="I235" i="1"/>
  <c r="I234" i="1"/>
  <c r="I233" i="1"/>
  <c r="K239" i="1" s="1"/>
  <c r="I232" i="1"/>
  <c r="I231" i="1"/>
  <c r="I230" i="1"/>
  <c r="I229" i="1"/>
  <c r="I228" i="1"/>
  <c r="I227" i="1"/>
  <c r="I226" i="1"/>
  <c r="I225" i="1"/>
  <c r="K231" i="1" s="1"/>
  <c r="I224" i="1"/>
  <c r="I223" i="1"/>
  <c r="I222" i="1"/>
  <c r="I221" i="1"/>
  <c r="K227" i="1" s="1"/>
  <c r="I220" i="1"/>
  <c r="I219" i="1"/>
  <c r="I218" i="1"/>
  <c r="I217" i="1"/>
  <c r="K223" i="1" s="1"/>
  <c r="I216" i="1"/>
  <c r="I215" i="1"/>
  <c r="I214" i="1"/>
  <c r="I213" i="1"/>
  <c r="I212" i="1"/>
  <c r="I211" i="1"/>
  <c r="I210" i="1"/>
  <c r="I209" i="1"/>
  <c r="K215" i="1" s="1"/>
  <c r="I208" i="1"/>
  <c r="I207" i="1"/>
  <c r="I206" i="1"/>
  <c r="I205" i="1"/>
  <c r="K211" i="1" s="1"/>
  <c r="I204" i="1"/>
  <c r="I203" i="1"/>
  <c r="I202" i="1"/>
  <c r="I201" i="1"/>
  <c r="K207" i="1" s="1"/>
  <c r="I200" i="1"/>
  <c r="I199" i="1"/>
  <c r="I198" i="1"/>
  <c r="I197" i="1"/>
  <c r="I196" i="1"/>
  <c r="I195" i="1"/>
  <c r="I194" i="1"/>
  <c r="I193" i="1"/>
  <c r="K199" i="1" s="1"/>
  <c r="I192" i="1"/>
  <c r="I191" i="1"/>
  <c r="I190" i="1"/>
  <c r="I189" i="1"/>
  <c r="K195" i="1" s="1"/>
  <c r="I188" i="1"/>
  <c r="I187" i="1"/>
  <c r="I186" i="1"/>
  <c r="I185" i="1"/>
  <c r="I184" i="1"/>
  <c r="I183" i="1"/>
  <c r="I182" i="1"/>
  <c r="I181" i="1"/>
  <c r="K187" i="1" s="1"/>
  <c r="I180" i="1"/>
  <c r="I179" i="1"/>
  <c r="I178" i="1"/>
  <c r="I177" i="1"/>
  <c r="I176" i="1"/>
  <c r="I175" i="1"/>
  <c r="I174" i="1"/>
  <c r="I173" i="1"/>
  <c r="K179" i="1" s="1"/>
  <c r="I172" i="1"/>
  <c r="I171" i="1"/>
  <c r="I170" i="1"/>
  <c r="I169" i="1"/>
  <c r="I168" i="1"/>
  <c r="I167" i="1"/>
  <c r="I166" i="1"/>
  <c r="I165" i="1"/>
  <c r="K171" i="1" s="1"/>
  <c r="I164" i="1"/>
  <c r="I163" i="1"/>
  <c r="I162" i="1"/>
  <c r="I161" i="1"/>
  <c r="I160" i="1"/>
  <c r="I159" i="1"/>
  <c r="I158" i="1"/>
  <c r="I157" i="1"/>
  <c r="K163" i="1" s="1"/>
  <c r="I156" i="1"/>
  <c r="I155" i="1"/>
  <c r="I154" i="1"/>
  <c r="I153" i="1"/>
  <c r="I152" i="1"/>
  <c r="I151" i="1"/>
  <c r="I150" i="1"/>
  <c r="I149" i="1"/>
  <c r="K155" i="1" s="1"/>
  <c r="I148" i="1"/>
  <c r="I147" i="1"/>
  <c r="I146" i="1"/>
  <c r="I145" i="1"/>
  <c r="I144" i="1"/>
  <c r="I143" i="1"/>
  <c r="I142" i="1"/>
  <c r="I141" i="1"/>
  <c r="K147" i="1" s="1"/>
  <c r="I140" i="1"/>
  <c r="I139" i="1"/>
  <c r="I138" i="1"/>
  <c r="I137" i="1"/>
  <c r="I136" i="1"/>
  <c r="I135" i="1"/>
  <c r="I134" i="1"/>
  <c r="I133" i="1"/>
  <c r="K139" i="1" s="1"/>
  <c r="I132" i="1"/>
  <c r="I131" i="1"/>
  <c r="I130" i="1"/>
  <c r="I129" i="1"/>
  <c r="I128" i="1"/>
  <c r="I127" i="1"/>
  <c r="I126" i="1"/>
  <c r="I125" i="1"/>
  <c r="K131" i="1" s="1"/>
  <c r="I124" i="1"/>
  <c r="I123" i="1"/>
  <c r="I122" i="1"/>
  <c r="I121" i="1"/>
  <c r="I120" i="1"/>
  <c r="I119" i="1"/>
  <c r="I118" i="1"/>
  <c r="I117" i="1"/>
  <c r="K123" i="1" s="1"/>
  <c r="I116" i="1"/>
  <c r="I115" i="1"/>
  <c r="I114" i="1"/>
  <c r="I113" i="1"/>
  <c r="I112" i="1"/>
  <c r="I111" i="1"/>
  <c r="I110" i="1"/>
  <c r="I109" i="1"/>
  <c r="K115" i="1" s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K99" i="1" s="1"/>
  <c r="I92" i="1"/>
  <c r="I91" i="1"/>
  <c r="I90" i="1"/>
  <c r="I89" i="1"/>
  <c r="I88" i="1"/>
  <c r="I87" i="1"/>
  <c r="I86" i="1"/>
  <c r="I85" i="1"/>
  <c r="K91" i="1" s="1"/>
  <c r="I84" i="1"/>
  <c r="I83" i="1"/>
  <c r="I82" i="1"/>
  <c r="I81" i="1"/>
  <c r="I80" i="1"/>
  <c r="I79" i="1"/>
  <c r="I78" i="1"/>
  <c r="I77" i="1"/>
  <c r="K83" i="1" s="1"/>
  <c r="I76" i="1"/>
  <c r="I75" i="1"/>
  <c r="I74" i="1"/>
  <c r="I73" i="1"/>
  <c r="I72" i="1"/>
  <c r="I71" i="1"/>
  <c r="I70" i="1"/>
  <c r="I69" i="1"/>
  <c r="K75" i="1" s="1"/>
  <c r="I68" i="1"/>
  <c r="I67" i="1"/>
  <c r="I66" i="1"/>
  <c r="I65" i="1"/>
  <c r="I64" i="1"/>
  <c r="I63" i="1"/>
  <c r="I62" i="1"/>
  <c r="I61" i="1"/>
  <c r="I60" i="1"/>
  <c r="I59" i="1"/>
  <c r="I58" i="1"/>
  <c r="I57" i="1"/>
  <c r="K61" i="1" s="1"/>
  <c r="I56" i="1"/>
  <c r="I55" i="1"/>
  <c r="I54" i="1"/>
  <c r="I53" i="1"/>
  <c r="I52" i="1"/>
  <c r="I51" i="1"/>
  <c r="I50" i="1"/>
  <c r="I49" i="1"/>
  <c r="K53" i="1" s="1"/>
  <c r="I48" i="1"/>
  <c r="I47" i="1"/>
  <c r="I46" i="1"/>
  <c r="I45" i="1"/>
  <c r="I44" i="1"/>
  <c r="I43" i="1"/>
  <c r="I42" i="1"/>
  <c r="I41" i="1"/>
  <c r="K45" i="1" s="1"/>
  <c r="I40" i="1"/>
  <c r="I39" i="1"/>
  <c r="I38" i="1"/>
  <c r="I37" i="1"/>
  <c r="I36" i="1"/>
  <c r="I35" i="1"/>
  <c r="I34" i="1"/>
  <c r="I33" i="1"/>
  <c r="K37" i="1" s="1"/>
  <c r="I32" i="1"/>
  <c r="I31" i="1"/>
  <c r="I30" i="1"/>
  <c r="I29" i="1"/>
  <c r="I28" i="1"/>
  <c r="I27" i="1"/>
  <c r="I26" i="1"/>
  <c r="I25" i="1"/>
  <c r="K29" i="1" s="1"/>
  <c r="I24" i="1"/>
  <c r="I23" i="1"/>
  <c r="I22" i="1"/>
  <c r="I21" i="1"/>
  <c r="I20" i="1"/>
  <c r="I19" i="1"/>
  <c r="I18" i="1"/>
  <c r="I17" i="1"/>
  <c r="K21" i="1" s="1"/>
  <c r="I16" i="1"/>
  <c r="I15" i="1"/>
  <c r="I14" i="1"/>
  <c r="I13" i="1"/>
  <c r="I12" i="1"/>
  <c r="I11" i="1"/>
  <c r="I10" i="1"/>
  <c r="I9" i="1"/>
  <c r="K13" i="1" s="1"/>
  <c r="I8" i="1"/>
  <c r="I7" i="1"/>
  <c r="I6" i="1"/>
  <c r="I5" i="1"/>
  <c r="I4" i="1"/>
  <c r="I3" i="1"/>
  <c r="I366" i="1"/>
  <c r="H344" i="1"/>
  <c r="H312" i="1"/>
  <c r="H280" i="1"/>
  <c r="H248" i="1"/>
  <c r="H219" i="1"/>
  <c r="H203" i="1"/>
  <c r="H187" i="1"/>
  <c r="H171" i="1"/>
  <c r="H155" i="1"/>
  <c r="H139" i="1"/>
  <c r="H123" i="1"/>
  <c r="H107" i="1"/>
  <c r="H91" i="1"/>
  <c r="H80" i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J55" i="2" l="1"/>
  <c r="R3" i="2"/>
  <c r="R55" i="2" s="1"/>
  <c r="X3" i="2"/>
  <c r="X55" i="2"/>
  <c r="Q13" i="2"/>
  <c r="Q29" i="2"/>
  <c r="Q45" i="2"/>
  <c r="Q9" i="2"/>
  <c r="Q25" i="2"/>
  <c r="Q41" i="2"/>
  <c r="Q5" i="2"/>
  <c r="Q21" i="2"/>
  <c r="Q37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Q17" i="2"/>
  <c r="Q33" i="2"/>
  <c r="Q49" i="2"/>
  <c r="K17" i="1"/>
  <c r="K19" i="1"/>
  <c r="K33" i="1"/>
  <c r="K35" i="1"/>
  <c r="K67" i="1"/>
  <c r="K65" i="1"/>
  <c r="K71" i="1"/>
  <c r="K70" i="1"/>
  <c r="K95" i="1"/>
  <c r="K94" i="1"/>
  <c r="K103" i="1"/>
  <c r="K102" i="1"/>
  <c r="K107" i="1"/>
  <c r="K119" i="1"/>
  <c r="K118" i="1"/>
  <c r="K127" i="1"/>
  <c r="K126" i="1"/>
  <c r="K135" i="1"/>
  <c r="K134" i="1"/>
  <c r="K143" i="1"/>
  <c r="K142" i="1"/>
  <c r="K151" i="1"/>
  <c r="K150" i="1"/>
  <c r="K159" i="1"/>
  <c r="K158" i="1"/>
  <c r="K167" i="1"/>
  <c r="K166" i="1"/>
  <c r="K175" i="1"/>
  <c r="K174" i="1"/>
  <c r="K183" i="1"/>
  <c r="K182" i="1"/>
  <c r="K191" i="1"/>
  <c r="K190" i="1"/>
  <c r="K203" i="1"/>
  <c r="K202" i="1"/>
  <c r="K219" i="1"/>
  <c r="K218" i="1"/>
  <c r="K235" i="1"/>
  <c r="K234" i="1"/>
  <c r="K251" i="1"/>
  <c r="K250" i="1"/>
  <c r="K267" i="1"/>
  <c r="K266" i="1"/>
  <c r="K283" i="1"/>
  <c r="K282" i="1"/>
  <c r="K23" i="1"/>
  <c r="K55" i="1"/>
  <c r="K88" i="1"/>
  <c r="K152" i="1"/>
  <c r="K236" i="1"/>
  <c r="K80" i="1"/>
  <c r="K96" i="1"/>
  <c r="K112" i="1"/>
  <c r="K128" i="1"/>
  <c r="K144" i="1"/>
  <c r="K160" i="1"/>
  <c r="K176" i="1"/>
  <c r="K192" i="1"/>
  <c r="K220" i="1"/>
  <c r="K252" i="1"/>
  <c r="K31" i="1"/>
  <c r="K63" i="1"/>
  <c r="K104" i="1"/>
  <c r="K168" i="1"/>
  <c r="K268" i="1"/>
  <c r="K39" i="1"/>
  <c r="K120" i="1"/>
  <c r="K184" i="1"/>
  <c r="K25" i="1"/>
  <c r="K27" i="1"/>
  <c r="K41" i="1"/>
  <c r="K43" i="1"/>
  <c r="K49" i="1"/>
  <c r="K51" i="1"/>
  <c r="K57" i="1"/>
  <c r="K59" i="1"/>
  <c r="K79" i="1"/>
  <c r="K78" i="1"/>
  <c r="K87" i="1"/>
  <c r="K86" i="1"/>
  <c r="K111" i="1"/>
  <c r="K110" i="1"/>
  <c r="K15" i="1"/>
  <c r="K47" i="1"/>
  <c r="K72" i="1"/>
  <c r="K136" i="1"/>
  <c r="K204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0" i="1"/>
  <c r="K208" i="1"/>
  <c r="K212" i="1"/>
  <c r="K216" i="1"/>
  <c r="K224" i="1"/>
  <c r="K228" i="1"/>
  <c r="K232" i="1"/>
  <c r="K240" i="1"/>
  <c r="K244" i="1"/>
  <c r="K248" i="1"/>
  <c r="K256" i="1"/>
  <c r="K260" i="1"/>
  <c r="K264" i="1"/>
  <c r="K272" i="1"/>
  <c r="K276" i="1"/>
  <c r="K280" i="1"/>
  <c r="K316" i="1"/>
  <c r="K348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10" i="1"/>
  <c r="K226" i="1"/>
  <c r="K242" i="1"/>
  <c r="K258" i="1"/>
  <c r="K274" i="1"/>
  <c r="K290" i="1"/>
  <c r="K306" i="1"/>
  <c r="K322" i="1"/>
  <c r="K338" i="1"/>
  <c r="K354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</calcChain>
</file>

<file path=xl/sharedStrings.xml><?xml version="1.0" encoding="utf-8"?>
<sst xmlns="http://schemas.openxmlformats.org/spreadsheetml/2006/main" count="442" uniqueCount="13">
  <si>
    <t>E12000007</t>
  </si>
  <si>
    <t>london</t>
  </si>
  <si>
    <t>england</t>
  </si>
  <si>
    <t>date</t>
  </si>
  <si>
    <t>day</t>
  </si>
  <si>
    <t>Fri</t>
  </si>
  <si>
    <t>e+w</t>
  </si>
  <si>
    <t>wales</t>
  </si>
  <si>
    <t>london %</t>
  </si>
  <si>
    <t>err</t>
  </si>
  <si>
    <t>alt 1</t>
  </si>
  <si>
    <t>alt 2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</si>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</sst>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_-;\-* #,##0.00_-;_-* &quot;-&quot;??_-;_-@_-"/>
    <numFmt numFmtId="168" formatCode="General_)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0"/>
      <name val="Helv"/>
    </font>
    <font>
      <u/>
      <sz val="7.5"/>
      <color indexed="12"/>
      <name val="Helv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 applyNumberFormat="0" applyFill="0" applyBorder="0" applyAlignment="0" applyProtection="0"/>
    <xf numFmtId="0" fontId="7" fillId="0" borderId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8" fontId="8" fillId="0" borderId="0"/>
    <xf numFmtId="168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/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/>
    <xf numFmtId="3" fontId="6" fillId="0" borderId="0" xfId="0" applyNumberFormat="1" applyFont="1"/>
    <xf numFmtId="3" fontId="0" fillId="0" borderId="0" xfId="0" applyNumberFormat="1"/>
    <xf numFmtId="170" fontId="0" fillId="0" borderId="0" xfId="1" applyNumberFormat="1" applyFont="1"/>
    <xf numFmtId="3" fontId="7" fillId="0" borderId="0" xfId="8" applyNumberFormat="1" applyAlignment="1">
      <alignment horizontal="right"/>
    </xf>
    <xf numFmtId="3" fontId="4" fillId="0" borderId="0" xfId="11" applyNumberFormat="1" applyFont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3" fontId="4" fillId="0" borderId="0" xfId="14" applyNumberFormat="1" applyFont="1"/>
    <xf numFmtId="3" fontId="7" fillId="0" borderId="0" xfId="8" applyNumberFormat="1" applyAlignment="1">
      <alignment horizontal="right"/>
    </xf>
    <xf numFmtId="3" fontId="4" fillId="0" borderId="0" xfId="11" applyNumberFormat="1" applyFont="1" applyAlignment="1">
      <alignment horizontal="right"/>
    </xf>
    <xf numFmtId="3" fontId="4" fillId="0" borderId="0" xfId="14" applyNumberFormat="1" applyFont="1" applyAlignment="1">
      <alignment horizontal="right"/>
    </xf>
    <xf numFmtId="3" fontId="4" fillId="0" borderId="0" xfId="14" applyNumberFormat="1" applyFont="1"/>
    <xf numFmtId="3" fontId="7" fillId="0" borderId="0" xfId="8" applyNumberFormat="1" applyAlignment="1">
      <alignment horizontal="right"/>
    </xf>
    <xf numFmtId="3" fontId="4" fillId="0" borderId="0" xfId="11" applyNumberFormat="1" applyFont="1" applyAlignment="1">
      <alignment horizontal="right"/>
    </xf>
    <xf numFmtId="3" fontId="4" fillId="0" borderId="0" xfId="14" applyNumberFormat="1" applyFont="1" applyAlignment="1">
      <alignment horizontal="right"/>
    </xf>
    <xf numFmtId="3" fontId="4" fillId="0" borderId="0" xfId="11" applyNumberFormat="1" applyFont="1" applyAlignment="1">
      <alignment horizontal="right"/>
    </xf>
  </cellXfs>
  <cellStyles count="20">
    <cellStyle name="Comma 2" xfId="10" xr:uid="{A7190B93-23E7-4536-86D8-FBF55337555D}"/>
    <cellStyle name="Comma 3" xfId="11" xr:uid="{8986E581-9CAB-4C57-9DF8-5AADE4CD550B}"/>
    <cellStyle name="Comma 4" xfId="9" xr:uid="{7E250740-78B5-4EF0-9555-CB01550725CA}"/>
    <cellStyle name="Hyperlink 2" xfId="2" xr:uid="{B16882A6-82E3-4C5E-BAE9-02B6577E95B2}"/>
    <cellStyle name="Hyperlink 2 2" xfId="5" xr:uid="{798B15A7-22C2-433F-8199-5A1CE421034D}"/>
    <cellStyle name="Hyperlink 2 3" xfId="12" xr:uid="{B4B84BA8-1CD2-4C17-B9B9-C0F198DC4379}"/>
    <cellStyle name="Hyperlink 4" xfId="7" xr:uid="{E04A0081-155C-4CB8-B808-C16529E09BAD}"/>
    <cellStyle name="Normal" xfId="0" builtinId="0"/>
    <cellStyle name="Normal 2" xfId="3" xr:uid="{822FC42A-5874-48E5-8DF9-EC59E5363D21}"/>
    <cellStyle name="Normal 2 2" xfId="14" xr:uid="{55ADBD99-851F-480E-BA34-8200A316E3E7}"/>
    <cellStyle name="Normal 2 2 2" xfId="15" xr:uid="{F3CE58C7-21CC-4B77-B3BE-035F3DF2784A}"/>
    <cellStyle name="Normal 2 3" xfId="6" xr:uid="{DE7A82D4-F094-4938-82F7-257BDB2ACA52}"/>
    <cellStyle name="Normal 2 4" xfId="16" xr:uid="{59F24304-F836-495A-BEC9-0B1AE090BC59}"/>
    <cellStyle name="Normal 2 5" xfId="13" xr:uid="{DB360EE8-49AB-4785-A363-6FA253D232B0}"/>
    <cellStyle name="Normal 3" xfId="4" xr:uid="{CAFAD29C-FE48-42CF-9A48-EB22B474719B}"/>
    <cellStyle name="Normal 3 2" xfId="17" xr:uid="{C751F783-6ABD-42BC-A8DA-F45FB5EC8BB2}"/>
    <cellStyle name="Normal 3 3" xfId="18" xr:uid="{12B3F61D-5053-429E-AF46-C92EEECB4625}"/>
    <cellStyle name="Normal 4" xfId="19" xr:uid="{D360CE50-B899-489D-9464-A138D7EBA235}"/>
    <cellStyle name="Normal 5" xfId="8" xr:uid="{2FC80355-E786-44E6-BCE1-E6D0524B2C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fri!$E$1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fri!$A$2:$A$53</c:f>
              <c:numCache>
                <c:formatCode>m/d/yyyy</c:formatCode>
                <c:ptCount val="5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fri!$E$2:$E$53</c:f>
              <c:numCache>
                <c:formatCode>#,##0</c:formatCode>
                <c:ptCount val="52"/>
                <c:pt idx="1">
                  <c:v>1258</c:v>
                </c:pt>
                <c:pt idx="2">
                  <c:v>1167</c:v>
                </c:pt>
                <c:pt idx="3">
                  <c:v>1194</c:v>
                </c:pt>
                <c:pt idx="4">
                  <c:v>1167</c:v>
                </c:pt>
                <c:pt idx="5">
                  <c:v>1098</c:v>
                </c:pt>
                <c:pt idx="6">
                  <c:v>1145</c:v>
                </c:pt>
                <c:pt idx="7">
                  <c:v>1128</c:v>
                </c:pt>
                <c:pt idx="8">
                  <c:v>1093</c:v>
                </c:pt>
                <c:pt idx="9">
                  <c:v>1161</c:v>
                </c:pt>
                <c:pt idx="10">
                  <c:v>1092</c:v>
                </c:pt>
                <c:pt idx="11">
                  <c:v>1082</c:v>
                </c:pt>
                <c:pt idx="12">
                  <c:v>1021</c:v>
                </c:pt>
                <c:pt idx="13">
                  <c:v>991</c:v>
                </c:pt>
                <c:pt idx="14">
                  <c:v>1023</c:v>
                </c:pt>
                <c:pt idx="15">
                  <c:v>926</c:v>
                </c:pt>
                <c:pt idx="16">
                  <c:v>831</c:v>
                </c:pt>
                <c:pt idx="17">
                  <c:v>860</c:v>
                </c:pt>
                <c:pt idx="18">
                  <c:v>890</c:v>
                </c:pt>
                <c:pt idx="19">
                  <c:v>889</c:v>
                </c:pt>
                <c:pt idx="20">
                  <c:v>861</c:v>
                </c:pt>
                <c:pt idx="21">
                  <c:v>846</c:v>
                </c:pt>
                <c:pt idx="22">
                  <c:v>838</c:v>
                </c:pt>
                <c:pt idx="23">
                  <c:v>804</c:v>
                </c:pt>
                <c:pt idx="24">
                  <c:v>805</c:v>
                </c:pt>
                <c:pt idx="25">
                  <c:v>834</c:v>
                </c:pt>
                <c:pt idx="26">
                  <c:v>854</c:v>
                </c:pt>
                <c:pt idx="27">
                  <c:v>932</c:v>
                </c:pt>
                <c:pt idx="28">
                  <c:v>821</c:v>
                </c:pt>
                <c:pt idx="29">
                  <c:v>978</c:v>
                </c:pt>
                <c:pt idx="30">
                  <c:v>872</c:v>
                </c:pt>
                <c:pt idx="31">
                  <c:v>908</c:v>
                </c:pt>
                <c:pt idx="32">
                  <c:v>768</c:v>
                </c:pt>
                <c:pt idx="33">
                  <c:v>779</c:v>
                </c:pt>
                <c:pt idx="34">
                  <c:v>792</c:v>
                </c:pt>
                <c:pt idx="35">
                  <c:v>837</c:v>
                </c:pt>
                <c:pt idx="36">
                  <c:v>787</c:v>
                </c:pt>
                <c:pt idx="37">
                  <c:v>865</c:v>
                </c:pt>
                <c:pt idx="38">
                  <c:v>834</c:v>
                </c:pt>
                <c:pt idx="39">
                  <c:v>851</c:v>
                </c:pt>
                <c:pt idx="40">
                  <c:v>895</c:v>
                </c:pt>
                <c:pt idx="41">
                  <c:v>867</c:v>
                </c:pt>
                <c:pt idx="42">
                  <c:v>856</c:v>
                </c:pt>
                <c:pt idx="43">
                  <c:v>921</c:v>
                </c:pt>
                <c:pt idx="44">
                  <c:v>939</c:v>
                </c:pt>
                <c:pt idx="45">
                  <c:v>927</c:v>
                </c:pt>
                <c:pt idx="46">
                  <c:v>899</c:v>
                </c:pt>
                <c:pt idx="47">
                  <c:v>935</c:v>
                </c:pt>
                <c:pt idx="48">
                  <c:v>1017</c:v>
                </c:pt>
                <c:pt idx="49">
                  <c:v>924</c:v>
                </c:pt>
                <c:pt idx="50">
                  <c:v>1001</c:v>
                </c:pt>
                <c:pt idx="51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8-40C0-8D49-6FE7D621F4F1}"/>
            </c:ext>
          </c:extLst>
        </c:ser>
        <c:ser>
          <c:idx val="1"/>
          <c:order val="1"/>
          <c:tx>
            <c:strRef>
              <c:f>fri!$L$1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fri!$A$2:$A$53</c:f>
              <c:numCache>
                <c:formatCode>m/d/yyyy</c:formatCode>
                <c:ptCount val="5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fri!$L$2:$L$53</c:f>
              <c:numCache>
                <c:formatCode>#,##0</c:formatCode>
                <c:ptCount val="52"/>
                <c:pt idx="1">
                  <c:v>1342</c:v>
                </c:pt>
                <c:pt idx="2">
                  <c:v>1239</c:v>
                </c:pt>
                <c:pt idx="3">
                  <c:v>1264</c:v>
                </c:pt>
                <c:pt idx="4">
                  <c:v>1208</c:v>
                </c:pt>
                <c:pt idx="5">
                  <c:v>1041</c:v>
                </c:pt>
                <c:pt idx="6">
                  <c:v>1171</c:v>
                </c:pt>
                <c:pt idx="7">
                  <c:v>1105</c:v>
                </c:pt>
                <c:pt idx="8">
                  <c:v>1060</c:v>
                </c:pt>
                <c:pt idx="9">
                  <c:v>1177</c:v>
                </c:pt>
                <c:pt idx="10">
                  <c:v>1121</c:v>
                </c:pt>
                <c:pt idx="11">
                  <c:v>1095</c:v>
                </c:pt>
                <c:pt idx="12">
                  <c:v>910</c:v>
                </c:pt>
                <c:pt idx="13">
                  <c:v>1014</c:v>
                </c:pt>
                <c:pt idx="14">
                  <c:v>1133</c:v>
                </c:pt>
                <c:pt idx="15">
                  <c:v>1039</c:v>
                </c:pt>
                <c:pt idx="16">
                  <c:v>947</c:v>
                </c:pt>
                <c:pt idx="17">
                  <c:v>917</c:v>
                </c:pt>
                <c:pt idx="18">
                  <c:v>841</c:v>
                </c:pt>
                <c:pt idx="19">
                  <c:v>913</c:v>
                </c:pt>
                <c:pt idx="20">
                  <c:v>932</c:v>
                </c:pt>
                <c:pt idx="21">
                  <c:v>784</c:v>
                </c:pt>
                <c:pt idx="22">
                  <c:v>890</c:v>
                </c:pt>
                <c:pt idx="23">
                  <c:v>921</c:v>
                </c:pt>
                <c:pt idx="24">
                  <c:v>855</c:v>
                </c:pt>
                <c:pt idx="25">
                  <c:v>824</c:v>
                </c:pt>
                <c:pt idx="26">
                  <c:v>814</c:v>
                </c:pt>
                <c:pt idx="27">
                  <c:v>941</c:v>
                </c:pt>
                <c:pt idx="28">
                  <c:v>905</c:v>
                </c:pt>
                <c:pt idx="29">
                  <c:v>955</c:v>
                </c:pt>
                <c:pt idx="30">
                  <c:v>883</c:v>
                </c:pt>
                <c:pt idx="31">
                  <c:v>947</c:v>
                </c:pt>
                <c:pt idx="32">
                  <c:v>870</c:v>
                </c:pt>
                <c:pt idx="33">
                  <c:v>808</c:v>
                </c:pt>
                <c:pt idx="34">
                  <c:v>741</c:v>
                </c:pt>
                <c:pt idx="35">
                  <c:v>904</c:v>
                </c:pt>
                <c:pt idx="36">
                  <c:v>834</c:v>
                </c:pt>
                <c:pt idx="37">
                  <c:v>865</c:v>
                </c:pt>
                <c:pt idx="38">
                  <c:v>868</c:v>
                </c:pt>
                <c:pt idx="39">
                  <c:v>898</c:v>
                </c:pt>
                <c:pt idx="40">
                  <c:v>860</c:v>
                </c:pt>
                <c:pt idx="41">
                  <c:v>941</c:v>
                </c:pt>
                <c:pt idx="42">
                  <c:v>905</c:v>
                </c:pt>
                <c:pt idx="43">
                  <c:v>896</c:v>
                </c:pt>
                <c:pt idx="44">
                  <c:v>925</c:v>
                </c:pt>
                <c:pt idx="45">
                  <c:v>940</c:v>
                </c:pt>
                <c:pt idx="46">
                  <c:v>903</c:v>
                </c:pt>
                <c:pt idx="47">
                  <c:v>948</c:v>
                </c:pt>
                <c:pt idx="48">
                  <c:v>958</c:v>
                </c:pt>
                <c:pt idx="49">
                  <c:v>1007</c:v>
                </c:pt>
                <c:pt idx="50">
                  <c:v>1035</c:v>
                </c:pt>
                <c:pt idx="5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8-40C0-8D49-6FE7D621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2992"/>
        <c:axId val="468935616"/>
      </c:lineChart>
      <c:dateAx>
        <c:axId val="468932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5616"/>
        <c:crosses val="autoZero"/>
        <c:auto val="1"/>
        <c:lblOffset val="100"/>
        <c:baseTimeUnit val="days"/>
      </c:dateAx>
      <c:valAx>
        <c:axId val="468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fri!$F$1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fri!$A$2:$A$53</c:f>
              <c:numCache>
                <c:formatCode>m/d/yyyy</c:formatCode>
                <c:ptCount val="5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fri!$F$2:$F$53</c:f>
              <c:numCache>
                <c:formatCode>#,##0</c:formatCode>
                <c:ptCount val="52"/>
                <c:pt idx="1">
                  <c:v>12867</c:v>
                </c:pt>
                <c:pt idx="2">
                  <c:v>12804</c:v>
                </c:pt>
                <c:pt idx="3">
                  <c:v>12428</c:v>
                </c:pt>
                <c:pt idx="4">
                  <c:v>11877</c:v>
                </c:pt>
                <c:pt idx="5">
                  <c:v>11258</c:v>
                </c:pt>
                <c:pt idx="6">
                  <c:v>11497</c:v>
                </c:pt>
                <c:pt idx="7">
                  <c:v>11235</c:v>
                </c:pt>
                <c:pt idx="8">
                  <c:v>11521</c:v>
                </c:pt>
                <c:pt idx="9">
                  <c:v>12007</c:v>
                </c:pt>
                <c:pt idx="10">
                  <c:v>11363</c:v>
                </c:pt>
                <c:pt idx="11">
                  <c:v>10706</c:v>
                </c:pt>
                <c:pt idx="12">
                  <c:v>10467</c:v>
                </c:pt>
                <c:pt idx="13">
                  <c:v>9979</c:v>
                </c:pt>
                <c:pt idx="14">
                  <c:v>9707</c:v>
                </c:pt>
                <c:pt idx="15">
                  <c:v>9514</c:v>
                </c:pt>
                <c:pt idx="16">
                  <c:v>8724</c:v>
                </c:pt>
                <c:pt idx="17">
                  <c:v>8992</c:v>
                </c:pt>
                <c:pt idx="18">
                  <c:v>8883</c:v>
                </c:pt>
                <c:pt idx="19">
                  <c:v>8692</c:v>
                </c:pt>
                <c:pt idx="20">
                  <c:v>8573</c:v>
                </c:pt>
                <c:pt idx="21">
                  <c:v>8733</c:v>
                </c:pt>
                <c:pt idx="22">
                  <c:v>8345</c:v>
                </c:pt>
                <c:pt idx="23">
                  <c:v>8474</c:v>
                </c:pt>
                <c:pt idx="24">
                  <c:v>8352</c:v>
                </c:pt>
                <c:pt idx="25">
                  <c:v>8700</c:v>
                </c:pt>
                <c:pt idx="26">
                  <c:v>8686</c:v>
                </c:pt>
                <c:pt idx="27">
                  <c:v>8491</c:v>
                </c:pt>
                <c:pt idx="28">
                  <c:v>8413</c:v>
                </c:pt>
                <c:pt idx="29">
                  <c:v>8861</c:v>
                </c:pt>
                <c:pt idx="30">
                  <c:v>8143</c:v>
                </c:pt>
                <c:pt idx="31">
                  <c:v>8364</c:v>
                </c:pt>
                <c:pt idx="32">
                  <c:v>8107</c:v>
                </c:pt>
                <c:pt idx="33">
                  <c:v>8180</c:v>
                </c:pt>
                <c:pt idx="34">
                  <c:v>8070</c:v>
                </c:pt>
                <c:pt idx="35">
                  <c:v>8264</c:v>
                </c:pt>
                <c:pt idx="36">
                  <c:v>8555</c:v>
                </c:pt>
                <c:pt idx="37">
                  <c:v>8653</c:v>
                </c:pt>
                <c:pt idx="38">
                  <c:v>8596</c:v>
                </c:pt>
                <c:pt idx="39">
                  <c:v>8794</c:v>
                </c:pt>
                <c:pt idx="40">
                  <c:v>9037</c:v>
                </c:pt>
                <c:pt idx="41">
                  <c:v>8778</c:v>
                </c:pt>
                <c:pt idx="42">
                  <c:v>8752</c:v>
                </c:pt>
                <c:pt idx="43">
                  <c:v>9304</c:v>
                </c:pt>
                <c:pt idx="44">
                  <c:v>9438</c:v>
                </c:pt>
                <c:pt idx="45">
                  <c:v>9230</c:v>
                </c:pt>
                <c:pt idx="46">
                  <c:v>9094</c:v>
                </c:pt>
                <c:pt idx="47">
                  <c:v>9369</c:v>
                </c:pt>
                <c:pt idx="48">
                  <c:v>9804</c:v>
                </c:pt>
                <c:pt idx="49">
                  <c:v>9513</c:v>
                </c:pt>
                <c:pt idx="50">
                  <c:v>10072</c:v>
                </c:pt>
                <c:pt idx="51">
                  <c:v>10107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4-4DF8-969F-EDCDC3CF0CB4}"/>
            </c:ext>
          </c:extLst>
        </c:ser>
        <c:ser>
          <c:idx val="1"/>
          <c:order val="1"/>
          <c:tx>
            <c:strRef>
              <c:f>fri!$O$1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fri!$A$2:$A$53</c:f>
              <c:numCache>
                <c:formatCode>m/d/yyyy</c:formatCode>
                <c:ptCount val="5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fri!$O$2:$O$53</c:f>
              <c:numCache>
                <c:formatCode>#,##0</c:formatCode>
                <c:ptCount val="52"/>
                <c:pt idx="1">
                  <c:v>14146</c:v>
                </c:pt>
                <c:pt idx="2">
                  <c:v>13371</c:v>
                </c:pt>
                <c:pt idx="3">
                  <c:v>13085</c:v>
                </c:pt>
                <c:pt idx="4">
                  <c:v>12470</c:v>
                </c:pt>
                <c:pt idx="5">
                  <c:v>11694</c:v>
                </c:pt>
                <c:pt idx="6">
                  <c:v>11443</c:v>
                </c:pt>
                <c:pt idx="7">
                  <c:v>11353</c:v>
                </c:pt>
                <c:pt idx="8">
                  <c:v>10220</c:v>
                </c:pt>
                <c:pt idx="9">
                  <c:v>12101</c:v>
                </c:pt>
                <c:pt idx="10">
                  <c:v>11870</c:v>
                </c:pt>
                <c:pt idx="11">
                  <c:v>11139</c:v>
                </c:pt>
                <c:pt idx="12">
                  <c:v>9308</c:v>
                </c:pt>
                <c:pt idx="13">
                  <c:v>10064</c:v>
                </c:pt>
                <c:pt idx="14">
                  <c:v>11558</c:v>
                </c:pt>
                <c:pt idx="15">
                  <c:v>10535</c:v>
                </c:pt>
                <c:pt idx="16">
                  <c:v>9692</c:v>
                </c:pt>
                <c:pt idx="17">
                  <c:v>9520</c:v>
                </c:pt>
                <c:pt idx="18">
                  <c:v>8094</c:v>
                </c:pt>
                <c:pt idx="19">
                  <c:v>9474</c:v>
                </c:pt>
                <c:pt idx="20">
                  <c:v>9033</c:v>
                </c:pt>
                <c:pt idx="21">
                  <c:v>7609</c:v>
                </c:pt>
                <c:pt idx="22">
                  <c:v>9343</c:v>
                </c:pt>
                <c:pt idx="23">
                  <c:v>8782</c:v>
                </c:pt>
                <c:pt idx="24">
                  <c:v>8694</c:v>
                </c:pt>
                <c:pt idx="25">
                  <c:v>8613</c:v>
                </c:pt>
                <c:pt idx="26">
                  <c:v>8633</c:v>
                </c:pt>
                <c:pt idx="27">
                  <c:v>8710</c:v>
                </c:pt>
                <c:pt idx="28">
                  <c:v>8579</c:v>
                </c:pt>
                <c:pt idx="29">
                  <c:v>8581</c:v>
                </c:pt>
                <c:pt idx="30">
                  <c:v>8587</c:v>
                </c:pt>
                <c:pt idx="31">
                  <c:v>8782</c:v>
                </c:pt>
                <c:pt idx="32">
                  <c:v>8312</c:v>
                </c:pt>
                <c:pt idx="33">
                  <c:v>8413</c:v>
                </c:pt>
                <c:pt idx="34">
                  <c:v>7354</c:v>
                </c:pt>
                <c:pt idx="35">
                  <c:v>8851</c:v>
                </c:pt>
                <c:pt idx="36">
                  <c:v>8612</c:v>
                </c:pt>
                <c:pt idx="37">
                  <c:v>8707</c:v>
                </c:pt>
                <c:pt idx="38">
                  <c:v>8590</c:v>
                </c:pt>
                <c:pt idx="39">
                  <c:v>8908</c:v>
                </c:pt>
                <c:pt idx="40">
                  <c:v>9043</c:v>
                </c:pt>
                <c:pt idx="41">
                  <c:v>9224</c:v>
                </c:pt>
                <c:pt idx="42">
                  <c:v>8970</c:v>
                </c:pt>
                <c:pt idx="43">
                  <c:v>8925</c:v>
                </c:pt>
                <c:pt idx="44">
                  <c:v>9509</c:v>
                </c:pt>
                <c:pt idx="45">
                  <c:v>9537</c:v>
                </c:pt>
                <c:pt idx="46">
                  <c:v>9300</c:v>
                </c:pt>
                <c:pt idx="47">
                  <c:v>9360</c:v>
                </c:pt>
                <c:pt idx="48">
                  <c:v>9613</c:v>
                </c:pt>
                <c:pt idx="49">
                  <c:v>9842</c:v>
                </c:pt>
                <c:pt idx="50">
                  <c:v>10392</c:v>
                </c:pt>
                <c:pt idx="51">
                  <c:v>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4-4DF8-969F-EDCDC3CF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58984"/>
        <c:axId val="623459312"/>
      </c:lineChart>
      <c:dateAx>
        <c:axId val="623458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9312"/>
        <c:crosses val="autoZero"/>
        <c:auto val="1"/>
        <c:lblOffset val="100"/>
        <c:baseTimeUnit val="days"/>
      </c:dateAx>
      <c:valAx>
        <c:axId val="623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fri!$A$1:$A$53</c:f>
              <c:strCache>
                <c:ptCount val="53"/>
                <c:pt idx="0">
                  <c:v>date</c:v>
                </c:pt>
                <c:pt idx="1">
                  <c:v>05/01/2018</c:v>
                </c:pt>
                <c:pt idx="2">
                  <c:v>12/01/2018</c:v>
                </c:pt>
                <c:pt idx="3">
                  <c:v>19/01/2018</c:v>
                </c:pt>
                <c:pt idx="4">
                  <c:v>26/01/2018</c:v>
                </c:pt>
                <c:pt idx="5">
                  <c:v>02/02/2018</c:v>
                </c:pt>
                <c:pt idx="6">
                  <c:v>09/02/2018</c:v>
                </c:pt>
                <c:pt idx="7">
                  <c:v>16/02/2018</c:v>
                </c:pt>
                <c:pt idx="8">
                  <c:v>23/02/2018</c:v>
                </c:pt>
                <c:pt idx="9">
                  <c:v>02/03/2018</c:v>
                </c:pt>
                <c:pt idx="10">
                  <c:v>09/03/2018</c:v>
                </c:pt>
                <c:pt idx="11">
                  <c:v>16/03/2018</c:v>
                </c:pt>
                <c:pt idx="12">
                  <c:v>23/03/2018</c:v>
                </c:pt>
                <c:pt idx="13">
                  <c:v>30/03/2018</c:v>
                </c:pt>
                <c:pt idx="14">
                  <c:v>06/04/2018</c:v>
                </c:pt>
                <c:pt idx="15">
                  <c:v>13/04/2018</c:v>
                </c:pt>
                <c:pt idx="16">
                  <c:v>20/04/2018</c:v>
                </c:pt>
                <c:pt idx="17">
                  <c:v>27/04/2018</c:v>
                </c:pt>
                <c:pt idx="18">
                  <c:v>04/05/2018</c:v>
                </c:pt>
                <c:pt idx="19">
                  <c:v>11/05/2018</c:v>
                </c:pt>
                <c:pt idx="20">
                  <c:v>18/05/2018</c:v>
                </c:pt>
                <c:pt idx="21">
                  <c:v>25/05/2018</c:v>
                </c:pt>
                <c:pt idx="22">
                  <c:v>01/06/2018</c:v>
                </c:pt>
                <c:pt idx="23">
                  <c:v>08/06/2018</c:v>
                </c:pt>
                <c:pt idx="24">
                  <c:v>15/06/2018</c:v>
                </c:pt>
                <c:pt idx="25">
                  <c:v>22/06/2018</c:v>
                </c:pt>
                <c:pt idx="26">
                  <c:v>29/06/2018</c:v>
                </c:pt>
                <c:pt idx="27">
                  <c:v>06/07/2018</c:v>
                </c:pt>
                <c:pt idx="28">
                  <c:v>13/07/2018</c:v>
                </c:pt>
                <c:pt idx="29">
                  <c:v>20/07/2018</c:v>
                </c:pt>
                <c:pt idx="30">
                  <c:v>27/07/2018</c:v>
                </c:pt>
                <c:pt idx="31">
                  <c:v>03/08/2018</c:v>
                </c:pt>
                <c:pt idx="32">
                  <c:v>10/08/2018</c:v>
                </c:pt>
                <c:pt idx="33">
                  <c:v>17/08/2018</c:v>
                </c:pt>
                <c:pt idx="34">
                  <c:v>24/08/2018</c:v>
                </c:pt>
                <c:pt idx="35">
                  <c:v>31/08/2018</c:v>
                </c:pt>
                <c:pt idx="36">
                  <c:v>07/09/2018</c:v>
                </c:pt>
                <c:pt idx="37">
                  <c:v>14/09/2018</c:v>
                </c:pt>
                <c:pt idx="38">
                  <c:v>21/09/2018</c:v>
                </c:pt>
                <c:pt idx="39">
                  <c:v>28/09/2018</c:v>
                </c:pt>
                <c:pt idx="40">
                  <c:v>05/10/2018</c:v>
                </c:pt>
                <c:pt idx="41">
                  <c:v>12/10/2018</c:v>
                </c:pt>
                <c:pt idx="42">
                  <c:v>19/10/2018</c:v>
                </c:pt>
                <c:pt idx="43">
                  <c:v>26/10/2018</c:v>
                </c:pt>
                <c:pt idx="44">
                  <c:v>02/11/2018</c:v>
                </c:pt>
                <c:pt idx="45">
                  <c:v>09/11/2018</c:v>
                </c:pt>
                <c:pt idx="46">
                  <c:v>16/11/2018</c:v>
                </c:pt>
                <c:pt idx="47">
                  <c:v>23/11/2018</c:v>
                </c:pt>
                <c:pt idx="48">
                  <c:v>30/11/2018</c:v>
                </c:pt>
                <c:pt idx="49">
                  <c:v>07/12/2018</c:v>
                </c:pt>
                <c:pt idx="50">
                  <c:v>14/12/2018</c:v>
                </c:pt>
                <c:pt idx="51">
                  <c:v>21/12/2018</c:v>
                </c:pt>
                <c:pt idx="52">
                  <c:v>28/12/2018</c:v>
                </c:pt>
              </c:strCache>
            </c:strRef>
          </c:cat>
          <c:val>
            <c:numRef>
              <c:f>fri!$G$1:$G$53</c:f>
              <c:numCache>
                <c:formatCode>General</c:formatCode>
                <c:ptCount val="53"/>
                <c:pt idx="2" formatCode="0.0%">
                  <c:v>9.7769487837102667E-2</c:v>
                </c:pt>
                <c:pt idx="3" formatCode="0.0%">
                  <c:v>9.1143392689784442E-2</c:v>
                </c:pt>
                <c:pt idx="4" formatCode="0.0%">
                  <c:v>9.6073382684261341E-2</c:v>
                </c:pt>
                <c:pt idx="5" formatCode="0.0%">
                  <c:v>9.8257135640313215E-2</c:v>
                </c:pt>
                <c:pt idx="6" formatCode="0.0%">
                  <c:v>9.7530644874755726E-2</c:v>
                </c:pt>
                <c:pt idx="7" formatCode="0.0%">
                  <c:v>9.9591197703748802E-2</c:v>
                </c:pt>
                <c:pt idx="8" formatCode="0.0%">
                  <c:v>0.10040053404539385</c:v>
                </c:pt>
                <c:pt idx="9" formatCode="0.0%">
                  <c:v>9.4870236958597337E-2</c:v>
                </c:pt>
                <c:pt idx="10" formatCode="0.0%">
                  <c:v>9.669359540268177E-2</c:v>
                </c:pt>
                <c:pt idx="11" formatCode="0.0%">
                  <c:v>9.6101381677373934E-2</c:v>
                </c:pt>
                <c:pt idx="12" formatCode="0.0%">
                  <c:v>0.10106482346347842</c:v>
                </c:pt>
                <c:pt idx="13" formatCode="0.0%">
                  <c:v>9.7544664182669341E-2</c:v>
                </c:pt>
                <c:pt idx="14" formatCode="0.0%">
                  <c:v>9.9308547950696463E-2</c:v>
                </c:pt>
                <c:pt idx="15" formatCode="0.0%">
                  <c:v>0.10538786442773257</c:v>
                </c:pt>
                <c:pt idx="16" formatCode="0.0%">
                  <c:v>9.733025015766239E-2</c:v>
                </c:pt>
                <c:pt idx="17" formatCode="0.0%">
                  <c:v>9.5254470426409901E-2</c:v>
                </c:pt>
                <c:pt idx="18" formatCode="0.0%">
                  <c:v>9.5640569395017791E-2</c:v>
                </c:pt>
                <c:pt idx="19" formatCode="0.0%">
                  <c:v>0.10019137678712146</c:v>
                </c:pt>
                <c:pt idx="20" formatCode="0.0%">
                  <c:v>0.10227795674183157</c:v>
                </c:pt>
                <c:pt idx="21" formatCode="0.0%">
                  <c:v>0.10043158754228391</c:v>
                </c:pt>
                <c:pt idx="22" formatCode="0.0%">
                  <c:v>9.6873926485743736E-2</c:v>
                </c:pt>
                <c:pt idx="23" formatCode="0.0%">
                  <c:v>0.10041941282204914</c:v>
                </c:pt>
                <c:pt idx="24" formatCode="0.0%">
                  <c:v>9.4878451734717956E-2</c:v>
                </c:pt>
                <c:pt idx="25" formatCode="0.0%">
                  <c:v>9.6384099616858232E-2</c:v>
                </c:pt>
                <c:pt idx="26" formatCode="0.0%">
                  <c:v>9.5862068965517244E-2</c:v>
                </c:pt>
                <c:pt idx="27" formatCode="0.0%">
                  <c:v>9.831913423900529E-2</c:v>
                </c:pt>
                <c:pt idx="28" formatCode="0.0%">
                  <c:v>0.10976327876575197</c:v>
                </c:pt>
                <c:pt idx="29" formatCode="0.0%">
                  <c:v>9.7587067633424465E-2</c:v>
                </c:pt>
                <c:pt idx="30" formatCode="0.0%">
                  <c:v>0.11037128992213069</c:v>
                </c:pt>
                <c:pt idx="31" formatCode="0.0%">
                  <c:v>0.10708584059928773</c:v>
                </c:pt>
                <c:pt idx="32" formatCode="0.0%">
                  <c:v>0.10856049736967958</c:v>
                </c:pt>
                <c:pt idx="33" formatCode="0.0%">
                  <c:v>9.4732946836067602E-2</c:v>
                </c:pt>
                <c:pt idx="34" formatCode="0.0%">
                  <c:v>9.523227383863081E-2</c:v>
                </c:pt>
                <c:pt idx="35" formatCode="0.0%">
                  <c:v>9.8141263940520446E-2</c:v>
                </c:pt>
                <c:pt idx="36" formatCode="0.0%">
                  <c:v>0.10128267182962246</c:v>
                </c:pt>
                <c:pt idx="37" formatCode="0.0%">
                  <c:v>9.1992986557568671E-2</c:v>
                </c:pt>
                <c:pt idx="38" formatCode="0.0%">
                  <c:v>9.9965329943372247E-2</c:v>
                </c:pt>
                <c:pt idx="39" formatCode="0.0%">
                  <c:v>9.7021870637505822E-2</c:v>
                </c:pt>
                <c:pt idx="40" formatCode="0.0%">
                  <c:v>9.6770525358198772E-2</c:v>
                </c:pt>
                <c:pt idx="41" formatCode="0.0%">
                  <c:v>9.9037291136439082E-2</c:v>
                </c:pt>
                <c:pt idx="42" formatCode="0.0%">
                  <c:v>9.8769651401230354E-2</c:v>
                </c:pt>
                <c:pt idx="43" formatCode="0.0%">
                  <c:v>9.7806215722120657E-2</c:v>
                </c:pt>
                <c:pt idx="44" formatCode="0.0%">
                  <c:v>9.8989681857265699E-2</c:v>
                </c:pt>
                <c:pt idx="45" formatCode="0.0%">
                  <c:v>9.9491417673235855E-2</c:v>
                </c:pt>
                <c:pt idx="46" formatCode="0.0%">
                  <c:v>0.10043336944745396</c:v>
                </c:pt>
                <c:pt idx="47" formatCode="0.0%">
                  <c:v>9.8856388827798555E-2</c:v>
                </c:pt>
                <c:pt idx="48" formatCode="0.0%">
                  <c:v>9.9797203543601234E-2</c:v>
                </c:pt>
                <c:pt idx="49" formatCode="0.0%">
                  <c:v>0.10373317013463892</c:v>
                </c:pt>
                <c:pt idx="50" formatCode="0.0%">
                  <c:v>9.713024282560706E-2</c:v>
                </c:pt>
                <c:pt idx="51" formatCode="0.0%">
                  <c:v>9.9384432088959487E-2</c:v>
                </c:pt>
                <c:pt idx="52" formatCode="0.0%">
                  <c:v>9.8050855842485407E-2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B-4FBA-B912-AE41F0C781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fri!$A$1:$A$53</c:f>
              <c:strCache>
                <c:ptCount val="53"/>
                <c:pt idx="0">
                  <c:v>date</c:v>
                </c:pt>
                <c:pt idx="1">
                  <c:v>05/01/2018</c:v>
                </c:pt>
                <c:pt idx="2">
                  <c:v>12/01/2018</c:v>
                </c:pt>
                <c:pt idx="3">
                  <c:v>19/01/2018</c:v>
                </c:pt>
                <c:pt idx="4">
                  <c:v>26/01/2018</c:v>
                </c:pt>
                <c:pt idx="5">
                  <c:v>02/02/2018</c:v>
                </c:pt>
                <c:pt idx="6">
                  <c:v>09/02/2018</c:v>
                </c:pt>
                <c:pt idx="7">
                  <c:v>16/02/2018</c:v>
                </c:pt>
                <c:pt idx="8">
                  <c:v>23/02/2018</c:v>
                </c:pt>
                <c:pt idx="9">
                  <c:v>02/03/2018</c:v>
                </c:pt>
                <c:pt idx="10">
                  <c:v>09/03/2018</c:v>
                </c:pt>
                <c:pt idx="11">
                  <c:v>16/03/2018</c:v>
                </c:pt>
                <c:pt idx="12">
                  <c:v>23/03/2018</c:v>
                </c:pt>
                <c:pt idx="13">
                  <c:v>30/03/2018</c:v>
                </c:pt>
                <c:pt idx="14">
                  <c:v>06/04/2018</c:v>
                </c:pt>
                <c:pt idx="15">
                  <c:v>13/04/2018</c:v>
                </c:pt>
                <c:pt idx="16">
                  <c:v>20/04/2018</c:v>
                </c:pt>
                <c:pt idx="17">
                  <c:v>27/04/2018</c:v>
                </c:pt>
                <c:pt idx="18">
                  <c:v>04/05/2018</c:v>
                </c:pt>
                <c:pt idx="19">
                  <c:v>11/05/2018</c:v>
                </c:pt>
                <c:pt idx="20">
                  <c:v>18/05/2018</c:v>
                </c:pt>
                <c:pt idx="21">
                  <c:v>25/05/2018</c:v>
                </c:pt>
                <c:pt idx="22">
                  <c:v>01/06/2018</c:v>
                </c:pt>
                <c:pt idx="23">
                  <c:v>08/06/2018</c:v>
                </c:pt>
                <c:pt idx="24">
                  <c:v>15/06/2018</c:v>
                </c:pt>
                <c:pt idx="25">
                  <c:v>22/06/2018</c:v>
                </c:pt>
                <c:pt idx="26">
                  <c:v>29/06/2018</c:v>
                </c:pt>
                <c:pt idx="27">
                  <c:v>06/07/2018</c:v>
                </c:pt>
                <c:pt idx="28">
                  <c:v>13/07/2018</c:v>
                </c:pt>
                <c:pt idx="29">
                  <c:v>20/07/2018</c:v>
                </c:pt>
                <c:pt idx="30">
                  <c:v>27/07/2018</c:v>
                </c:pt>
                <c:pt idx="31">
                  <c:v>03/08/2018</c:v>
                </c:pt>
                <c:pt idx="32">
                  <c:v>10/08/2018</c:v>
                </c:pt>
                <c:pt idx="33">
                  <c:v>17/08/2018</c:v>
                </c:pt>
                <c:pt idx="34">
                  <c:v>24/08/2018</c:v>
                </c:pt>
                <c:pt idx="35">
                  <c:v>31/08/2018</c:v>
                </c:pt>
                <c:pt idx="36">
                  <c:v>07/09/2018</c:v>
                </c:pt>
                <c:pt idx="37">
                  <c:v>14/09/2018</c:v>
                </c:pt>
                <c:pt idx="38">
                  <c:v>21/09/2018</c:v>
                </c:pt>
                <c:pt idx="39">
                  <c:v>28/09/2018</c:v>
                </c:pt>
                <c:pt idx="40">
                  <c:v>05/10/2018</c:v>
                </c:pt>
                <c:pt idx="41">
                  <c:v>12/10/2018</c:v>
                </c:pt>
                <c:pt idx="42">
                  <c:v>19/10/2018</c:v>
                </c:pt>
                <c:pt idx="43">
                  <c:v>26/10/2018</c:v>
                </c:pt>
                <c:pt idx="44">
                  <c:v>02/11/2018</c:v>
                </c:pt>
                <c:pt idx="45">
                  <c:v>09/11/2018</c:v>
                </c:pt>
                <c:pt idx="46">
                  <c:v>16/11/2018</c:v>
                </c:pt>
                <c:pt idx="47">
                  <c:v>23/11/2018</c:v>
                </c:pt>
                <c:pt idx="48">
                  <c:v>30/11/2018</c:v>
                </c:pt>
                <c:pt idx="49">
                  <c:v>07/12/2018</c:v>
                </c:pt>
                <c:pt idx="50">
                  <c:v>14/12/2018</c:v>
                </c:pt>
                <c:pt idx="51">
                  <c:v>21/12/2018</c:v>
                </c:pt>
                <c:pt idx="52">
                  <c:v>28/12/2018</c:v>
                </c:pt>
              </c:strCache>
            </c:strRef>
          </c:cat>
          <c:val>
            <c:numRef>
              <c:f>fri!$Q$1:$Q$53</c:f>
              <c:numCache>
                <c:formatCode>General</c:formatCode>
                <c:ptCount val="53"/>
                <c:pt idx="0" formatCode="#,##0">
                  <c:v>0</c:v>
                </c:pt>
                <c:pt idx="2" formatCode="0.0%">
                  <c:v>9.4867807153965783E-2</c:v>
                </c:pt>
                <c:pt idx="3" formatCode="0.0%">
                  <c:v>9.2663226385461067E-2</c:v>
                </c:pt>
                <c:pt idx="4" formatCode="0.0%">
                  <c:v>9.6599159342758881E-2</c:v>
                </c:pt>
                <c:pt idx="5" formatCode="0.0%">
                  <c:v>9.6872493985565356E-2</c:v>
                </c:pt>
                <c:pt idx="6" formatCode="0.0%">
                  <c:v>8.9020010261672652E-2</c:v>
                </c:pt>
                <c:pt idx="7" formatCode="0.0%">
                  <c:v>0.10233330420344315</c:v>
                </c:pt>
                <c:pt idx="8" formatCode="0.0%">
                  <c:v>9.7331101911389065E-2</c:v>
                </c:pt>
                <c:pt idx="9" formatCode="0.0%">
                  <c:v>0.10371819960861056</c:v>
                </c:pt>
                <c:pt idx="10" formatCode="0.0%">
                  <c:v>9.726468886868854E-2</c:v>
                </c:pt>
                <c:pt idx="11" formatCode="0.0%">
                  <c:v>9.4439764111204721E-2</c:v>
                </c:pt>
                <c:pt idx="12" formatCode="0.0%">
                  <c:v>9.8303258820360895E-2</c:v>
                </c:pt>
                <c:pt idx="13" formatCode="0.0%">
                  <c:v>9.7765363128491614E-2</c:v>
                </c:pt>
                <c:pt idx="14" formatCode="0.0%">
                  <c:v>0.10075516693163752</c:v>
                </c:pt>
                <c:pt idx="15" formatCode="0.0%">
                  <c:v>9.8027340370306276E-2</c:v>
                </c:pt>
                <c:pt idx="16" formatCode="0.0%">
                  <c:v>9.8623635500711918E-2</c:v>
                </c:pt>
                <c:pt idx="17" formatCode="0.0%">
                  <c:v>9.770945109368552E-2</c:v>
                </c:pt>
                <c:pt idx="18" formatCode="0.0%">
                  <c:v>9.6323529411764711E-2</c:v>
                </c:pt>
                <c:pt idx="19" formatCode="0.0%">
                  <c:v>0.10390412651346677</c:v>
                </c:pt>
                <c:pt idx="20" formatCode="0.0%">
                  <c:v>9.6369009921891499E-2</c:v>
                </c:pt>
                <c:pt idx="21" formatCode="0.0%">
                  <c:v>0.10317723901250969</c:v>
                </c:pt>
                <c:pt idx="22" formatCode="0.0%">
                  <c:v>0.10303587856485741</c:v>
                </c:pt>
                <c:pt idx="23" formatCode="0.0%">
                  <c:v>9.525848228620358E-2</c:v>
                </c:pt>
                <c:pt idx="24" formatCode="0.0%">
                  <c:v>0.10487360510134366</c:v>
                </c:pt>
                <c:pt idx="25" formatCode="0.0%">
                  <c:v>9.834368530020704E-2</c:v>
                </c:pt>
                <c:pt idx="26" formatCode="0.0%">
                  <c:v>9.5669337048647399E-2</c:v>
                </c:pt>
                <c:pt idx="27" formatCode="0.0%">
                  <c:v>9.4289354801343678E-2</c:v>
                </c:pt>
                <c:pt idx="28" formatCode="0.0%">
                  <c:v>0.10803673938002296</c:v>
                </c:pt>
                <c:pt idx="29" formatCode="0.0%">
                  <c:v>0.10549015036717566</c:v>
                </c:pt>
                <c:pt idx="30" formatCode="0.0%">
                  <c:v>0.11129239016431651</c:v>
                </c:pt>
                <c:pt idx="31" formatCode="0.0%">
                  <c:v>0.10282985908932106</c:v>
                </c:pt>
                <c:pt idx="32" formatCode="0.0%">
                  <c:v>0.10783420633113186</c:v>
                </c:pt>
                <c:pt idx="33" formatCode="0.0%">
                  <c:v>0.10466794995187681</c:v>
                </c:pt>
                <c:pt idx="34" formatCode="0.0%">
                  <c:v>9.6041840009509091E-2</c:v>
                </c:pt>
                <c:pt idx="35" formatCode="0.0%">
                  <c:v>0.10076149034539027</c:v>
                </c:pt>
                <c:pt idx="36" formatCode="0.0%">
                  <c:v>0.10213535193763416</c:v>
                </c:pt>
                <c:pt idx="37" formatCode="0.0%">
                  <c:v>9.6841616349280069E-2</c:v>
                </c:pt>
                <c:pt idx="38" formatCode="0.0%">
                  <c:v>9.9345354312622022E-2</c:v>
                </c:pt>
                <c:pt idx="39" formatCode="0.0%">
                  <c:v>0.1010477299185099</c:v>
                </c:pt>
                <c:pt idx="40" formatCode="0.0%">
                  <c:v>0.10080826223619219</c:v>
                </c:pt>
                <c:pt idx="41" formatCode="0.0%">
                  <c:v>9.5101183235651879E-2</c:v>
                </c:pt>
                <c:pt idx="42" formatCode="0.0%">
                  <c:v>0.10201647875108413</c:v>
                </c:pt>
                <c:pt idx="43" formatCode="0.0%">
                  <c:v>0.10089186176142698</c:v>
                </c:pt>
                <c:pt idx="44" formatCode="0.0%">
                  <c:v>0.10039215686274509</c:v>
                </c:pt>
                <c:pt idx="45" formatCode="0.0%">
                  <c:v>9.727626459143969E-2</c:v>
                </c:pt>
                <c:pt idx="46" formatCode="0.0%">
                  <c:v>9.8563489566949769E-2</c:v>
                </c:pt>
                <c:pt idx="47" formatCode="0.0%">
                  <c:v>9.7096774193548382E-2</c:v>
                </c:pt>
                <c:pt idx="48" formatCode="0.0%">
                  <c:v>0.10128205128205128</c:v>
                </c:pt>
                <c:pt idx="49" formatCode="0.0%">
                  <c:v>9.9656714865286586E-2</c:v>
                </c:pt>
                <c:pt idx="50" formatCode="0.0%">
                  <c:v>0.10231660231660232</c:v>
                </c:pt>
                <c:pt idx="51" formatCode="0.0%">
                  <c:v>9.959584295612009E-2</c:v>
                </c:pt>
                <c:pt idx="52" formatCode="0.0%">
                  <c:v>9.8200899550224888E-2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B-4FBA-B912-AE41F0C7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79200"/>
        <c:axId val="468886088"/>
      </c:lineChart>
      <c:catAx>
        <c:axId val="4688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6088"/>
        <c:crosses val="autoZero"/>
        <c:auto val="1"/>
        <c:lblAlgn val="ctr"/>
        <c:lblOffset val="100"/>
        <c:noMultiLvlLbl val="0"/>
      </c:catAx>
      <c:valAx>
        <c:axId val="46888608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fri!$A$1:$A$53</c:f>
              <c:strCache>
                <c:ptCount val="53"/>
                <c:pt idx="0">
                  <c:v>date</c:v>
                </c:pt>
                <c:pt idx="1">
                  <c:v>05/01/2018</c:v>
                </c:pt>
                <c:pt idx="2">
                  <c:v>12/01/2018</c:v>
                </c:pt>
                <c:pt idx="3">
                  <c:v>19/01/2018</c:v>
                </c:pt>
                <c:pt idx="4">
                  <c:v>26/01/2018</c:v>
                </c:pt>
                <c:pt idx="5">
                  <c:v>02/02/2018</c:v>
                </c:pt>
                <c:pt idx="6">
                  <c:v>09/02/2018</c:v>
                </c:pt>
                <c:pt idx="7">
                  <c:v>16/02/2018</c:v>
                </c:pt>
                <c:pt idx="8">
                  <c:v>23/02/2018</c:v>
                </c:pt>
                <c:pt idx="9">
                  <c:v>02/03/2018</c:v>
                </c:pt>
                <c:pt idx="10">
                  <c:v>09/03/2018</c:v>
                </c:pt>
                <c:pt idx="11">
                  <c:v>16/03/2018</c:v>
                </c:pt>
                <c:pt idx="12">
                  <c:v>23/03/2018</c:v>
                </c:pt>
                <c:pt idx="13">
                  <c:v>30/03/2018</c:v>
                </c:pt>
                <c:pt idx="14">
                  <c:v>06/04/2018</c:v>
                </c:pt>
                <c:pt idx="15">
                  <c:v>13/04/2018</c:v>
                </c:pt>
                <c:pt idx="16">
                  <c:v>20/04/2018</c:v>
                </c:pt>
                <c:pt idx="17">
                  <c:v>27/04/2018</c:v>
                </c:pt>
                <c:pt idx="18">
                  <c:v>04/05/2018</c:v>
                </c:pt>
                <c:pt idx="19">
                  <c:v>11/05/2018</c:v>
                </c:pt>
                <c:pt idx="20">
                  <c:v>18/05/2018</c:v>
                </c:pt>
                <c:pt idx="21">
                  <c:v>25/05/2018</c:v>
                </c:pt>
                <c:pt idx="22">
                  <c:v>01/06/2018</c:v>
                </c:pt>
                <c:pt idx="23">
                  <c:v>08/06/2018</c:v>
                </c:pt>
                <c:pt idx="24">
                  <c:v>15/06/2018</c:v>
                </c:pt>
                <c:pt idx="25">
                  <c:v>22/06/2018</c:v>
                </c:pt>
                <c:pt idx="26">
                  <c:v>29/06/2018</c:v>
                </c:pt>
                <c:pt idx="27">
                  <c:v>06/07/2018</c:v>
                </c:pt>
                <c:pt idx="28">
                  <c:v>13/07/2018</c:v>
                </c:pt>
                <c:pt idx="29">
                  <c:v>20/07/2018</c:v>
                </c:pt>
                <c:pt idx="30">
                  <c:v>27/07/2018</c:v>
                </c:pt>
                <c:pt idx="31">
                  <c:v>03/08/2018</c:v>
                </c:pt>
                <c:pt idx="32">
                  <c:v>10/08/2018</c:v>
                </c:pt>
                <c:pt idx="33">
                  <c:v>17/08/2018</c:v>
                </c:pt>
                <c:pt idx="34">
                  <c:v>24/08/2018</c:v>
                </c:pt>
                <c:pt idx="35">
                  <c:v>31/08/2018</c:v>
                </c:pt>
                <c:pt idx="36">
                  <c:v>07/09/2018</c:v>
                </c:pt>
                <c:pt idx="37">
                  <c:v>14/09/2018</c:v>
                </c:pt>
                <c:pt idx="38">
                  <c:v>21/09/2018</c:v>
                </c:pt>
                <c:pt idx="39">
                  <c:v>28/09/2018</c:v>
                </c:pt>
                <c:pt idx="40">
                  <c:v>05/10/2018</c:v>
                </c:pt>
                <c:pt idx="41">
                  <c:v>12/10/2018</c:v>
                </c:pt>
                <c:pt idx="42">
                  <c:v>19/10/2018</c:v>
                </c:pt>
                <c:pt idx="43">
                  <c:v>26/10/2018</c:v>
                </c:pt>
                <c:pt idx="44">
                  <c:v>02/11/2018</c:v>
                </c:pt>
                <c:pt idx="45">
                  <c:v>09/11/2018</c:v>
                </c:pt>
                <c:pt idx="46">
                  <c:v>16/11/2018</c:v>
                </c:pt>
                <c:pt idx="47">
                  <c:v>23/11/2018</c:v>
                </c:pt>
                <c:pt idx="48">
                  <c:v>30/11/2018</c:v>
                </c:pt>
                <c:pt idx="49">
                  <c:v>07/12/2018</c:v>
                </c:pt>
                <c:pt idx="50">
                  <c:v>14/12/2018</c:v>
                </c:pt>
                <c:pt idx="51">
                  <c:v>21/12/2018</c:v>
                </c:pt>
                <c:pt idx="52">
                  <c:v>28/12/2018</c:v>
                </c:pt>
              </c:strCache>
            </c:strRef>
          </c:cat>
          <c:val>
            <c:numRef>
              <c:f>fri!$G$1:$G$53</c:f>
              <c:numCache>
                <c:formatCode>General</c:formatCode>
                <c:ptCount val="53"/>
                <c:pt idx="2" formatCode="0.0%">
                  <c:v>9.7769487837102667E-2</c:v>
                </c:pt>
                <c:pt idx="3" formatCode="0.0%">
                  <c:v>9.1143392689784442E-2</c:v>
                </c:pt>
                <c:pt idx="4" formatCode="0.0%">
                  <c:v>9.6073382684261341E-2</c:v>
                </c:pt>
                <c:pt idx="5" formatCode="0.0%">
                  <c:v>9.8257135640313215E-2</c:v>
                </c:pt>
                <c:pt idx="6" formatCode="0.0%">
                  <c:v>9.7530644874755726E-2</c:v>
                </c:pt>
                <c:pt idx="7" formatCode="0.0%">
                  <c:v>9.9591197703748802E-2</c:v>
                </c:pt>
                <c:pt idx="8" formatCode="0.0%">
                  <c:v>0.10040053404539385</c:v>
                </c:pt>
                <c:pt idx="9" formatCode="0.0%">
                  <c:v>9.4870236958597337E-2</c:v>
                </c:pt>
                <c:pt idx="10" formatCode="0.0%">
                  <c:v>9.669359540268177E-2</c:v>
                </c:pt>
                <c:pt idx="11" formatCode="0.0%">
                  <c:v>9.6101381677373934E-2</c:v>
                </c:pt>
                <c:pt idx="12" formatCode="0.0%">
                  <c:v>0.10106482346347842</c:v>
                </c:pt>
                <c:pt idx="13" formatCode="0.0%">
                  <c:v>9.7544664182669341E-2</c:v>
                </c:pt>
                <c:pt idx="14" formatCode="0.0%">
                  <c:v>9.9308547950696463E-2</c:v>
                </c:pt>
                <c:pt idx="15" formatCode="0.0%">
                  <c:v>0.10538786442773257</c:v>
                </c:pt>
                <c:pt idx="16" formatCode="0.0%">
                  <c:v>9.733025015766239E-2</c:v>
                </c:pt>
                <c:pt idx="17" formatCode="0.0%">
                  <c:v>9.5254470426409901E-2</c:v>
                </c:pt>
                <c:pt idx="18" formatCode="0.0%">
                  <c:v>9.5640569395017791E-2</c:v>
                </c:pt>
                <c:pt idx="19" formatCode="0.0%">
                  <c:v>0.10019137678712146</c:v>
                </c:pt>
                <c:pt idx="20" formatCode="0.0%">
                  <c:v>0.10227795674183157</c:v>
                </c:pt>
                <c:pt idx="21" formatCode="0.0%">
                  <c:v>0.10043158754228391</c:v>
                </c:pt>
                <c:pt idx="22" formatCode="0.0%">
                  <c:v>9.6873926485743736E-2</c:v>
                </c:pt>
                <c:pt idx="23" formatCode="0.0%">
                  <c:v>0.10041941282204914</c:v>
                </c:pt>
                <c:pt idx="24" formatCode="0.0%">
                  <c:v>9.4878451734717956E-2</c:v>
                </c:pt>
                <c:pt idx="25" formatCode="0.0%">
                  <c:v>9.6384099616858232E-2</c:v>
                </c:pt>
                <c:pt idx="26" formatCode="0.0%">
                  <c:v>9.5862068965517244E-2</c:v>
                </c:pt>
                <c:pt idx="27" formatCode="0.0%">
                  <c:v>9.831913423900529E-2</c:v>
                </c:pt>
                <c:pt idx="28" formatCode="0.0%">
                  <c:v>0.10976327876575197</c:v>
                </c:pt>
                <c:pt idx="29" formatCode="0.0%">
                  <c:v>9.7587067633424465E-2</c:v>
                </c:pt>
                <c:pt idx="30" formatCode="0.0%">
                  <c:v>0.11037128992213069</c:v>
                </c:pt>
                <c:pt idx="31" formatCode="0.0%">
                  <c:v>0.10708584059928773</c:v>
                </c:pt>
                <c:pt idx="32" formatCode="0.0%">
                  <c:v>0.10856049736967958</c:v>
                </c:pt>
                <c:pt idx="33" formatCode="0.0%">
                  <c:v>9.4732946836067602E-2</c:v>
                </c:pt>
                <c:pt idx="34" formatCode="0.0%">
                  <c:v>9.523227383863081E-2</c:v>
                </c:pt>
                <c:pt idx="35" formatCode="0.0%">
                  <c:v>9.8141263940520446E-2</c:v>
                </c:pt>
                <c:pt idx="36" formatCode="0.0%">
                  <c:v>0.10128267182962246</c:v>
                </c:pt>
                <c:pt idx="37" formatCode="0.0%">
                  <c:v>9.1992986557568671E-2</c:v>
                </c:pt>
                <c:pt idx="38" formatCode="0.0%">
                  <c:v>9.9965329943372247E-2</c:v>
                </c:pt>
                <c:pt idx="39" formatCode="0.0%">
                  <c:v>9.7021870637505822E-2</c:v>
                </c:pt>
                <c:pt idx="40" formatCode="0.0%">
                  <c:v>9.6770525358198772E-2</c:v>
                </c:pt>
                <c:pt idx="41" formatCode="0.0%">
                  <c:v>9.9037291136439082E-2</c:v>
                </c:pt>
                <c:pt idx="42" formatCode="0.0%">
                  <c:v>9.8769651401230354E-2</c:v>
                </c:pt>
                <c:pt idx="43" formatCode="0.0%">
                  <c:v>9.7806215722120657E-2</c:v>
                </c:pt>
                <c:pt idx="44" formatCode="0.0%">
                  <c:v>9.8989681857265699E-2</c:v>
                </c:pt>
                <c:pt idx="45" formatCode="0.0%">
                  <c:v>9.9491417673235855E-2</c:v>
                </c:pt>
                <c:pt idx="46" formatCode="0.0%">
                  <c:v>0.10043336944745396</c:v>
                </c:pt>
                <c:pt idx="47" formatCode="0.0%">
                  <c:v>9.8856388827798555E-2</c:v>
                </c:pt>
                <c:pt idx="48" formatCode="0.0%">
                  <c:v>9.9797203543601234E-2</c:v>
                </c:pt>
                <c:pt idx="49" formatCode="0.0%">
                  <c:v>0.10373317013463892</c:v>
                </c:pt>
                <c:pt idx="50" formatCode="0.0%">
                  <c:v>9.713024282560706E-2</c:v>
                </c:pt>
                <c:pt idx="51" formatCode="0.0%">
                  <c:v>9.9384432088959487E-2</c:v>
                </c:pt>
                <c:pt idx="52" formatCode="0.0%">
                  <c:v>9.8050855842485407E-2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8-41C7-913E-0314C4B228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fri!$A$1:$A$53</c:f>
              <c:strCache>
                <c:ptCount val="53"/>
                <c:pt idx="0">
                  <c:v>date</c:v>
                </c:pt>
                <c:pt idx="1">
                  <c:v>05/01/2018</c:v>
                </c:pt>
                <c:pt idx="2">
                  <c:v>12/01/2018</c:v>
                </c:pt>
                <c:pt idx="3">
                  <c:v>19/01/2018</c:v>
                </c:pt>
                <c:pt idx="4">
                  <c:v>26/01/2018</c:v>
                </c:pt>
                <c:pt idx="5">
                  <c:v>02/02/2018</c:v>
                </c:pt>
                <c:pt idx="6">
                  <c:v>09/02/2018</c:v>
                </c:pt>
                <c:pt idx="7">
                  <c:v>16/02/2018</c:v>
                </c:pt>
                <c:pt idx="8">
                  <c:v>23/02/2018</c:v>
                </c:pt>
                <c:pt idx="9">
                  <c:v>02/03/2018</c:v>
                </c:pt>
                <c:pt idx="10">
                  <c:v>09/03/2018</c:v>
                </c:pt>
                <c:pt idx="11">
                  <c:v>16/03/2018</c:v>
                </c:pt>
                <c:pt idx="12">
                  <c:v>23/03/2018</c:v>
                </c:pt>
                <c:pt idx="13">
                  <c:v>30/03/2018</c:v>
                </c:pt>
                <c:pt idx="14">
                  <c:v>06/04/2018</c:v>
                </c:pt>
                <c:pt idx="15">
                  <c:v>13/04/2018</c:v>
                </c:pt>
                <c:pt idx="16">
                  <c:v>20/04/2018</c:v>
                </c:pt>
                <c:pt idx="17">
                  <c:v>27/04/2018</c:v>
                </c:pt>
                <c:pt idx="18">
                  <c:v>04/05/2018</c:v>
                </c:pt>
                <c:pt idx="19">
                  <c:v>11/05/2018</c:v>
                </c:pt>
                <c:pt idx="20">
                  <c:v>18/05/2018</c:v>
                </c:pt>
                <c:pt idx="21">
                  <c:v>25/05/2018</c:v>
                </c:pt>
                <c:pt idx="22">
                  <c:v>01/06/2018</c:v>
                </c:pt>
                <c:pt idx="23">
                  <c:v>08/06/2018</c:v>
                </c:pt>
                <c:pt idx="24">
                  <c:v>15/06/2018</c:v>
                </c:pt>
                <c:pt idx="25">
                  <c:v>22/06/2018</c:v>
                </c:pt>
                <c:pt idx="26">
                  <c:v>29/06/2018</c:v>
                </c:pt>
                <c:pt idx="27">
                  <c:v>06/07/2018</c:v>
                </c:pt>
                <c:pt idx="28">
                  <c:v>13/07/2018</c:v>
                </c:pt>
                <c:pt idx="29">
                  <c:v>20/07/2018</c:v>
                </c:pt>
                <c:pt idx="30">
                  <c:v>27/07/2018</c:v>
                </c:pt>
                <c:pt idx="31">
                  <c:v>03/08/2018</c:v>
                </c:pt>
                <c:pt idx="32">
                  <c:v>10/08/2018</c:v>
                </c:pt>
                <c:pt idx="33">
                  <c:v>17/08/2018</c:v>
                </c:pt>
                <c:pt idx="34">
                  <c:v>24/08/2018</c:v>
                </c:pt>
                <c:pt idx="35">
                  <c:v>31/08/2018</c:v>
                </c:pt>
                <c:pt idx="36">
                  <c:v>07/09/2018</c:v>
                </c:pt>
                <c:pt idx="37">
                  <c:v>14/09/2018</c:v>
                </c:pt>
                <c:pt idx="38">
                  <c:v>21/09/2018</c:v>
                </c:pt>
                <c:pt idx="39">
                  <c:v>28/09/2018</c:v>
                </c:pt>
                <c:pt idx="40">
                  <c:v>05/10/2018</c:v>
                </c:pt>
                <c:pt idx="41">
                  <c:v>12/10/2018</c:v>
                </c:pt>
                <c:pt idx="42">
                  <c:v>19/10/2018</c:v>
                </c:pt>
                <c:pt idx="43">
                  <c:v>26/10/2018</c:v>
                </c:pt>
                <c:pt idx="44">
                  <c:v>02/11/2018</c:v>
                </c:pt>
                <c:pt idx="45">
                  <c:v>09/11/2018</c:v>
                </c:pt>
                <c:pt idx="46">
                  <c:v>16/11/2018</c:v>
                </c:pt>
                <c:pt idx="47">
                  <c:v>23/11/2018</c:v>
                </c:pt>
                <c:pt idx="48">
                  <c:v>30/11/2018</c:v>
                </c:pt>
                <c:pt idx="49">
                  <c:v>07/12/2018</c:v>
                </c:pt>
                <c:pt idx="50">
                  <c:v>14/12/2018</c:v>
                </c:pt>
                <c:pt idx="51">
                  <c:v>21/12/2018</c:v>
                </c:pt>
                <c:pt idx="52">
                  <c:v>28/12/2018</c:v>
                </c:pt>
              </c:strCache>
            </c:strRef>
          </c:cat>
          <c:val>
            <c:numRef>
              <c:f>fri!$T$1:$T$53</c:f>
              <c:numCache>
                <c:formatCode>General</c:formatCode>
                <c:ptCount val="53"/>
                <c:pt idx="0" formatCode="#,##0">
                  <c:v>0</c:v>
                </c:pt>
                <c:pt idx="2" formatCode="0.0%">
                  <c:v>9.3796562125231672E-2</c:v>
                </c:pt>
                <c:pt idx="3" formatCode="0.0%">
                  <c:v>9.4609918355004541E-2</c:v>
                </c:pt>
                <c:pt idx="4" formatCode="0.0%">
                  <c:v>9.6732537663862264E-2</c:v>
                </c:pt>
                <c:pt idx="5" formatCode="0.0%">
                  <c:v>9.3072339016719088E-2</c:v>
                </c:pt>
                <c:pt idx="6" formatCode="0.0%">
                  <c:v>9.5604443099796863E-2</c:v>
                </c:pt>
                <c:pt idx="7" formatCode="0.0%">
                  <c:v>9.9842077557466227E-2</c:v>
                </c:pt>
                <c:pt idx="8" formatCode="0.0%">
                  <c:v>0.10035692764103277</c:v>
                </c:pt>
                <c:pt idx="9" formatCode="0.0%">
                  <c:v>0.10021952421486492</c:v>
                </c:pt>
                <c:pt idx="10" formatCode="0.0%">
                  <c:v>9.5865837887447333E-2</c:v>
                </c:pt>
                <c:pt idx="11" formatCode="0.0%">
                  <c:v>9.631013951062628E-2</c:v>
                </c:pt>
                <c:pt idx="12" formatCode="0.0%">
                  <c:v>9.8058394874553728E-2</c:v>
                </c:pt>
                <c:pt idx="13" formatCode="0.0%">
                  <c:v>9.9318604170968411E-2</c:v>
                </c:pt>
                <c:pt idx="14" formatCode="0.0%">
                  <c:v>9.9297012302284715E-2</c:v>
                </c:pt>
                <c:pt idx="15" formatCode="0.0%">
                  <c:v>9.8311682433349937E-2</c:v>
                </c:pt>
                <c:pt idx="16" formatCode="0.0%">
                  <c:v>9.8185593513620412E-2</c:v>
                </c:pt>
                <c:pt idx="17" formatCode="0.0%">
                  <c:v>9.7022694149489899E-2</c:v>
                </c:pt>
                <c:pt idx="18" formatCode="0.0%">
                  <c:v>9.9806971727035315E-2</c:v>
                </c:pt>
                <c:pt idx="19" formatCode="0.0%">
                  <c:v>9.9840619307832418E-2</c:v>
                </c:pt>
                <c:pt idx="20" formatCode="0.0%">
                  <c:v>9.9692008429242987E-2</c:v>
                </c:pt>
                <c:pt idx="21" formatCode="0.0%">
                  <c:v>0.10311260665785363</c:v>
                </c:pt>
                <c:pt idx="22" formatCode="0.0%">
                  <c:v>9.8749410099103346E-2</c:v>
                </c:pt>
                <c:pt idx="23" formatCode="0.0%">
                  <c:v>9.9917241379310351E-2</c:v>
                </c:pt>
                <c:pt idx="24" formatCode="0.0%">
                  <c:v>0.10162508583199817</c:v>
                </c:pt>
                <c:pt idx="25" formatCode="0.0%">
                  <c:v>9.7012769399664869E-2</c:v>
                </c:pt>
                <c:pt idx="26" formatCode="0.0%">
                  <c:v>9.4978545749739074E-2</c:v>
                </c:pt>
                <c:pt idx="27" formatCode="0.0%">
                  <c:v>0.10119356512714063</c:v>
                </c:pt>
                <c:pt idx="28" formatCode="0.0%">
                  <c:v>0.10677309271791312</c:v>
                </c:pt>
                <c:pt idx="29" formatCode="0.0%">
                  <c:v>0.10839160839160839</c:v>
                </c:pt>
                <c:pt idx="30" formatCode="0.0%">
                  <c:v>0.1070596458527493</c:v>
                </c:pt>
                <c:pt idx="31" formatCode="0.0%">
                  <c:v>0.10536012435949105</c:v>
                </c:pt>
                <c:pt idx="32" formatCode="0.0%">
                  <c:v>0.1062946062946063</c:v>
                </c:pt>
                <c:pt idx="33" formatCode="0.0%">
                  <c:v>0.1003288490284006</c:v>
                </c:pt>
                <c:pt idx="34" formatCode="0.0%">
                  <c:v>9.8243166106424806E-2</c:v>
                </c:pt>
                <c:pt idx="35" formatCode="0.0%">
                  <c:v>0.10151187904967603</c:v>
                </c:pt>
                <c:pt idx="36" formatCode="0.0%">
                  <c:v>9.9524709385558033E-2</c:v>
                </c:pt>
                <c:pt idx="37" formatCode="0.0%">
                  <c:v>9.8100352214331082E-2</c:v>
                </c:pt>
                <c:pt idx="38" formatCode="0.0%">
                  <c:v>0.10019078452910909</c:v>
                </c:pt>
                <c:pt idx="39" formatCode="0.0%">
                  <c:v>0.100925820093725</c:v>
                </c:pt>
                <c:pt idx="40" formatCode="0.0%">
                  <c:v>9.7933262770876273E-2</c:v>
                </c:pt>
                <c:pt idx="41" formatCode="0.0%">
                  <c:v>9.8593091366945856E-2</c:v>
                </c:pt>
                <c:pt idx="42" formatCode="0.0%">
                  <c:v>0.10146202044630098</c:v>
                </c:pt>
                <c:pt idx="43" formatCode="0.0%">
                  <c:v>0.10064263760827047</c:v>
                </c:pt>
                <c:pt idx="44" formatCode="0.0%">
                  <c:v>9.8784854073993705E-2</c:v>
                </c:pt>
                <c:pt idx="45" formatCode="0.0%">
                  <c:v>9.7920823269977947E-2</c:v>
                </c:pt>
                <c:pt idx="46" formatCode="0.0%">
                  <c:v>9.7839358708923921E-2</c:v>
                </c:pt>
                <c:pt idx="47" formatCode="0.0%">
                  <c:v>9.9196141479099678E-2</c:v>
                </c:pt>
                <c:pt idx="48" formatCode="0.0%">
                  <c:v>0.10045854635534707</c:v>
                </c:pt>
                <c:pt idx="49" formatCode="0.0%">
                  <c:v>0.10100231303006939</c:v>
                </c:pt>
                <c:pt idx="50" formatCode="0.0%">
                  <c:v>0.10091924483542553</c:v>
                </c:pt>
                <c:pt idx="51" formatCode="0.0%">
                  <c:v>9.9050521627007379E-2</c:v>
                </c:pt>
                <c:pt idx="52" formatCode="0.0%">
                  <c:v>9.8200899550224888E-2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8-41C7-913E-0314C4B2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46048"/>
        <c:axId val="551459168"/>
      </c:lineChart>
      <c:catAx>
        <c:axId val="5514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9168"/>
        <c:crosses val="autoZero"/>
        <c:auto val="1"/>
        <c:lblAlgn val="ctr"/>
        <c:lblOffset val="100"/>
        <c:noMultiLvlLbl val="0"/>
      </c:catAx>
      <c:valAx>
        <c:axId val="55145916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fri!$A$2:$A$55</c:f>
              <c:numCache>
                <c:formatCode>m/d/yyyy</c:formatCode>
                <c:ptCount val="54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fri!$G$2:$G$55</c:f>
              <c:numCache>
                <c:formatCode>0.0%</c:formatCode>
                <c:ptCount val="54"/>
                <c:pt idx="1">
                  <c:v>9.7769487837102667E-2</c:v>
                </c:pt>
                <c:pt idx="2">
                  <c:v>9.1143392689784442E-2</c:v>
                </c:pt>
                <c:pt idx="3">
                  <c:v>9.6073382684261341E-2</c:v>
                </c:pt>
                <c:pt idx="4">
                  <c:v>9.8257135640313215E-2</c:v>
                </c:pt>
                <c:pt idx="5">
                  <c:v>9.7530644874755726E-2</c:v>
                </c:pt>
                <c:pt idx="6">
                  <c:v>9.9591197703748802E-2</c:v>
                </c:pt>
                <c:pt idx="7">
                  <c:v>0.10040053404539385</c:v>
                </c:pt>
                <c:pt idx="8">
                  <c:v>9.4870236958597337E-2</c:v>
                </c:pt>
                <c:pt idx="9">
                  <c:v>9.669359540268177E-2</c:v>
                </c:pt>
                <c:pt idx="10">
                  <c:v>9.6101381677373934E-2</c:v>
                </c:pt>
                <c:pt idx="11">
                  <c:v>0.10106482346347842</c:v>
                </c:pt>
                <c:pt idx="12">
                  <c:v>9.7544664182669341E-2</c:v>
                </c:pt>
                <c:pt idx="13">
                  <c:v>9.9308547950696463E-2</c:v>
                </c:pt>
                <c:pt idx="14">
                  <c:v>0.10538786442773257</c:v>
                </c:pt>
                <c:pt idx="15">
                  <c:v>9.733025015766239E-2</c:v>
                </c:pt>
                <c:pt idx="16">
                  <c:v>9.5254470426409901E-2</c:v>
                </c:pt>
                <c:pt idx="17">
                  <c:v>9.5640569395017791E-2</c:v>
                </c:pt>
                <c:pt idx="18">
                  <c:v>0.10019137678712146</c:v>
                </c:pt>
                <c:pt idx="19">
                  <c:v>0.10227795674183157</c:v>
                </c:pt>
                <c:pt idx="20">
                  <c:v>0.10043158754228391</c:v>
                </c:pt>
                <c:pt idx="21">
                  <c:v>9.6873926485743736E-2</c:v>
                </c:pt>
                <c:pt idx="22">
                  <c:v>0.10041941282204914</c:v>
                </c:pt>
                <c:pt idx="23">
                  <c:v>9.4878451734717956E-2</c:v>
                </c:pt>
                <c:pt idx="24">
                  <c:v>9.6384099616858232E-2</c:v>
                </c:pt>
                <c:pt idx="25">
                  <c:v>9.5862068965517244E-2</c:v>
                </c:pt>
                <c:pt idx="26">
                  <c:v>9.831913423900529E-2</c:v>
                </c:pt>
                <c:pt idx="27">
                  <c:v>0.10976327876575197</c:v>
                </c:pt>
                <c:pt idx="28">
                  <c:v>9.7587067633424465E-2</c:v>
                </c:pt>
                <c:pt idx="29">
                  <c:v>0.11037128992213069</c:v>
                </c:pt>
                <c:pt idx="30">
                  <c:v>0.10708584059928773</c:v>
                </c:pt>
                <c:pt idx="31">
                  <c:v>0.10856049736967958</c:v>
                </c:pt>
                <c:pt idx="32">
                  <c:v>9.4732946836067602E-2</c:v>
                </c:pt>
                <c:pt idx="33">
                  <c:v>9.523227383863081E-2</c:v>
                </c:pt>
                <c:pt idx="34">
                  <c:v>9.8141263940520446E-2</c:v>
                </c:pt>
                <c:pt idx="35">
                  <c:v>0.10128267182962246</c:v>
                </c:pt>
                <c:pt idx="36">
                  <c:v>9.1992986557568671E-2</c:v>
                </c:pt>
                <c:pt idx="37">
                  <c:v>9.9965329943372247E-2</c:v>
                </c:pt>
                <c:pt idx="38">
                  <c:v>9.7021870637505822E-2</c:v>
                </c:pt>
                <c:pt idx="39">
                  <c:v>9.6770525358198772E-2</c:v>
                </c:pt>
                <c:pt idx="40">
                  <c:v>9.9037291136439082E-2</c:v>
                </c:pt>
                <c:pt idx="41">
                  <c:v>9.8769651401230354E-2</c:v>
                </c:pt>
                <c:pt idx="42">
                  <c:v>9.7806215722120657E-2</c:v>
                </c:pt>
                <c:pt idx="43">
                  <c:v>9.8989681857265699E-2</c:v>
                </c:pt>
                <c:pt idx="44">
                  <c:v>9.9491417673235855E-2</c:v>
                </c:pt>
                <c:pt idx="45">
                  <c:v>0.10043336944745396</c:v>
                </c:pt>
                <c:pt idx="46">
                  <c:v>9.8856388827798555E-2</c:v>
                </c:pt>
                <c:pt idx="47">
                  <c:v>9.9797203543601234E-2</c:v>
                </c:pt>
                <c:pt idx="48">
                  <c:v>0.10373317013463892</c:v>
                </c:pt>
                <c:pt idx="49">
                  <c:v>9.713024282560706E-2</c:v>
                </c:pt>
                <c:pt idx="50">
                  <c:v>9.9384432088959487E-2</c:v>
                </c:pt>
                <c:pt idx="51">
                  <c:v>9.8050855842485407E-2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6-4A21-A80F-6C7ADEF1D00B}"/>
            </c:ext>
          </c:extLst>
        </c:ser>
        <c:ser>
          <c:idx val="1"/>
          <c:order val="1"/>
          <c:tx>
            <c:strRef>
              <c:f>fri!$W$1</c:f>
              <c:strCache>
                <c:ptCount val="1"/>
                <c:pt idx="0">
                  <c:v>alt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fri!$A$2:$A$55</c:f>
              <c:numCache>
                <c:formatCode>m/d/yyyy</c:formatCode>
                <c:ptCount val="54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fri!$W$2:$W$55</c:f>
              <c:numCache>
                <c:formatCode>0.0%</c:formatCode>
                <c:ptCount val="54"/>
                <c:pt idx="1">
                  <c:v>9.2663226385461067E-2</c:v>
                </c:pt>
                <c:pt idx="2">
                  <c:v>9.6599159342758881E-2</c:v>
                </c:pt>
                <c:pt idx="3">
                  <c:v>9.6872493985565356E-2</c:v>
                </c:pt>
                <c:pt idx="4">
                  <c:v>8.9020010261672652E-2</c:v>
                </c:pt>
                <c:pt idx="5">
                  <c:v>0.10233330420344315</c:v>
                </c:pt>
                <c:pt idx="6">
                  <c:v>9.7331101911389065E-2</c:v>
                </c:pt>
                <c:pt idx="7">
                  <c:v>0.10371819960861056</c:v>
                </c:pt>
                <c:pt idx="8">
                  <c:v>9.726468886868854E-2</c:v>
                </c:pt>
                <c:pt idx="9">
                  <c:v>9.4439764111204721E-2</c:v>
                </c:pt>
                <c:pt idx="10">
                  <c:v>9.8303258820360895E-2</c:v>
                </c:pt>
                <c:pt idx="11">
                  <c:v>9.7765363128491614E-2</c:v>
                </c:pt>
                <c:pt idx="12">
                  <c:v>0.10075516693163752</c:v>
                </c:pt>
                <c:pt idx="13">
                  <c:v>9.8027340370306276E-2</c:v>
                </c:pt>
                <c:pt idx="14">
                  <c:v>9.8623635500711918E-2</c:v>
                </c:pt>
                <c:pt idx="15">
                  <c:v>9.770945109368552E-2</c:v>
                </c:pt>
                <c:pt idx="16">
                  <c:v>9.6323529411764711E-2</c:v>
                </c:pt>
                <c:pt idx="17">
                  <c:v>0.10390412651346677</c:v>
                </c:pt>
                <c:pt idx="18">
                  <c:v>9.6369009921891499E-2</c:v>
                </c:pt>
                <c:pt idx="19">
                  <c:v>0.10317723901250969</c:v>
                </c:pt>
                <c:pt idx="20">
                  <c:v>0.10303587856485741</c:v>
                </c:pt>
                <c:pt idx="21">
                  <c:v>9.525848228620358E-2</c:v>
                </c:pt>
                <c:pt idx="22">
                  <c:v>0.10487360510134366</c:v>
                </c:pt>
                <c:pt idx="23">
                  <c:v>9.834368530020704E-2</c:v>
                </c:pt>
                <c:pt idx="24">
                  <c:v>9.5669337048647399E-2</c:v>
                </c:pt>
                <c:pt idx="25">
                  <c:v>9.4289354801343678E-2</c:v>
                </c:pt>
                <c:pt idx="26">
                  <c:v>0.10803673938002296</c:v>
                </c:pt>
                <c:pt idx="27">
                  <c:v>0.10549015036717566</c:v>
                </c:pt>
                <c:pt idx="28">
                  <c:v>0.11129239016431651</c:v>
                </c:pt>
                <c:pt idx="29">
                  <c:v>0.10282985908932106</c:v>
                </c:pt>
                <c:pt idx="30">
                  <c:v>0.10783420633113186</c:v>
                </c:pt>
                <c:pt idx="31">
                  <c:v>0.10466794995187681</c:v>
                </c:pt>
                <c:pt idx="32">
                  <c:v>9.6041840009509091E-2</c:v>
                </c:pt>
                <c:pt idx="33">
                  <c:v>0.10076149034539027</c:v>
                </c:pt>
                <c:pt idx="34">
                  <c:v>0.10213535193763416</c:v>
                </c:pt>
                <c:pt idx="35">
                  <c:v>9.6841616349280069E-2</c:v>
                </c:pt>
                <c:pt idx="36">
                  <c:v>9.9345354312622022E-2</c:v>
                </c:pt>
                <c:pt idx="37">
                  <c:v>0.1010477299185099</c:v>
                </c:pt>
                <c:pt idx="38">
                  <c:v>0.10080826223619219</c:v>
                </c:pt>
                <c:pt idx="39">
                  <c:v>9.5101183235651879E-2</c:v>
                </c:pt>
                <c:pt idx="40">
                  <c:v>0.10201647875108413</c:v>
                </c:pt>
                <c:pt idx="41">
                  <c:v>0.10089186176142698</c:v>
                </c:pt>
                <c:pt idx="42">
                  <c:v>0.10039215686274509</c:v>
                </c:pt>
                <c:pt idx="43">
                  <c:v>9.727626459143969E-2</c:v>
                </c:pt>
                <c:pt idx="44">
                  <c:v>9.8563489566949769E-2</c:v>
                </c:pt>
                <c:pt idx="45">
                  <c:v>9.7096774193548382E-2</c:v>
                </c:pt>
                <c:pt idx="46">
                  <c:v>0.10128205128205128</c:v>
                </c:pt>
                <c:pt idx="47">
                  <c:v>9.9656714865286586E-2</c:v>
                </c:pt>
                <c:pt idx="48">
                  <c:v>0.10231660231660232</c:v>
                </c:pt>
                <c:pt idx="49">
                  <c:v>9.959584295612009E-2</c:v>
                </c:pt>
                <c:pt idx="50">
                  <c:v>9.8200899550224888E-2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6-4A21-A80F-6C7ADEF1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90392"/>
        <c:axId val="630687768"/>
      </c:lineChart>
      <c:dateAx>
        <c:axId val="630690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768"/>
        <c:crosses val="autoZero"/>
        <c:auto val="1"/>
        <c:lblOffset val="100"/>
        <c:baseTimeUnit val="days"/>
      </c:dateAx>
      <c:valAx>
        <c:axId val="63068776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fri!$E$1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fri!$A$2:$A$55</c:f>
              <c:numCache>
                <c:formatCode>m/d/yyyy</c:formatCode>
                <c:ptCount val="54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fri!$E$2:$E$55</c:f>
              <c:numCache>
                <c:formatCode>#,##0</c:formatCode>
                <c:ptCount val="54"/>
                <c:pt idx="1">
                  <c:v>1258</c:v>
                </c:pt>
                <c:pt idx="2">
                  <c:v>1167</c:v>
                </c:pt>
                <c:pt idx="3">
                  <c:v>1194</c:v>
                </c:pt>
                <c:pt idx="4">
                  <c:v>1167</c:v>
                </c:pt>
                <c:pt idx="5">
                  <c:v>1098</c:v>
                </c:pt>
                <c:pt idx="6">
                  <c:v>1145</c:v>
                </c:pt>
                <c:pt idx="7">
                  <c:v>1128</c:v>
                </c:pt>
                <c:pt idx="8">
                  <c:v>1093</c:v>
                </c:pt>
                <c:pt idx="9">
                  <c:v>1161</c:v>
                </c:pt>
                <c:pt idx="10">
                  <c:v>1092</c:v>
                </c:pt>
                <c:pt idx="11">
                  <c:v>1082</c:v>
                </c:pt>
                <c:pt idx="12">
                  <c:v>1021</c:v>
                </c:pt>
                <c:pt idx="13">
                  <c:v>991</c:v>
                </c:pt>
                <c:pt idx="14">
                  <c:v>1023</c:v>
                </c:pt>
                <c:pt idx="15">
                  <c:v>926</c:v>
                </c:pt>
                <c:pt idx="16">
                  <c:v>831</c:v>
                </c:pt>
                <c:pt idx="17">
                  <c:v>860</c:v>
                </c:pt>
                <c:pt idx="18">
                  <c:v>890</c:v>
                </c:pt>
                <c:pt idx="19">
                  <c:v>889</c:v>
                </c:pt>
                <c:pt idx="20">
                  <c:v>861</c:v>
                </c:pt>
                <c:pt idx="21">
                  <c:v>846</c:v>
                </c:pt>
                <c:pt idx="22">
                  <c:v>838</c:v>
                </c:pt>
                <c:pt idx="23">
                  <c:v>804</c:v>
                </c:pt>
                <c:pt idx="24">
                  <c:v>805</c:v>
                </c:pt>
                <c:pt idx="25">
                  <c:v>834</c:v>
                </c:pt>
                <c:pt idx="26">
                  <c:v>854</c:v>
                </c:pt>
                <c:pt idx="27">
                  <c:v>932</c:v>
                </c:pt>
                <c:pt idx="28">
                  <c:v>821</c:v>
                </c:pt>
                <c:pt idx="29">
                  <c:v>978</c:v>
                </c:pt>
                <c:pt idx="30">
                  <c:v>872</c:v>
                </c:pt>
                <c:pt idx="31">
                  <c:v>908</c:v>
                </c:pt>
                <c:pt idx="32">
                  <c:v>768</c:v>
                </c:pt>
                <c:pt idx="33">
                  <c:v>779</c:v>
                </c:pt>
                <c:pt idx="34">
                  <c:v>792</c:v>
                </c:pt>
                <c:pt idx="35">
                  <c:v>837</c:v>
                </c:pt>
                <c:pt idx="36">
                  <c:v>787</c:v>
                </c:pt>
                <c:pt idx="37">
                  <c:v>865</c:v>
                </c:pt>
                <c:pt idx="38">
                  <c:v>834</c:v>
                </c:pt>
                <c:pt idx="39">
                  <c:v>851</c:v>
                </c:pt>
                <c:pt idx="40">
                  <c:v>895</c:v>
                </c:pt>
                <c:pt idx="41">
                  <c:v>867</c:v>
                </c:pt>
                <c:pt idx="42">
                  <c:v>856</c:v>
                </c:pt>
                <c:pt idx="43">
                  <c:v>921</c:v>
                </c:pt>
                <c:pt idx="44">
                  <c:v>939</c:v>
                </c:pt>
                <c:pt idx="45">
                  <c:v>927</c:v>
                </c:pt>
                <c:pt idx="46">
                  <c:v>899</c:v>
                </c:pt>
                <c:pt idx="47">
                  <c:v>935</c:v>
                </c:pt>
                <c:pt idx="48">
                  <c:v>1017</c:v>
                </c:pt>
                <c:pt idx="49">
                  <c:v>924</c:v>
                </c:pt>
                <c:pt idx="50">
                  <c:v>1001</c:v>
                </c:pt>
                <c:pt idx="51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F-45E2-AE24-6B40C2EB07F2}"/>
            </c:ext>
          </c:extLst>
        </c:ser>
        <c:ser>
          <c:idx val="1"/>
          <c:order val="1"/>
          <c:tx>
            <c:strRef>
              <c:f>fri!$I$1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fri!$A$2:$A$55</c:f>
              <c:numCache>
                <c:formatCode>m/d/yyyy</c:formatCode>
                <c:ptCount val="54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</c:numCache>
            </c:numRef>
          </c:cat>
          <c:val>
            <c:numRef>
              <c:f>fri!$I$2:$I$55</c:f>
              <c:numCache>
                <c:formatCode>#,##0</c:formatCode>
                <c:ptCount val="54"/>
                <c:pt idx="1">
                  <c:v>1206.8803648653559</c:v>
                </c:pt>
                <c:pt idx="2">
                  <c:v>1211.3853946174781</c:v>
                </c:pt>
                <c:pt idx="3">
                  <c:v>1202.1919780864803</c:v>
                </c:pt>
                <c:pt idx="4">
                  <c:v>1105.4201705015726</c:v>
                </c:pt>
                <c:pt idx="5">
                  <c:v>1076.3148204175131</c:v>
                </c:pt>
                <c:pt idx="6">
                  <c:v>1147.8843656781892</c:v>
                </c:pt>
                <c:pt idx="7">
                  <c:v>1127.5100820470032</c:v>
                </c:pt>
                <c:pt idx="8">
                  <c:v>1154.6291384794588</c:v>
                </c:pt>
                <c:pt idx="9">
                  <c:v>1151.06111551458</c:v>
                </c:pt>
                <c:pt idx="10">
                  <c:v>1094.3721152592464</c:v>
                </c:pt>
                <c:pt idx="11">
                  <c:v>1049.8131755269721</c:v>
                </c:pt>
                <c:pt idx="12">
                  <c:v>1039.5678298575262</c:v>
                </c:pt>
                <c:pt idx="13">
                  <c:v>990.88488576449913</c:v>
                </c:pt>
                <c:pt idx="14">
                  <c:v>954.31150138052783</c:v>
                </c:pt>
                <c:pt idx="15">
                  <c:v>934.1377366885846</c:v>
                </c:pt>
                <c:pt idx="16">
                  <c:v>846.42598376014985</c:v>
                </c:pt>
                <c:pt idx="17">
                  <c:v>897.46428976950153</c:v>
                </c:pt>
                <c:pt idx="18">
                  <c:v>886.88422131147536</c:v>
                </c:pt>
                <c:pt idx="19">
                  <c:v>866.52293726698008</c:v>
                </c:pt>
                <c:pt idx="20">
                  <c:v>883.98437687777914</c:v>
                </c:pt>
                <c:pt idx="21">
                  <c:v>862.37859839546957</c:v>
                </c:pt>
                <c:pt idx="22">
                  <c:v>833.80937931034487</c:v>
                </c:pt>
                <c:pt idx="23">
                  <c:v>861.17097734035247</c:v>
                </c:pt>
                <c:pt idx="24">
                  <c:v>810.25065002600104</c:v>
                </c:pt>
                <c:pt idx="25">
                  <c:v>826.31334802273</c:v>
                </c:pt>
                <c:pt idx="26">
                  <c:v>878.96730669434351</c:v>
                </c:pt>
                <c:pt idx="27">
                  <c:v>906.61033026780024</c:v>
                </c:pt>
                <c:pt idx="28">
                  <c:v>911.89860139860139</c:v>
                </c:pt>
                <c:pt idx="29">
                  <c:v>948.6555219012115</c:v>
                </c:pt>
                <c:pt idx="30">
                  <c:v>857.94749265933558</c:v>
                </c:pt>
                <c:pt idx="31">
                  <c:v>889.04808704808704</c:v>
                </c:pt>
                <c:pt idx="32">
                  <c:v>813.36597907324369</c:v>
                </c:pt>
                <c:pt idx="33">
                  <c:v>803.62909875055493</c:v>
                </c:pt>
                <c:pt idx="34">
                  <c:v>819.20086393088559</c:v>
                </c:pt>
                <c:pt idx="35">
                  <c:v>822.47219836225156</c:v>
                </c:pt>
                <c:pt idx="36">
                  <c:v>839.24851319360243</c:v>
                </c:pt>
                <c:pt idx="37">
                  <c:v>866.95085853038097</c:v>
                </c:pt>
                <c:pt idx="38">
                  <c:v>867.55834952566011</c:v>
                </c:pt>
                <c:pt idx="39">
                  <c:v>861.22511280708591</c:v>
                </c:pt>
                <c:pt idx="40">
                  <c:v>890.98576668308965</c:v>
                </c:pt>
                <c:pt idx="41">
                  <c:v>890.63361547762997</c:v>
                </c:pt>
                <c:pt idx="42">
                  <c:v>880.82436434758313</c:v>
                </c:pt>
                <c:pt idx="43">
                  <c:v>919.09428230443746</c:v>
                </c:pt>
                <c:pt idx="44">
                  <c:v>924.17673002205186</c:v>
                </c:pt>
                <c:pt idx="45">
                  <c:v>903.05728088336775</c:v>
                </c:pt>
                <c:pt idx="46">
                  <c:v>902.08971061093246</c:v>
                </c:pt>
                <c:pt idx="47">
                  <c:v>941.19612080324669</c:v>
                </c:pt>
                <c:pt idx="48">
                  <c:v>990.22667694680024</c:v>
                </c:pt>
                <c:pt idx="49">
                  <c:v>960.04477611940308</c:v>
                </c:pt>
                <c:pt idx="50">
                  <c:v>997.63685382721837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F-45E2-AE24-6B40C2EB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89920"/>
        <c:axId val="465288280"/>
      </c:lineChart>
      <c:dateAx>
        <c:axId val="46528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80"/>
        <c:crosses val="autoZero"/>
        <c:auto val="1"/>
        <c:lblOffset val="100"/>
        <c:baseTimeUnit val="days"/>
      </c:dateAx>
      <c:valAx>
        <c:axId val="4652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400049</xdr:colOff>
      <xdr:row>1</xdr:row>
      <xdr:rowOff>142875</xdr:rowOff>
    </xdr:from>
    <xdr:to>
      <xdr:col>39</xdr:col>
      <xdr:colOff>276224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A6F2F-6456-47EA-B0F0-CCEF9980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390524</xdr:colOff>
      <xdr:row>18</xdr:row>
      <xdr:rowOff>76200</xdr:rowOff>
    </xdr:from>
    <xdr:to>
      <xdr:col>39</xdr:col>
      <xdr:colOff>247649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BAD12-CB89-4BD5-AB4D-09745A4A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380999</xdr:colOff>
      <xdr:row>34</xdr:row>
      <xdr:rowOff>19050</xdr:rowOff>
    </xdr:from>
    <xdr:to>
      <xdr:col>38</xdr:col>
      <xdr:colOff>409574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E4ED8-24AC-40EC-9A23-5889007CD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352425</xdr:colOff>
      <xdr:row>51</xdr:row>
      <xdr:rowOff>38099</xdr:rowOff>
    </xdr:from>
    <xdr:to>
      <xdr:col>38</xdr:col>
      <xdr:colOff>371475</xdr:colOff>
      <xdr:row>66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C7B8F-BEDA-4760-8E2E-7066CC413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428625</xdr:colOff>
      <xdr:row>68</xdr:row>
      <xdr:rowOff>19050</xdr:rowOff>
    </xdr:from>
    <xdr:to>
      <xdr:col>38</xdr:col>
      <xdr:colOff>485775</xdr:colOff>
      <xdr:row>82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DE93D-F28E-49BD-9B1C-5FA642F3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609599</xdr:colOff>
      <xdr:row>55</xdr:row>
      <xdr:rowOff>190499</xdr:rowOff>
    </xdr:from>
    <xdr:to>
      <xdr:col>25</xdr:col>
      <xdr:colOff>28574</xdr:colOff>
      <xdr:row>74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103352-FF06-4EBD-AEDD-620D95E72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5EC-F9D8-44D9-83AE-F02B89ADD2AE}">
  <sheetPr filterMode="1"/>
  <dimension ref="A1:BL366"/>
  <sheetViews>
    <sheetView topLeftCell="AJ1" workbookViewId="0">
      <selection activeCell="N1" sqref="N1:BL1"/>
    </sheetView>
  </sheetViews>
  <sheetFormatPr defaultRowHeight="15" x14ac:dyDescent="0.25"/>
  <cols>
    <col min="7" max="7" width="10.7109375" bestFit="1" customWidth="1"/>
  </cols>
  <sheetData>
    <row r="1" spans="1:64" s="2" customFormat="1" x14ac:dyDescent="0.25">
      <c r="E1" s="2" t="s">
        <v>1</v>
      </c>
      <c r="G1" s="2" t="s">
        <v>3</v>
      </c>
      <c r="H1" s="2" t="s">
        <v>4</v>
      </c>
      <c r="I1" s="2" t="s">
        <v>1</v>
      </c>
      <c r="J1" s="2" t="s">
        <v>2</v>
      </c>
      <c r="K1" s="2" t="s">
        <v>1</v>
      </c>
      <c r="L1" s="2" t="s">
        <v>2</v>
      </c>
      <c r="N1" s="9">
        <v>15050</v>
      </c>
      <c r="O1" s="9">
        <v>14256</v>
      </c>
      <c r="P1" s="9">
        <v>13935</v>
      </c>
      <c r="Q1" s="9">
        <v>13285</v>
      </c>
      <c r="R1" s="9">
        <v>12495</v>
      </c>
      <c r="S1" s="9">
        <v>12246</v>
      </c>
      <c r="T1" s="9">
        <v>12142</v>
      </c>
      <c r="U1" s="9">
        <v>10854</v>
      </c>
      <c r="V1" s="9">
        <v>12997</v>
      </c>
      <c r="W1" s="9">
        <v>12788</v>
      </c>
      <c r="X1" s="9">
        <v>11913</v>
      </c>
      <c r="Y1" s="9">
        <v>9941</v>
      </c>
      <c r="Z1" s="9">
        <v>10794</v>
      </c>
      <c r="AA1" s="9">
        <v>12301</v>
      </c>
      <c r="AB1" s="9">
        <v>11223</v>
      </c>
      <c r="AC1" s="9">
        <v>10306</v>
      </c>
      <c r="AD1" s="9">
        <v>10153</v>
      </c>
      <c r="AE1" s="9">
        <v>8624</v>
      </c>
      <c r="AF1" s="8">
        <v>10141</v>
      </c>
      <c r="AG1" s="8">
        <v>9636</v>
      </c>
      <c r="AH1" s="8">
        <v>8147</v>
      </c>
      <c r="AI1" s="9">
        <v>9950</v>
      </c>
      <c r="AJ1" s="9">
        <v>9343</v>
      </c>
      <c r="AK1" s="9">
        <v>9256</v>
      </c>
      <c r="AL1" s="9">
        <v>9212</v>
      </c>
      <c r="AM1" s="9">
        <v>9258</v>
      </c>
      <c r="AN1" s="9">
        <v>9293</v>
      </c>
      <c r="AO1" s="9">
        <v>9127</v>
      </c>
      <c r="AP1" s="9">
        <v>9141</v>
      </c>
      <c r="AQ1" s="9">
        <v>9161</v>
      </c>
      <c r="AR1" s="9">
        <v>9319</v>
      </c>
      <c r="AS1" s="9">
        <v>8830</v>
      </c>
      <c r="AT1" s="9">
        <v>8978</v>
      </c>
      <c r="AU1" s="9">
        <v>7865</v>
      </c>
      <c r="AV1" s="9">
        <v>9445</v>
      </c>
      <c r="AW1" s="9">
        <v>9191</v>
      </c>
      <c r="AX1" s="8">
        <v>9305</v>
      </c>
      <c r="AY1" s="9">
        <v>9150</v>
      </c>
      <c r="AZ1" s="9">
        <v>9503</v>
      </c>
      <c r="BA1" s="9">
        <v>9649</v>
      </c>
      <c r="BB1" s="9">
        <v>9864</v>
      </c>
      <c r="BC1" s="9">
        <v>9603</v>
      </c>
      <c r="BD1" s="9">
        <v>9529</v>
      </c>
      <c r="BE1" s="9">
        <v>10151</v>
      </c>
      <c r="BF1" s="9">
        <v>10193</v>
      </c>
      <c r="BG1" s="9">
        <v>9957</v>
      </c>
      <c r="BH1" s="9">
        <v>10033</v>
      </c>
      <c r="BI1" s="9">
        <v>10287</v>
      </c>
      <c r="BJ1" s="9">
        <v>10550</v>
      </c>
      <c r="BK1" s="9">
        <v>11116</v>
      </c>
      <c r="BL1" s="9">
        <v>7131</v>
      </c>
    </row>
    <row r="2" spans="1:64" hidden="1" x14ac:dyDescent="0.25">
      <c r="A2" s="3">
        <v>2018</v>
      </c>
      <c r="B2" s="3">
        <v>1</v>
      </c>
      <c r="C2" s="3">
        <v>1</v>
      </c>
      <c r="D2" s="3" t="s">
        <v>0</v>
      </c>
      <c r="E2" s="4">
        <v>183</v>
      </c>
      <c r="G2" s="1">
        <f>DATE(A2,B2,C2)</f>
        <v>43101</v>
      </c>
      <c r="H2" s="2" t="str">
        <f t="shared" ref="H2:H65" si="0">TEXT(G2,"ddd")</f>
        <v>Mon</v>
      </c>
    </row>
    <row r="3" spans="1:64" hidden="1" x14ac:dyDescent="0.25">
      <c r="A3" s="3">
        <v>2018</v>
      </c>
      <c r="B3" s="3">
        <v>1</v>
      </c>
      <c r="C3" s="3">
        <v>2</v>
      </c>
      <c r="D3" s="3" t="s">
        <v>0</v>
      </c>
      <c r="E3" s="4">
        <v>179</v>
      </c>
      <c r="G3" s="1">
        <f t="shared" ref="G3:G66" si="1">DATE(A3,B3,C3)</f>
        <v>43102</v>
      </c>
      <c r="H3" s="2" t="str">
        <f t="shared" si="0"/>
        <v>Tue</v>
      </c>
      <c r="I3" s="6">
        <f t="shared" ref="I3:I66" si="2">E3</f>
        <v>179</v>
      </c>
      <c r="J3" s="5">
        <v>1689</v>
      </c>
    </row>
    <row r="4" spans="1:64" hidden="1" x14ac:dyDescent="0.25">
      <c r="A4" s="3">
        <v>2018</v>
      </c>
      <c r="B4" s="3">
        <v>1</v>
      </c>
      <c r="C4" s="3">
        <v>3</v>
      </c>
      <c r="D4" s="3" t="s">
        <v>0</v>
      </c>
      <c r="E4" s="4">
        <v>198</v>
      </c>
      <c r="G4" s="1">
        <f t="shared" si="1"/>
        <v>43103</v>
      </c>
      <c r="H4" s="2" t="str">
        <f t="shared" si="0"/>
        <v>Wed</v>
      </c>
      <c r="I4" s="6">
        <f t="shared" si="2"/>
        <v>198</v>
      </c>
      <c r="J4" s="5">
        <v>1735</v>
      </c>
    </row>
    <row r="5" spans="1:64" hidden="1" x14ac:dyDescent="0.25">
      <c r="A5" s="3">
        <v>2018</v>
      </c>
      <c r="B5" s="3">
        <v>1</v>
      </c>
      <c r="C5" s="3">
        <v>4</v>
      </c>
      <c r="D5" s="3" t="s">
        <v>0</v>
      </c>
      <c r="E5" s="4">
        <v>175</v>
      </c>
      <c r="G5" s="1">
        <f t="shared" si="1"/>
        <v>43104</v>
      </c>
      <c r="H5" s="2" t="str">
        <f t="shared" si="0"/>
        <v>Thu</v>
      </c>
      <c r="I5" s="6">
        <f t="shared" si="2"/>
        <v>175</v>
      </c>
      <c r="J5" s="5">
        <v>1759</v>
      </c>
    </row>
    <row r="6" spans="1:64" x14ac:dyDescent="0.25">
      <c r="A6" s="3">
        <v>2018</v>
      </c>
      <c r="B6" s="3">
        <v>1</v>
      </c>
      <c r="C6" s="3">
        <v>5</v>
      </c>
      <c r="D6" s="3" t="s">
        <v>0</v>
      </c>
      <c r="E6" s="4">
        <v>184</v>
      </c>
      <c r="G6" s="1">
        <f t="shared" si="1"/>
        <v>43105</v>
      </c>
      <c r="H6" s="2" t="str">
        <f t="shared" si="0"/>
        <v>Fri</v>
      </c>
      <c r="I6" s="6">
        <f t="shared" si="2"/>
        <v>184</v>
      </c>
      <c r="J6" s="5">
        <v>1719</v>
      </c>
    </row>
    <row r="7" spans="1:64" hidden="1" x14ac:dyDescent="0.25">
      <c r="A7" s="3">
        <v>2018</v>
      </c>
      <c r="B7" s="3">
        <v>1</v>
      </c>
      <c r="C7" s="3">
        <v>6</v>
      </c>
      <c r="D7" s="3" t="s">
        <v>0</v>
      </c>
      <c r="E7" s="4">
        <v>175</v>
      </c>
      <c r="G7" s="1">
        <f t="shared" si="1"/>
        <v>43106</v>
      </c>
      <c r="H7" s="2" t="str">
        <f t="shared" si="0"/>
        <v>Sat</v>
      </c>
      <c r="I7" s="6">
        <f t="shared" si="2"/>
        <v>175</v>
      </c>
      <c r="J7" s="5">
        <v>1658</v>
      </c>
    </row>
    <row r="8" spans="1:64" hidden="1" x14ac:dyDescent="0.25">
      <c r="A8" s="3">
        <v>2018</v>
      </c>
      <c r="B8" s="3">
        <v>1</v>
      </c>
      <c r="C8" s="3">
        <v>7</v>
      </c>
      <c r="D8" s="3" t="s">
        <v>0</v>
      </c>
      <c r="E8" s="4">
        <v>188</v>
      </c>
      <c r="G8" s="1">
        <f t="shared" si="1"/>
        <v>43107</v>
      </c>
      <c r="H8" s="2" t="str">
        <f t="shared" si="0"/>
        <v>Sun</v>
      </c>
      <c r="I8" s="6">
        <f t="shared" si="2"/>
        <v>188</v>
      </c>
      <c r="J8" s="5">
        <v>1624</v>
      </c>
    </row>
    <row r="9" spans="1:64" hidden="1" x14ac:dyDescent="0.25">
      <c r="A9" s="3">
        <v>2018</v>
      </c>
      <c r="B9" s="3">
        <v>1</v>
      </c>
      <c r="C9" s="3">
        <v>8</v>
      </c>
      <c r="D9" s="3" t="s">
        <v>0</v>
      </c>
      <c r="E9" s="4">
        <v>184</v>
      </c>
      <c r="G9" s="1">
        <f t="shared" si="1"/>
        <v>43108</v>
      </c>
      <c r="H9" s="2" t="str">
        <f t="shared" si="0"/>
        <v>Mon</v>
      </c>
      <c r="I9" s="6">
        <f t="shared" si="2"/>
        <v>184</v>
      </c>
      <c r="J9" s="5">
        <v>1590</v>
      </c>
    </row>
    <row r="10" spans="1:64" hidden="1" x14ac:dyDescent="0.25">
      <c r="A10" s="3">
        <v>2018</v>
      </c>
      <c r="B10" s="3">
        <v>1</v>
      </c>
      <c r="C10" s="3">
        <v>9</v>
      </c>
      <c r="D10" s="3" t="s">
        <v>0</v>
      </c>
      <c r="E10" s="4">
        <v>173</v>
      </c>
      <c r="G10" s="1">
        <f t="shared" si="1"/>
        <v>43109</v>
      </c>
      <c r="H10" s="2" t="str">
        <f t="shared" si="0"/>
        <v>Tue</v>
      </c>
      <c r="I10" s="6">
        <f t="shared" si="2"/>
        <v>173</v>
      </c>
      <c r="J10" s="5">
        <v>1669</v>
      </c>
    </row>
    <row r="11" spans="1:64" hidden="1" x14ac:dyDescent="0.25">
      <c r="A11" s="3">
        <v>2018</v>
      </c>
      <c r="B11" s="3">
        <v>1</v>
      </c>
      <c r="C11" s="3">
        <v>10</v>
      </c>
      <c r="D11" s="3" t="s">
        <v>0</v>
      </c>
      <c r="E11" s="4">
        <v>172</v>
      </c>
      <c r="G11" s="1">
        <f t="shared" si="1"/>
        <v>43110</v>
      </c>
      <c r="H11" s="2" t="str">
        <f t="shared" si="0"/>
        <v>Wed</v>
      </c>
      <c r="I11" s="6">
        <f t="shared" si="2"/>
        <v>172</v>
      </c>
      <c r="J11" s="5">
        <v>1704</v>
      </c>
    </row>
    <row r="12" spans="1:64" hidden="1" x14ac:dyDescent="0.25">
      <c r="A12" s="3">
        <v>2018</v>
      </c>
      <c r="B12" s="3">
        <v>1</v>
      </c>
      <c r="C12" s="3">
        <v>11</v>
      </c>
      <c r="D12" s="3" t="s">
        <v>0</v>
      </c>
      <c r="E12" s="4">
        <v>178</v>
      </c>
      <c r="G12" s="1">
        <f t="shared" si="1"/>
        <v>43111</v>
      </c>
      <c r="H12" s="2" t="str">
        <f t="shared" si="0"/>
        <v>Thu</v>
      </c>
      <c r="I12" s="6">
        <f t="shared" si="2"/>
        <v>178</v>
      </c>
      <c r="J12" s="5">
        <v>1661</v>
      </c>
    </row>
    <row r="13" spans="1:64" x14ac:dyDescent="0.25">
      <c r="A13" s="3">
        <v>2018</v>
      </c>
      <c r="B13" s="3">
        <v>1</v>
      </c>
      <c r="C13" s="3">
        <v>12</v>
      </c>
      <c r="D13" s="3" t="s">
        <v>0</v>
      </c>
      <c r="E13" s="4">
        <v>188</v>
      </c>
      <c r="G13" s="1">
        <f t="shared" si="1"/>
        <v>43112</v>
      </c>
      <c r="H13" s="2" t="str">
        <f t="shared" si="0"/>
        <v>Fri</v>
      </c>
      <c r="I13" s="6">
        <f t="shared" si="2"/>
        <v>188</v>
      </c>
      <c r="J13" s="5">
        <v>1655</v>
      </c>
      <c r="K13" s="6">
        <f>SUM(I7:I13)</f>
        <v>1258</v>
      </c>
      <c r="L13" s="6">
        <f>SUM(J7:J13)</f>
        <v>11561</v>
      </c>
      <c r="N13" s="9">
        <v>15050</v>
      </c>
    </row>
    <row r="14" spans="1:64" hidden="1" x14ac:dyDescent="0.25">
      <c r="A14" s="3">
        <v>2018</v>
      </c>
      <c r="B14" s="3">
        <v>1</v>
      </c>
      <c r="C14" s="3">
        <v>13</v>
      </c>
      <c r="D14" s="3" t="s">
        <v>0</v>
      </c>
      <c r="E14" s="4">
        <v>175</v>
      </c>
      <c r="G14" s="1">
        <f t="shared" si="1"/>
        <v>43113</v>
      </c>
      <c r="H14" s="2" t="str">
        <f t="shared" si="0"/>
        <v>Sat</v>
      </c>
      <c r="I14" s="6">
        <f t="shared" si="2"/>
        <v>175</v>
      </c>
      <c r="J14" s="5">
        <v>1642</v>
      </c>
      <c r="K14" s="6">
        <f t="shared" ref="K14:L14" si="3">SUM(I8:I14)</f>
        <v>1258</v>
      </c>
      <c r="L14" s="6">
        <f t="shared" si="3"/>
        <v>11545</v>
      </c>
      <c r="N14" s="9">
        <v>14256</v>
      </c>
    </row>
    <row r="15" spans="1:64" hidden="1" x14ac:dyDescent="0.25">
      <c r="A15" s="3">
        <v>2018</v>
      </c>
      <c r="B15" s="3">
        <v>1</v>
      </c>
      <c r="C15" s="3">
        <v>14</v>
      </c>
      <c r="D15" s="3" t="s">
        <v>0</v>
      </c>
      <c r="E15" s="4">
        <v>168</v>
      </c>
      <c r="G15" s="1">
        <f t="shared" si="1"/>
        <v>43114</v>
      </c>
      <c r="H15" s="2" t="str">
        <f t="shared" si="0"/>
        <v>Sun</v>
      </c>
      <c r="I15" s="6">
        <f t="shared" si="2"/>
        <v>168</v>
      </c>
      <c r="J15" s="5">
        <v>1562</v>
      </c>
      <c r="K15" s="6">
        <f t="shared" ref="K15:L15" si="4">SUM(I9:I15)</f>
        <v>1238</v>
      </c>
      <c r="L15" s="6">
        <f t="shared" si="4"/>
        <v>11483</v>
      </c>
      <c r="N15" s="9">
        <v>13935</v>
      </c>
    </row>
    <row r="16" spans="1:64" hidden="1" x14ac:dyDescent="0.25">
      <c r="A16" s="3">
        <v>2018</v>
      </c>
      <c r="B16" s="3">
        <v>1</v>
      </c>
      <c r="C16" s="3">
        <v>15</v>
      </c>
      <c r="D16" s="3" t="s">
        <v>0</v>
      </c>
      <c r="E16" s="4">
        <v>173</v>
      </c>
      <c r="G16" s="1">
        <f t="shared" si="1"/>
        <v>43115</v>
      </c>
      <c r="H16" s="2" t="str">
        <f t="shared" si="0"/>
        <v>Mon</v>
      </c>
      <c r="I16" s="6">
        <f t="shared" si="2"/>
        <v>173</v>
      </c>
      <c r="J16" s="5">
        <v>1733</v>
      </c>
      <c r="K16" s="6">
        <f t="shared" ref="K16:L16" si="5">SUM(I10:I16)</f>
        <v>1227</v>
      </c>
      <c r="L16" s="6">
        <f t="shared" si="5"/>
        <v>11626</v>
      </c>
      <c r="N16" s="9">
        <v>13285</v>
      </c>
    </row>
    <row r="17" spans="1:14" hidden="1" x14ac:dyDescent="0.25">
      <c r="A17" s="3">
        <v>2018</v>
      </c>
      <c r="B17" s="3">
        <v>1</v>
      </c>
      <c r="C17" s="3">
        <v>16</v>
      </c>
      <c r="D17" s="3" t="s">
        <v>0</v>
      </c>
      <c r="E17" s="4">
        <v>161</v>
      </c>
      <c r="G17" s="1">
        <f t="shared" si="1"/>
        <v>43116</v>
      </c>
      <c r="H17" s="2" t="str">
        <f t="shared" si="0"/>
        <v>Tue</v>
      </c>
      <c r="I17" s="6">
        <f t="shared" si="2"/>
        <v>161</v>
      </c>
      <c r="J17" s="5">
        <v>1696</v>
      </c>
      <c r="K17" s="6">
        <f t="shared" ref="K17:L17" si="6">SUM(I11:I17)</f>
        <v>1215</v>
      </c>
      <c r="L17" s="6">
        <f t="shared" si="6"/>
        <v>11653</v>
      </c>
      <c r="N17" s="9">
        <v>12495</v>
      </c>
    </row>
    <row r="18" spans="1:14" hidden="1" x14ac:dyDescent="0.25">
      <c r="A18" s="3">
        <v>2018</v>
      </c>
      <c r="B18" s="3">
        <v>1</v>
      </c>
      <c r="C18" s="3">
        <v>17</v>
      </c>
      <c r="D18" s="3" t="s">
        <v>0</v>
      </c>
      <c r="E18" s="4">
        <v>148</v>
      </c>
      <c r="G18" s="1">
        <f t="shared" si="1"/>
        <v>43117</v>
      </c>
      <c r="H18" s="2" t="str">
        <f t="shared" si="0"/>
        <v>Wed</v>
      </c>
      <c r="I18" s="6">
        <f t="shared" si="2"/>
        <v>148</v>
      </c>
      <c r="J18" s="5">
        <v>1606</v>
      </c>
      <c r="K18" s="6">
        <f t="shared" ref="K18:L18" si="7">SUM(I12:I18)</f>
        <v>1191</v>
      </c>
      <c r="L18" s="6">
        <f t="shared" si="7"/>
        <v>11555</v>
      </c>
      <c r="N18" s="9">
        <v>12246</v>
      </c>
    </row>
    <row r="19" spans="1:14" hidden="1" x14ac:dyDescent="0.25">
      <c r="A19" s="3">
        <v>2018</v>
      </c>
      <c r="B19" s="3">
        <v>1</v>
      </c>
      <c r="C19" s="3">
        <v>18</v>
      </c>
      <c r="D19" s="3" t="s">
        <v>0</v>
      </c>
      <c r="E19" s="4">
        <v>172</v>
      </c>
      <c r="G19" s="1">
        <f t="shared" si="1"/>
        <v>43118</v>
      </c>
      <c r="H19" s="2" t="str">
        <f t="shared" si="0"/>
        <v>Thu</v>
      </c>
      <c r="I19" s="6">
        <f t="shared" si="2"/>
        <v>172</v>
      </c>
      <c r="J19" s="5">
        <v>1611</v>
      </c>
      <c r="K19" s="6">
        <f t="shared" ref="K19:L19" si="8">SUM(I13:I19)</f>
        <v>1185</v>
      </c>
      <c r="L19" s="6">
        <f t="shared" si="8"/>
        <v>11505</v>
      </c>
      <c r="N19" s="9">
        <v>12142</v>
      </c>
    </row>
    <row r="20" spans="1:14" x14ac:dyDescent="0.25">
      <c r="A20" s="3">
        <v>2018</v>
      </c>
      <c r="B20" s="3">
        <v>1</v>
      </c>
      <c r="C20" s="3">
        <v>19</v>
      </c>
      <c r="D20" s="3" t="s">
        <v>0</v>
      </c>
      <c r="E20" s="4">
        <v>170</v>
      </c>
      <c r="G20" s="1">
        <f t="shared" si="1"/>
        <v>43119</v>
      </c>
      <c r="H20" s="2" t="str">
        <f t="shared" si="0"/>
        <v>Fri</v>
      </c>
      <c r="I20" s="6">
        <f t="shared" si="2"/>
        <v>170</v>
      </c>
      <c r="J20" s="5">
        <v>1720</v>
      </c>
      <c r="K20" s="6">
        <f t="shared" ref="K20:L20" si="9">SUM(I14:I20)</f>
        <v>1167</v>
      </c>
      <c r="L20" s="6">
        <f t="shared" si="9"/>
        <v>11570</v>
      </c>
      <c r="N20" s="9">
        <v>10854</v>
      </c>
    </row>
    <row r="21" spans="1:14" hidden="1" x14ac:dyDescent="0.25">
      <c r="A21" s="3">
        <v>2018</v>
      </c>
      <c r="B21" s="3">
        <v>1</v>
      </c>
      <c r="C21" s="3">
        <v>20</v>
      </c>
      <c r="D21" s="3" t="s">
        <v>0</v>
      </c>
      <c r="E21" s="4">
        <v>177</v>
      </c>
      <c r="G21" s="1">
        <f t="shared" si="1"/>
        <v>43120</v>
      </c>
      <c r="H21" s="2" t="str">
        <f t="shared" si="0"/>
        <v>Sat</v>
      </c>
      <c r="I21" s="6">
        <f t="shared" si="2"/>
        <v>177</v>
      </c>
      <c r="J21" s="5">
        <v>1632</v>
      </c>
      <c r="K21" s="6">
        <f t="shared" ref="K21:L21" si="10">SUM(I15:I21)</f>
        <v>1169</v>
      </c>
      <c r="L21" s="6">
        <f t="shared" si="10"/>
        <v>11560</v>
      </c>
      <c r="N21" s="9">
        <v>12997</v>
      </c>
    </row>
    <row r="22" spans="1:14" hidden="1" x14ac:dyDescent="0.25">
      <c r="A22" s="3">
        <v>2018</v>
      </c>
      <c r="B22" s="3">
        <v>1</v>
      </c>
      <c r="C22" s="3">
        <v>21</v>
      </c>
      <c r="D22" s="3" t="s">
        <v>0</v>
      </c>
      <c r="E22" s="4">
        <v>151</v>
      </c>
      <c r="G22" s="1">
        <f t="shared" si="1"/>
        <v>43121</v>
      </c>
      <c r="H22" s="2" t="str">
        <f t="shared" si="0"/>
        <v>Sun</v>
      </c>
      <c r="I22" s="6">
        <f t="shared" si="2"/>
        <v>151</v>
      </c>
      <c r="J22" s="5">
        <v>1568</v>
      </c>
      <c r="K22" s="6">
        <f t="shared" ref="K22:L22" si="11">SUM(I16:I22)</f>
        <v>1152</v>
      </c>
      <c r="L22" s="6">
        <f t="shared" si="11"/>
        <v>11566</v>
      </c>
      <c r="N22" s="9">
        <v>12788</v>
      </c>
    </row>
    <row r="23" spans="1:14" hidden="1" x14ac:dyDescent="0.25">
      <c r="A23" s="3">
        <v>2018</v>
      </c>
      <c r="B23" s="3">
        <v>1</v>
      </c>
      <c r="C23" s="3">
        <v>22</v>
      </c>
      <c r="D23" s="3" t="s">
        <v>0</v>
      </c>
      <c r="E23" s="4">
        <v>185</v>
      </c>
      <c r="G23" s="1">
        <f t="shared" si="1"/>
        <v>43122</v>
      </c>
      <c r="H23" s="2" t="str">
        <f t="shared" si="0"/>
        <v>Mon</v>
      </c>
      <c r="I23" s="6">
        <f t="shared" si="2"/>
        <v>185</v>
      </c>
      <c r="J23" s="5">
        <v>1693</v>
      </c>
      <c r="K23" s="6">
        <f t="shared" ref="K23:L23" si="12">SUM(I17:I23)</f>
        <v>1164</v>
      </c>
      <c r="L23" s="6">
        <f t="shared" si="12"/>
        <v>11526</v>
      </c>
      <c r="N23" s="9">
        <v>11913</v>
      </c>
    </row>
    <row r="24" spans="1:14" hidden="1" x14ac:dyDescent="0.25">
      <c r="A24" s="3">
        <v>2018</v>
      </c>
      <c r="B24" s="3">
        <v>1</v>
      </c>
      <c r="C24" s="3">
        <v>23</v>
      </c>
      <c r="D24" s="3" t="s">
        <v>0</v>
      </c>
      <c r="E24" s="4">
        <v>191</v>
      </c>
      <c r="G24" s="1">
        <f t="shared" si="1"/>
        <v>43123</v>
      </c>
      <c r="H24" s="2" t="str">
        <f t="shared" si="0"/>
        <v>Tue</v>
      </c>
      <c r="I24" s="6">
        <f t="shared" si="2"/>
        <v>191</v>
      </c>
      <c r="J24" s="5">
        <v>1657</v>
      </c>
      <c r="K24" s="6">
        <f t="shared" ref="K24:L24" si="13">SUM(I18:I24)</f>
        <v>1194</v>
      </c>
      <c r="L24" s="6">
        <f t="shared" si="13"/>
        <v>11487</v>
      </c>
      <c r="N24" s="9">
        <v>9941</v>
      </c>
    </row>
    <row r="25" spans="1:14" hidden="1" x14ac:dyDescent="0.25">
      <c r="A25" s="3">
        <v>2018</v>
      </c>
      <c r="B25" s="3">
        <v>1</v>
      </c>
      <c r="C25" s="3">
        <v>24</v>
      </c>
      <c r="D25" s="3" t="s">
        <v>0</v>
      </c>
      <c r="E25" s="4">
        <v>174</v>
      </c>
      <c r="G25" s="1">
        <f t="shared" si="1"/>
        <v>43124</v>
      </c>
      <c r="H25" s="2" t="str">
        <f t="shared" si="0"/>
        <v>Wed</v>
      </c>
      <c r="I25" s="6">
        <f t="shared" si="2"/>
        <v>174</v>
      </c>
      <c r="J25" s="5">
        <v>1661</v>
      </c>
      <c r="K25" s="6">
        <f t="shared" ref="K25:L25" si="14">SUM(I19:I25)</f>
        <v>1220</v>
      </c>
      <c r="L25" s="6">
        <f t="shared" si="14"/>
        <v>11542</v>
      </c>
      <c r="N25" s="9">
        <v>10794</v>
      </c>
    </row>
    <row r="26" spans="1:14" hidden="1" x14ac:dyDescent="0.25">
      <c r="A26" s="3">
        <v>2018</v>
      </c>
      <c r="B26" s="3">
        <v>1</v>
      </c>
      <c r="C26" s="3">
        <v>25</v>
      </c>
      <c r="D26" s="3" t="s">
        <v>0</v>
      </c>
      <c r="E26" s="4">
        <v>156</v>
      </c>
      <c r="G26" s="1">
        <f t="shared" si="1"/>
        <v>43125</v>
      </c>
      <c r="H26" s="2" t="str">
        <f t="shared" si="0"/>
        <v>Thu</v>
      </c>
      <c r="I26" s="6">
        <f t="shared" si="2"/>
        <v>156</v>
      </c>
      <c r="J26" s="5">
        <v>1553</v>
      </c>
      <c r="K26" s="6">
        <f t="shared" ref="K26:L26" si="15">SUM(I20:I26)</f>
        <v>1204</v>
      </c>
      <c r="L26" s="6">
        <f t="shared" si="15"/>
        <v>11484</v>
      </c>
      <c r="N26" s="9">
        <v>12301</v>
      </c>
    </row>
    <row r="27" spans="1:14" x14ac:dyDescent="0.25">
      <c r="A27" s="3">
        <v>2018</v>
      </c>
      <c r="B27" s="3">
        <v>1</v>
      </c>
      <c r="C27" s="3">
        <v>26</v>
      </c>
      <c r="D27" s="3" t="s">
        <v>0</v>
      </c>
      <c r="E27" s="4">
        <v>160</v>
      </c>
      <c r="G27" s="1">
        <f t="shared" si="1"/>
        <v>43126</v>
      </c>
      <c r="H27" s="2" t="str">
        <f t="shared" si="0"/>
        <v>Fri</v>
      </c>
      <c r="I27" s="6">
        <f t="shared" si="2"/>
        <v>160</v>
      </c>
      <c r="J27" s="5">
        <v>1528</v>
      </c>
      <c r="K27" s="6">
        <f t="shared" ref="K27:L27" si="16">SUM(I21:I27)</f>
        <v>1194</v>
      </c>
      <c r="L27" s="6">
        <f t="shared" si="16"/>
        <v>11292</v>
      </c>
      <c r="N27" s="9">
        <v>11223</v>
      </c>
    </row>
    <row r="28" spans="1:14" hidden="1" x14ac:dyDescent="0.25">
      <c r="A28" s="3">
        <v>2018</v>
      </c>
      <c r="B28" s="3">
        <v>1</v>
      </c>
      <c r="C28" s="3">
        <v>27</v>
      </c>
      <c r="D28" s="3" t="s">
        <v>0</v>
      </c>
      <c r="E28" s="4">
        <v>158</v>
      </c>
      <c r="G28" s="1">
        <f t="shared" si="1"/>
        <v>43127</v>
      </c>
      <c r="H28" s="2" t="str">
        <f t="shared" si="0"/>
        <v>Sat</v>
      </c>
      <c r="I28" s="6">
        <f t="shared" si="2"/>
        <v>158</v>
      </c>
      <c r="J28" s="5">
        <v>1563</v>
      </c>
      <c r="K28" s="6">
        <f t="shared" ref="K28:L28" si="17">SUM(I22:I28)</f>
        <v>1175</v>
      </c>
      <c r="L28" s="6">
        <f t="shared" si="17"/>
        <v>11223</v>
      </c>
      <c r="N28" s="9">
        <v>10306</v>
      </c>
    </row>
    <row r="29" spans="1:14" hidden="1" x14ac:dyDescent="0.25">
      <c r="A29" s="3">
        <v>2018</v>
      </c>
      <c r="B29" s="3">
        <v>1</v>
      </c>
      <c r="C29" s="3">
        <v>28</v>
      </c>
      <c r="D29" s="3" t="s">
        <v>0</v>
      </c>
      <c r="E29" s="4">
        <v>148</v>
      </c>
      <c r="G29" s="1">
        <f t="shared" si="1"/>
        <v>43128</v>
      </c>
      <c r="H29" s="2" t="str">
        <f t="shared" si="0"/>
        <v>Sun</v>
      </c>
      <c r="I29" s="6">
        <f t="shared" si="2"/>
        <v>148</v>
      </c>
      <c r="J29" s="5">
        <v>1502</v>
      </c>
      <c r="K29" s="6">
        <f t="shared" ref="K29:L29" si="18">SUM(I23:I29)</f>
        <v>1172</v>
      </c>
      <c r="L29" s="6">
        <f t="shared" si="18"/>
        <v>11157</v>
      </c>
      <c r="N29" s="9">
        <v>10153</v>
      </c>
    </row>
    <row r="30" spans="1:14" hidden="1" x14ac:dyDescent="0.25">
      <c r="A30" s="3">
        <v>2018</v>
      </c>
      <c r="B30" s="3">
        <v>1</v>
      </c>
      <c r="C30" s="3">
        <v>29</v>
      </c>
      <c r="D30" s="3" t="s">
        <v>0</v>
      </c>
      <c r="E30" s="4">
        <v>153</v>
      </c>
      <c r="G30" s="1">
        <f t="shared" si="1"/>
        <v>43129</v>
      </c>
      <c r="H30" s="2" t="str">
        <f t="shared" si="0"/>
        <v>Mon</v>
      </c>
      <c r="I30" s="6">
        <f t="shared" si="2"/>
        <v>153</v>
      </c>
      <c r="J30" s="5">
        <v>1543</v>
      </c>
      <c r="K30" s="6">
        <f t="shared" ref="K30:L30" si="19">SUM(I24:I30)</f>
        <v>1140</v>
      </c>
      <c r="L30" s="6">
        <f t="shared" si="19"/>
        <v>11007</v>
      </c>
      <c r="N30" s="9">
        <v>8624</v>
      </c>
    </row>
    <row r="31" spans="1:14" hidden="1" x14ac:dyDescent="0.25">
      <c r="A31" s="3">
        <v>2018</v>
      </c>
      <c r="B31" s="3">
        <v>1</v>
      </c>
      <c r="C31" s="3">
        <v>30</v>
      </c>
      <c r="D31" s="3" t="s">
        <v>0</v>
      </c>
      <c r="E31" s="4">
        <v>185</v>
      </c>
      <c r="G31" s="1">
        <f t="shared" si="1"/>
        <v>43130</v>
      </c>
      <c r="H31" s="2" t="str">
        <f t="shared" si="0"/>
        <v>Tue</v>
      </c>
      <c r="I31" s="6">
        <f t="shared" si="2"/>
        <v>185</v>
      </c>
      <c r="J31" s="5">
        <v>1466</v>
      </c>
      <c r="K31" s="6">
        <f t="shared" ref="K31:L31" si="20">SUM(I25:I31)</f>
        <v>1134</v>
      </c>
      <c r="L31" s="6">
        <f t="shared" si="20"/>
        <v>10816</v>
      </c>
      <c r="N31" s="8">
        <v>10141</v>
      </c>
    </row>
    <row r="32" spans="1:14" hidden="1" x14ac:dyDescent="0.25">
      <c r="A32" s="3">
        <v>2018</v>
      </c>
      <c r="B32" s="3">
        <v>1</v>
      </c>
      <c r="C32" s="3">
        <v>31</v>
      </c>
      <c r="D32" s="3" t="s">
        <v>0</v>
      </c>
      <c r="E32" s="4">
        <v>168</v>
      </c>
      <c r="G32" s="1">
        <f t="shared" si="1"/>
        <v>43131</v>
      </c>
      <c r="H32" s="2" t="str">
        <f t="shared" si="0"/>
        <v>Wed</v>
      </c>
      <c r="I32" s="6">
        <f t="shared" si="2"/>
        <v>168</v>
      </c>
      <c r="J32" s="5">
        <v>1547</v>
      </c>
      <c r="K32" s="6">
        <f t="shared" ref="K32:L32" si="21">SUM(I26:I32)</f>
        <v>1128</v>
      </c>
      <c r="L32" s="6">
        <f t="shared" si="21"/>
        <v>10702</v>
      </c>
      <c r="N32" s="8">
        <v>9636</v>
      </c>
    </row>
    <row r="33" spans="1:14" hidden="1" x14ac:dyDescent="0.25">
      <c r="A33" s="3">
        <v>2018</v>
      </c>
      <c r="B33" s="3">
        <v>2</v>
      </c>
      <c r="C33" s="3">
        <v>1</v>
      </c>
      <c r="D33" s="3" t="s">
        <v>0</v>
      </c>
      <c r="E33" s="4">
        <v>173</v>
      </c>
      <c r="G33" s="1">
        <f t="shared" si="1"/>
        <v>43132</v>
      </c>
      <c r="H33" s="2" t="str">
        <f t="shared" si="0"/>
        <v>Thu</v>
      </c>
      <c r="I33" s="6">
        <f t="shared" si="2"/>
        <v>173</v>
      </c>
      <c r="J33" s="5">
        <v>1525</v>
      </c>
      <c r="K33" s="6">
        <f t="shared" ref="K33:L33" si="22">SUM(I27:I33)</f>
        <v>1145</v>
      </c>
      <c r="L33" s="6">
        <f t="shared" si="22"/>
        <v>10674</v>
      </c>
      <c r="N33" s="8">
        <v>8147</v>
      </c>
    </row>
    <row r="34" spans="1:14" x14ac:dyDescent="0.25">
      <c r="A34" s="3">
        <v>2018</v>
      </c>
      <c r="B34" s="3">
        <v>2</v>
      </c>
      <c r="C34" s="3">
        <v>2</v>
      </c>
      <c r="D34" s="3" t="s">
        <v>0</v>
      </c>
      <c r="E34" s="4">
        <v>182</v>
      </c>
      <c r="G34" s="1">
        <f t="shared" si="1"/>
        <v>43133</v>
      </c>
      <c r="H34" s="2" t="str">
        <f t="shared" si="0"/>
        <v>Fri</v>
      </c>
      <c r="I34" s="6">
        <f t="shared" si="2"/>
        <v>182</v>
      </c>
      <c r="J34" s="5">
        <v>1554</v>
      </c>
      <c r="K34" s="6">
        <f t="shared" ref="K34:L34" si="23">SUM(I28:I34)</f>
        <v>1167</v>
      </c>
      <c r="L34" s="6">
        <f t="shared" si="23"/>
        <v>10700</v>
      </c>
      <c r="N34" s="9">
        <v>9950</v>
      </c>
    </row>
    <row r="35" spans="1:14" hidden="1" x14ac:dyDescent="0.25">
      <c r="A35" s="3">
        <v>2018</v>
      </c>
      <c r="B35" s="3">
        <v>2</v>
      </c>
      <c r="C35" s="3">
        <v>3</v>
      </c>
      <c r="D35" s="3" t="s">
        <v>0</v>
      </c>
      <c r="E35" s="4">
        <v>166</v>
      </c>
      <c r="G35" s="1">
        <f t="shared" si="1"/>
        <v>43134</v>
      </c>
      <c r="H35" s="2" t="str">
        <f t="shared" si="0"/>
        <v>Sat</v>
      </c>
      <c r="I35" s="6">
        <f t="shared" si="2"/>
        <v>166</v>
      </c>
      <c r="J35" s="5">
        <v>1508</v>
      </c>
      <c r="K35" s="6">
        <f t="shared" ref="K35:L35" si="24">SUM(I29:I35)</f>
        <v>1175</v>
      </c>
      <c r="L35" s="6">
        <f t="shared" si="24"/>
        <v>10645</v>
      </c>
      <c r="N35" s="9">
        <v>9343</v>
      </c>
    </row>
    <row r="36" spans="1:14" hidden="1" x14ac:dyDescent="0.25">
      <c r="A36" s="3">
        <v>2018</v>
      </c>
      <c r="B36" s="3">
        <v>2</v>
      </c>
      <c r="C36" s="3">
        <v>4</v>
      </c>
      <c r="D36" s="3" t="s">
        <v>0</v>
      </c>
      <c r="E36" s="4">
        <v>157</v>
      </c>
      <c r="G36" s="1">
        <f t="shared" si="1"/>
        <v>43135</v>
      </c>
      <c r="H36" s="2" t="str">
        <f t="shared" si="0"/>
        <v>Sun</v>
      </c>
      <c r="I36" s="6">
        <f t="shared" si="2"/>
        <v>157</v>
      </c>
      <c r="J36" s="5">
        <v>1445</v>
      </c>
      <c r="K36" s="6">
        <f t="shared" ref="K36:L36" si="25">SUM(I30:I36)</f>
        <v>1184</v>
      </c>
      <c r="L36" s="6">
        <f t="shared" si="25"/>
        <v>10588</v>
      </c>
      <c r="N36" s="9">
        <v>9256</v>
      </c>
    </row>
    <row r="37" spans="1:14" hidden="1" x14ac:dyDescent="0.25">
      <c r="A37" s="3">
        <v>2018</v>
      </c>
      <c r="B37" s="3">
        <v>2</v>
      </c>
      <c r="C37" s="3">
        <v>5</v>
      </c>
      <c r="D37" s="3" t="s">
        <v>0</v>
      </c>
      <c r="E37" s="4">
        <v>138</v>
      </c>
      <c r="G37" s="1">
        <f t="shared" si="1"/>
        <v>43136</v>
      </c>
      <c r="H37" s="2" t="str">
        <f t="shared" si="0"/>
        <v>Mon</v>
      </c>
      <c r="I37" s="6">
        <f t="shared" si="2"/>
        <v>138</v>
      </c>
      <c r="J37" s="5">
        <v>1430</v>
      </c>
      <c r="K37" s="6">
        <f t="shared" ref="K37:L37" si="26">SUM(I31:I37)</f>
        <v>1169</v>
      </c>
      <c r="L37" s="6">
        <f t="shared" si="26"/>
        <v>10475</v>
      </c>
      <c r="N37" s="9">
        <v>9212</v>
      </c>
    </row>
    <row r="38" spans="1:14" hidden="1" x14ac:dyDescent="0.25">
      <c r="A38" s="3">
        <v>2018</v>
      </c>
      <c r="B38" s="3">
        <v>2</v>
      </c>
      <c r="C38" s="3">
        <v>6</v>
      </c>
      <c r="D38" s="3" t="s">
        <v>0</v>
      </c>
      <c r="E38" s="4">
        <v>169</v>
      </c>
      <c r="G38" s="1">
        <f t="shared" si="1"/>
        <v>43137</v>
      </c>
      <c r="H38" s="2" t="str">
        <f t="shared" si="0"/>
        <v>Tue</v>
      </c>
      <c r="I38" s="6">
        <f t="shared" si="2"/>
        <v>169</v>
      </c>
      <c r="J38" s="5">
        <v>1460</v>
      </c>
      <c r="K38" s="6">
        <f t="shared" ref="K38:L38" si="27">SUM(I32:I38)</f>
        <v>1153</v>
      </c>
      <c r="L38" s="6">
        <f t="shared" si="27"/>
        <v>10469</v>
      </c>
      <c r="N38" s="9">
        <v>9258</v>
      </c>
    </row>
    <row r="39" spans="1:14" hidden="1" x14ac:dyDescent="0.25">
      <c r="A39" s="3">
        <v>2018</v>
      </c>
      <c r="B39" s="3">
        <v>2</v>
      </c>
      <c r="C39" s="3">
        <v>7</v>
      </c>
      <c r="D39" s="3" t="s">
        <v>0</v>
      </c>
      <c r="E39" s="4">
        <v>159</v>
      </c>
      <c r="G39" s="1">
        <f t="shared" si="1"/>
        <v>43138</v>
      </c>
      <c r="H39" s="2" t="str">
        <f t="shared" si="0"/>
        <v>Wed</v>
      </c>
      <c r="I39" s="6">
        <f t="shared" si="2"/>
        <v>159</v>
      </c>
      <c r="J39" s="5">
        <v>1486</v>
      </c>
      <c r="K39" s="6">
        <f t="shared" ref="K39:L39" si="28">SUM(I33:I39)</f>
        <v>1144</v>
      </c>
      <c r="L39" s="6">
        <f t="shared" si="28"/>
        <v>10408</v>
      </c>
      <c r="N39" s="9">
        <v>9293</v>
      </c>
    </row>
    <row r="40" spans="1:14" hidden="1" x14ac:dyDescent="0.25">
      <c r="A40" s="3">
        <v>2018</v>
      </c>
      <c r="B40" s="3">
        <v>2</v>
      </c>
      <c r="C40" s="3">
        <v>8</v>
      </c>
      <c r="D40" s="3" t="s">
        <v>0</v>
      </c>
      <c r="E40" s="4">
        <v>156</v>
      </c>
      <c r="G40" s="1">
        <f t="shared" si="1"/>
        <v>43139</v>
      </c>
      <c r="H40" s="2" t="str">
        <f t="shared" si="0"/>
        <v>Thu</v>
      </c>
      <c r="I40" s="6">
        <f t="shared" si="2"/>
        <v>156</v>
      </c>
      <c r="J40" s="5">
        <v>1457</v>
      </c>
      <c r="K40" s="6">
        <f t="shared" ref="K40:L40" si="29">SUM(I34:I40)</f>
        <v>1127</v>
      </c>
      <c r="L40" s="6">
        <f t="shared" si="29"/>
        <v>10340</v>
      </c>
      <c r="N40" s="9">
        <v>9127</v>
      </c>
    </row>
    <row r="41" spans="1:14" x14ac:dyDescent="0.25">
      <c r="A41" s="3">
        <v>2018</v>
      </c>
      <c r="B41" s="3">
        <v>2</v>
      </c>
      <c r="C41" s="3">
        <v>9</v>
      </c>
      <c r="D41" s="3" t="s">
        <v>0</v>
      </c>
      <c r="E41" s="4">
        <v>153</v>
      </c>
      <c r="G41" s="1">
        <f t="shared" si="1"/>
        <v>43140</v>
      </c>
      <c r="H41" s="2" t="str">
        <f t="shared" si="0"/>
        <v>Fri</v>
      </c>
      <c r="I41" s="6">
        <f t="shared" si="2"/>
        <v>153</v>
      </c>
      <c r="J41" s="5">
        <v>1489</v>
      </c>
      <c r="K41" s="6">
        <f t="shared" ref="K41:L41" si="30">SUM(I35:I41)</f>
        <v>1098</v>
      </c>
      <c r="L41" s="6">
        <f t="shared" si="30"/>
        <v>10275</v>
      </c>
      <c r="N41" s="9">
        <v>9141</v>
      </c>
    </row>
    <row r="42" spans="1:14" hidden="1" x14ac:dyDescent="0.25">
      <c r="A42" s="3">
        <v>2018</v>
      </c>
      <c r="B42" s="3">
        <v>2</v>
      </c>
      <c r="C42" s="3">
        <v>10</v>
      </c>
      <c r="D42" s="3" t="s">
        <v>0</v>
      </c>
      <c r="E42" s="4">
        <v>163</v>
      </c>
      <c r="G42" s="1">
        <f t="shared" si="1"/>
        <v>43141</v>
      </c>
      <c r="H42" s="2" t="str">
        <f t="shared" si="0"/>
        <v>Sat</v>
      </c>
      <c r="I42" s="6">
        <f t="shared" si="2"/>
        <v>163</v>
      </c>
      <c r="J42" s="5">
        <v>1475</v>
      </c>
      <c r="K42" s="6">
        <f t="shared" ref="K42:L42" si="31">SUM(I36:I42)</f>
        <v>1095</v>
      </c>
      <c r="L42" s="6">
        <f t="shared" si="31"/>
        <v>10242</v>
      </c>
      <c r="N42" s="9">
        <v>9161</v>
      </c>
    </row>
    <row r="43" spans="1:14" hidden="1" x14ac:dyDescent="0.25">
      <c r="A43" s="3">
        <v>2018</v>
      </c>
      <c r="B43" s="3">
        <v>2</v>
      </c>
      <c r="C43" s="3">
        <v>11</v>
      </c>
      <c r="D43" s="3" t="s">
        <v>0</v>
      </c>
      <c r="E43" s="4">
        <v>176</v>
      </c>
      <c r="G43" s="1">
        <f t="shared" si="1"/>
        <v>43142</v>
      </c>
      <c r="H43" s="2" t="str">
        <f t="shared" si="0"/>
        <v>Sun</v>
      </c>
      <c r="I43" s="6">
        <f t="shared" si="2"/>
        <v>176</v>
      </c>
      <c r="J43" s="5">
        <v>1454</v>
      </c>
      <c r="K43" s="6">
        <f t="shared" ref="K43:L43" si="32">SUM(I37:I43)</f>
        <v>1114</v>
      </c>
      <c r="L43" s="6">
        <f t="shared" si="32"/>
        <v>10251</v>
      </c>
      <c r="N43" s="9">
        <v>9319</v>
      </c>
    </row>
    <row r="44" spans="1:14" hidden="1" x14ac:dyDescent="0.25">
      <c r="A44" s="3">
        <v>2018</v>
      </c>
      <c r="B44" s="3">
        <v>2</v>
      </c>
      <c r="C44" s="3">
        <v>12</v>
      </c>
      <c r="D44" s="3" t="s">
        <v>0</v>
      </c>
      <c r="E44" s="4">
        <v>167</v>
      </c>
      <c r="G44" s="1">
        <f t="shared" si="1"/>
        <v>43143</v>
      </c>
      <c r="H44" s="2" t="str">
        <f t="shared" si="0"/>
        <v>Mon</v>
      </c>
      <c r="I44" s="6">
        <f t="shared" si="2"/>
        <v>167</v>
      </c>
      <c r="J44" s="5">
        <v>1477</v>
      </c>
      <c r="K44" s="6">
        <f t="shared" ref="K44:L44" si="33">SUM(I38:I44)</f>
        <v>1143</v>
      </c>
      <c r="L44" s="6">
        <f t="shared" si="33"/>
        <v>10298</v>
      </c>
      <c r="N44" s="9">
        <v>8830</v>
      </c>
    </row>
    <row r="45" spans="1:14" hidden="1" x14ac:dyDescent="0.25">
      <c r="A45" s="3">
        <v>2018</v>
      </c>
      <c r="B45" s="3">
        <v>2</v>
      </c>
      <c r="C45" s="3">
        <v>13</v>
      </c>
      <c r="D45" s="3" t="s">
        <v>0</v>
      </c>
      <c r="E45" s="4">
        <v>174</v>
      </c>
      <c r="G45" s="1">
        <f t="shared" si="1"/>
        <v>43144</v>
      </c>
      <c r="H45" s="2" t="str">
        <f t="shared" si="0"/>
        <v>Tue</v>
      </c>
      <c r="I45" s="6">
        <f t="shared" si="2"/>
        <v>174</v>
      </c>
      <c r="J45" s="5">
        <v>1505</v>
      </c>
      <c r="K45" s="6">
        <f t="shared" ref="K45:L45" si="34">SUM(I39:I45)</f>
        <v>1148</v>
      </c>
      <c r="L45" s="6">
        <f t="shared" si="34"/>
        <v>10343</v>
      </c>
      <c r="N45" s="9">
        <v>8978</v>
      </c>
    </row>
    <row r="46" spans="1:14" hidden="1" x14ac:dyDescent="0.25">
      <c r="A46" s="3">
        <v>2018</v>
      </c>
      <c r="B46" s="3">
        <v>2</v>
      </c>
      <c r="C46" s="3">
        <v>14</v>
      </c>
      <c r="D46" s="3" t="s">
        <v>0</v>
      </c>
      <c r="E46" s="4">
        <v>160</v>
      </c>
      <c r="G46" s="1">
        <f t="shared" si="1"/>
        <v>43145</v>
      </c>
      <c r="H46" s="2" t="str">
        <f t="shared" si="0"/>
        <v>Wed</v>
      </c>
      <c r="I46" s="6">
        <f t="shared" si="2"/>
        <v>160</v>
      </c>
      <c r="J46" s="5">
        <v>1529</v>
      </c>
      <c r="K46" s="6">
        <f t="shared" ref="K46:L46" si="35">SUM(I40:I46)</f>
        <v>1149</v>
      </c>
      <c r="L46" s="6">
        <f t="shared" si="35"/>
        <v>10386</v>
      </c>
      <c r="N46" s="9">
        <v>7865</v>
      </c>
    </row>
    <row r="47" spans="1:14" hidden="1" x14ac:dyDescent="0.25">
      <c r="A47" s="3">
        <v>2018</v>
      </c>
      <c r="B47" s="3">
        <v>2</v>
      </c>
      <c r="C47" s="3">
        <v>15</v>
      </c>
      <c r="D47" s="3" t="s">
        <v>0</v>
      </c>
      <c r="E47" s="4">
        <v>146</v>
      </c>
      <c r="G47" s="1">
        <f t="shared" si="1"/>
        <v>43146</v>
      </c>
      <c r="H47" s="2" t="str">
        <f t="shared" si="0"/>
        <v>Thu</v>
      </c>
      <c r="I47" s="6">
        <f t="shared" si="2"/>
        <v>146</v>
      </c>
      <c r="J47" s="5">
        <v>1486</v>
      </c>
      <c r="K47" s="6">
        <f t="shared" ref="K47:L47" si="36">SUM(I41:I47)</f>
        <v>1139</v>
      </c>
      <c r="L47" s="6">
        <f t="shared" si="36"/>
        <v>10415</v>
      </c>
      <c r="N47" s="9">
        <v>9445</v>
      </c>
    </row>
    <row r="48" spans="1:14" x14ac:dyDescent="0.25">
      <c r="A48" s="3">
        <v>2018</v>
      </c>
      <c r="B48" s="3">
        <v>2</v>
      </c>
      <c r="C48" s="3">
        <v>16</v>
      </c>
      <c r="D48" s="3" t="s">
        <v>0</v>
      </c>
      <c r="E48" s="4">
        <v>159</v>
      </c>
      <c r="G48" s="1">
        <f t="shared" si="1"/>
        <v>43147</v>
      </c>
      <c r="H48" s="2" t="str">
        <f t="shared" si="0"/>
        <v>Fri</v>
      </c>
      <c r="I48" s="6">
        <f t="shared" si="2"/>
        <v>159</v>
      </c>
      <c r="J48" s="5">
        <v>1538</v>
      </c>
      <c r="K48" s="6">
        <f t="shared" ref="K48:L48" si="37">SUM(I42:I48)</f>
        <v>1145</v>
      </c>
      <c r="L48" s="6">
        <f t="shared" si="37"/>
        <v>10464</v>
      </c>
      <c r="N48" s="9">
        <v>9191</v>
      </c>
    </row>
    <row r="49" spans="1:14" hidden="1" x14ac:dyDescent="0.25">
      <c r="A49" s="3">
        <v>2018</v>
      </c>
      <c r="B49" s="3">
        <v>2</v>
      </c>
      <c r="C49" s="3">
        <v>17</v>
      </c>
      <c r="D49" s="3" t="s">
        <v>0</v>
      </c>
      <c r="E49" s="4">
        <v>179</v>
      </c>
      <c r="G49" s="1">
        <f t="shared" si="1"/>
        <v>43148</v>
      </c>
      <c r="H49" s="2" t="str">
        <f t="shared" si="0"/>
        <v>Sat</v>
      </c>
      <c r="I49" s="6">
        <f t="shared" si="2"/>
        <v>179</v>
      </c>
      <c r="J49" s="5">
        <v>1530</v>
      </c>
      <c r="K49" s="6">
        <f t="shared" ref="K49:L49" si="38">SUM(I43:I49)</f>
        <v>1161</v>
      </c>
      <c r="L49" s="6">
        <f t="shared" si="38"/>
        <v>10519</v>
      </c>
      <c r="N49" s="8">
        <v>9305</v>
      </c>
    </row>
    <row r="50" spans="1:14" hidden="1" x14ac:dyDescent="0.25">
      <c r="A50" s="3">
        <v>2018</v>
      </c>
      <c r="B50" s="3">
        <v>2</v>
      </c>
      <c r="C50" s="3">
        <v>18</v>
      </c>
      <c r="D50" s="3" t="s">
        <v>0</v>
      </c>
      <c r="E50" s="4">
        <v>142</v>
      </c>
      <c r="G50" s="1">
        <f t="shared" si="1"/>
        <v>43149</v>
      </c>
      <c r="H50" s="2" t="str">
        <f t="shared" si="0"/>
        <v>Sun</v>
      </c>
      <c r="I50" s="6">
        <f t="shared" si="2"/>
        <v>142</v>
      </c>
      <c r="J50" s="5">
        <v>1474</v>
      </c>
      <c r="K50" s="6">
        <f t="shared" ref="K50:L50" si="39">SUM(I44:I50)</f>
        <v>1127</v>
      </c>
      <c r="L50" s="6">
        <f t="shared" si="39"/>
        <v>10539</v>
      </c>
      <c r="N50" s="9">
        <v>9150</v>
      </c>
    </row>
    <row r="51" spans="1:14" hidden="1" x14ac:dyDescent="0.25">
      <c r="A51" s="3">
        <v>2018</v>
      </c>
      <c r="B51" s="3">
        <v>2</v>
      </c>
      <c r="C51" s="3">
        <v>19</v>
      </c>
      <c r="D51" s="3" t="s">
        <v>0</v>
      </c>
      <c r="E51" s="4">
        <v>168</v>
      </c>
      <c r="G51" s="1">
        <f t="shared" si="1"/>
        <v>43150</v>
      </c>
      <c r="H51" s="2" t="str">
        <f t="shared" si="0"/>
        <v>Mon</v>
      </c>
      <c r="I51" s="6">
        <f t="shared" si="2"/>
        <v>168</v>
      </c>
      <c r="J51" s="5">
        <v>1471</v>
      </c>
      <c r="K51" s="6">
        <f t="shared" ref="K51:L51" si="40">SUM(I45:I51)</f>
        <v>1128</v>
      </c>
      <c r="L51" s="6">
        <f t="shared" si="40"/>
        <v>10533</v>
      </c>
      <c r="N51" s="9">
        <v>9503</v>
      </c>
    </row>
    <row r="52" spans="1:14" hidden="1" x14ac:dyDescent="0.25">
      <c r="A52" s="3">
        <v>2018</v>
      </c>
      <c r="B52" s="3">
        <v>2</v>
      </c>
      <c r="C52" s="3">
        <v>20</v>
      </c>
      <c r="D52" s="3" t="s">
        <v>0</v>
      </c>
      <c r="E52" s="4">
        <v>162</v>
      </c>
      <c r="G52" s="1">
        <f t="shared" si="1"/>
        <v>43151</v>
      </c>
      <c r="H52" s="2" t="str">
        <f t="shared" si="0"/>
        <v>Tue</v>
      </c>
      <c r="I52" s="6">
        <f t="shared" si="2"/>
        <v>162</v>
      </c>
      <c r="J52" s="5">
        <v>1483</v>
      </c>
      <c r="K52" s="6">
        <f t="shared" ref="K52:L52" si="41">SUM(I46:I52)</f>
        <v>1116</v>
      </c>
      <c r="L52" s="6">
        <f t="shared" si="41"/>
        <v>10511</v>
      </c>
      <c r="N52" s="9">
        <v>9649</v>
      </c>
    </row>
    <row r="53" spans="1:14" hidden="1" x14ac:dyDescent="0.25">
      <c r="A53" s="3">
        <v>2018</v>
      </c>
      <c r="B53" s="3">
        <v>2</v>
      </c>
      <c r="C53" s="3">
        <v>21</v>
      </c>
      <c r="D53" s="3" t="s">
        <v>0</v>
      </c>
      <c r="E53" s="4">
        <v>156</v>
      </c>
      <c r="G53" s="1">
        <f t="shared" si="1"/>
        <v>43152</v>
      </c>
      <c r="H53" s="2" t="str">
        <f t="shared" si="0"/>
        <v>Wed</v>
      </c>
      <c r="I53" s="6">
        <f t="shared" si="2"/>
        <v>156</v>
      </c>
      <c r="J53" s="5">
        <v>1433</v>
      </c>
      <c r="K53" s="6">
        <f t="shared" ref="K53:L53" si="42">SUM(I47:I53)</f>
        <v>1112</v>
      </c>
      <c r="L53" s="6">
        <f t="shared" si="42"/>
        <v>10415</v>
      </c>
      <c r="N53" s="9">
        <v>9864</v>
      </c>
    </row>
    <row r="54" spans="1:14" hidden="1" x14ac:dyDescent="0.25">
      <c r="A54" s="3">
        <v>2018</v>
      </c>
      <c r="B54" s="3">
        <v>2</v>
      </c>
      <c r="C54" s="3">
        <v>22</v>
      </c>
      <c r="D54" s="3" t="s">
        <v>0</v>
      </c>
      <c r="E54" s="4">
        <v>156</v>
      </c>
      <c r="G54" s="1">
        <f t="shared" si="1"/>
        <v>43153</v>
      </c>
      <c r="H54" s="2" t="str">
        <f t="shared" si="0"/>
        <v>Thu</v>
      </c>
      <c r="I54" s="6">
        <f t="shared" si="2"/>
        <v>156</v>
      </c>
      <c r="J54" s="5">
        <v>1411</v>
      </c>
      <c r="K54" s="6">
        <f t="shared" ref="K54:L54" si="43">SUM(I48:I54)</f>
        <v>1122</v>
      </c>
      <c r="L54" s="6">
        <f t="shared" si="43"/>
        <v>10340</v>
      </c>
      <c r="N54" s="9">
        <v>9603</v>
      </c>
    </row>
    <row r="55" spans="1:14" x14ac:dyDescent="0.25">
      <c r="A55" s="3">
        <v>2018</v>
      </c>
      <c r="B55" s="3">
        <v>2</v>
      </c>
      <c r="C55" s="3">
        <v>23</v>
      </c>
      <c r="D55" s="3" t="s">
        <v>0</v>
      </c>
      <c r="E55" s="4">
        <v>165</v>
      </c>
      <c r="G55" s="1">
        <f t="shared" si="1"/>
        <v>43154</v>
      </c>
      <c r="H55" s="2" t="str">
        <f t="shared" si="0"/>
        <v>Fri</v>
      </c>
      <c r="I55" s="6">
        <f t="shared" si="2"/>
        <v>165</v>
      </c>
      <c r="J55" s="5">
        <v>1434</v>
      </c>
      <c r="K55" s="6">
        <f t="shared" ref="K55:L55" si="44">SUM(I49:I55)</f>
        <v>1128</v>
      </c>
      <c r="L55" s="6">
        <f t="shared" si="44"/>
        <v>10236</v>
      </c>
      <c r="N55" s="9">
        <v>9529</v>
      </c>
    </row>
    <row r="56" spans="1:14" hidden="1" x14ac:dyDescent="0.25">
      <c r="A56" s="3">
        <v>2018</v>
      </c>
      <c r="B56" s="3">
        <v>2</v>
      </c>
      <c r="C56" s="3">
        <v>24</v>
      </c>
      <c r="D56" s="3" t="s">
        <v>0</v>
      </c>
      <c r="E56" s="4">
        <v>127</v>
      </c>
      <c r="G56" s="1">
        <f t="shared" si="1"/>
        <v>43155</v>
      </c>
      <c r="H56" s="2" t="str">
        <f t="shared" si="0"/>
        <v>Sat</v>
      </c>
      <c r="I56" s="6">
        <f t="shared" si="2"/>
        <v>127</v>
      </c>
      <c r="J56" s="5">
        <v>1424</v>
      </c>
      <c r="K56" s="6">
        <f t="shared" ref="K56:L56" si="45">SUM(I50:I56)</f>
        <v>1076</v>
      </c>
      <c r="L56" s="6">
        <f t="shared" si="45"/>
        <v>10130</v>
      </c>
      <c r="N56" s="9">
        <v>10151</v>
      </c>
    </row>
    <row r="57" spans="1:14" hidden="1" x14ac:dyDescent="0.25">
      <c r="A57" s="3">
        <v>2018</v>
      </c>
      <c r="B57" s="3">
        <v>2</v>
      </c>
      <c r="C57" s="3">
        <v>25</v>
      </c>
      <c r="D57" s="3" t="s">
        <v>0</v>
      </c>
      <c r="E57" s="4">
        <v>160</v>
      </c>
      <c r="G57" s="1">
        <f t="shared" si="1"/>
        <v>43156</v>
      </c>
      <c r="H57" s="2" t="str">
        <f t="shared" si="0"/>
        <v>Sun</v>
      </c>
      <c r="I57" s="6">
        <f t="shared" si="2"/>
        <v>160</v>
      </c>
      <c r="J57" s="5">
        <v>1498</v>
      </c>
      <c r="K57" s="6">
        <f t="shared" ref="K57:L57" si="46">SUM(I51:I57)</f>
        <v>1094</v>
      </c>
      <c r="L57" s="6">
        <f t="shared" si="46"/>
        <v>10154</v>
      </c>
      <c r="N57" s="9">
        <v>10193</v>
      </c>
    </row>
    <row r="58" spans="1:14" hidden="1" x14ac:dyDescent="0.25">
      <c r="A58" s="3">
        <v>2018</v>
      </c>
      <c r="B58" s="3">
        <v>2</v>
      </c>
      <c r="C58" s="3">
        <v>26</v>
      </c>
      <c r="D58" s="3" t="s">
        <v>0</v>
      </c>
      <c r="E58" s="4">
        <v>150</v>
      </c>
      <c r="G58" s="1">
        <f t="shared" si="1"/>
        <v>43157</v>
      </c>
      <c r="H58" s="2" t="str">
        <f t="shared" si="0"/>
        <v>Mon</v>
      </c>
      <c r="I58" s="6">
        <f t="shared" si="2"/>
        <v>150</v>
      </c>
      <c r="J58" s="5">
        <v>1429</v>
      </c>
      <c r="K58" s="6">
        <f t="shared" ref="K58:L58" si="47">SUM(I52:I58)</f>
        <v>1076</v>
      </c>
      <c r="L58" s="6">
        <f t="shared" si="47"/>
        <v>10112</v>
      </c>
      <c r="N58" s="9">
        <v>9957</v>
      </c>
    </row>
    <row r="59" spans="1:14" hidden="1" x14ac:dyDescent="0.25">
      <c r="A59" s="3">
        <v>2018</v>
      </c>
      <c r="B59" s="3">
        <v>2</v>
      </c>
      <c r="C59" s="3">
        <v>27</v>
      </c>
      <c r="D59" s="3" t="s">
        <v>0</v>
      </c>
      <c r="E59" s="4">
        <v>161</v>
      </c>
      <c r="G59" s="1">
        <f t="shared" si="1"/>
        <v>43158</v>
      </c>
      <c r="H59" s="2" t="str">
        <f t="shared" si="0"/>
        <v>Tue</v>
      </c>
      <c r="I59" s="6">
        <f t="shared" si="2"/>
        <v>161</v>
      </c>
      <c r="J59" s="5">
        <v>1537</v>
      </c>
      <c r="K59" s="6">
        <f t="shared" ref="K59:L59" si="48">SUM(I53:I59)</f>
        <v>1075</v>
      </c>
      <c r="L59" s="6">
        <f t="shared" si="48"/>
        <v>10166</v>
      </c>
      <c r="N59" s="9">
        <v>10033</v>
      </c>
    </row>
    <row r="60" spans="1:14" hidden="1" x14ac:dyDescent="0.25">
      <c r="A60" s="3">
        <v>2018</v>
      </c>
      <c r="B60" s="3">
        <v>2</v>
      </c>
      <c r="C60" s="3">
        <v>28</v>
      </c>
      <c r="D60" s="3" t="s">
        <v>0</v>
      </c>
      <c r="E60" s="4">
        <v>173</v>
      </c>
      <c r="G60" s="1">
        <f t="shared" si="1"/>
        <v>43159</v>
      </c>
      <c r="H60" s="2" t="str">
        <f t="shared" si="0"/>
        <v>Wed</v>
      </c>
      <c r="I60" s="6">
        <f t="shared" si="2"/>
        <v>173</v>
      </c>
      <c r="J60" s="5">
        <v>1524</v>
      </c>
      <c r="K60" s="6">
        <f t="shared" ref="K60:L60" si="49">SUM(I54:I60)</f>
        <v>1092</v>
      </c>
      <c r="L60" s="6">
        <f t="shared" si="49"/>
        <v>10257</v>
      </c>
      <c r="N60" s="9">
        <v>10287</v>
      </c>
    </row>
    <row r="61" spans="1:14" hidden="1" x14ac:dyDescent="0.25">
      <c r="A61" s="3">
        <v>2018</v>
      </c>
      <c r="B61" s="3">
        <v>3</v>
      </c>
      <c r="C61" s="3">
        <v>1</v>
      </c>
      <c r="D61" s="3" t="s">
        <v>0</v>
      </c>
      <c r="E61" s="4">
        <v>150</v>
      </c>
      <c r="G61" s="1">
        <f t="shared" si="1"/>
        <v>43160</v>
      </c>
      <c r="H61" s="2" t="str">
        <f t="shared" si="0"/>
        <v>Thu</v>
      </c>
      <c r="I61" s="6">
        <f t="shared" si="2"/>
        <v>150</v>
      </c>
      <c r="J61" s="5">
        <v>1508</v>
      </c>
      <c r="K61" s="6">
        <f t="shared" ref="K61:L61" si="50">SUM(I55:I61)</f>
        <v>1086</v>
      </c>
      <c r="L61" s="6">
        <f t="shared" si="50"/>
        <v>10354</v>
      </c>
      <c r="N61" s="9">
        <v>10550</v>
      </c>
    </row>
    <row r="62" spans="1:14" x14ac:dyDescent="0.25">
      <c r="A62" s="3">
        <v>2018</v>
      </c>
      <c r="B62" s="3">
        <v>3</v>
      </c>
      <c r="C62" s="3">
        <v>2</v>
      </c>
      <c r="D62" s="3" t="s">
        <v>0</v>
      </c>
      <c r="E62" s="4">
        <v>172</v>
      </c>
      <c r="G62" s="1">
        <f t="shared" si="1"/>
        <v>43161</v>
      </c>
      <c r="H62" s="2" t="str">
        <f t="shared" si="0"/>
        <v>Fri</v>
      </c>
      <c r="I62" s="6">
        <f t="shared" si="2"/>
        <v>172</v>
      </c>
      <c r="J62" s="5">
        <v>1506</v>
      </c>
      <c r="K62" s="6">
        <f t="shared" ref="K62:L62" si="51">SUM(I56:I62)</f>
        <v>1093</v>
      </c>
      <c r="L62" s="6">
        <f t="shared" si="51"/>
        <v>10426</v>
      </c>
      <c r="N62" s="9">
        <v>11116</v>
      </c>
    </row>
    <row r="63" spans="1:14" hidden="1" x14ac:dyDescent="0.25">
      <c r="A63" s="3">
        <v>2018</v>
      </c>
      <c r="B63" s="3">
        <v>3</v>
      </c>
      <c r="C63" s="3">
        <v>3</v>
      </c>
      <c r="D63" s="3" t="s">
        <v>0</v>
      </c>
      <c r="E63" s="4">
        <v>164</v>
      </c>
      <c r="G63" s="1">
        <f t="shared" si="1"/>
        <v>43162</v>
      </c>
      <c r="H63" s="2" t="str">
        <f t="shared" si="0"/>
        <v>Sat</v>
      </c>
      <c r="I63" s="6">
        <f t="shared" si="2"/>
        <v>164</v>
      </c>
      <c r="J63" s="5">
        <v>1571</v>
      </c>
      <c r="K63" s="6">
        <f t="shared" ref="K63:L63" si="52">SUM(I57:I63)</f>
        <v>1130</v>
      </c>
      <c r="L63" s="6">
        <f t="shared" si="52"/>
        <v>10573</v>
      </c>
      <c r="N63" s="9">
        <v>7131</v>
      </c>
    </row>
    <row r="64" spans="1:14" hidden="1" x14ac:dyDescent="0.25">
      <c r="A64" s="3">
        <v>2018</v>
      </c>
      <c r="B64" s="3">
        <v>3</v>
      </c>
      <c r="C64" s="3">
        <v>4</v>
      </c>
      <c r="D64" s="3" t="s">
        <v>0</v>
      </c>
      <c r="E64" s="4">
        <v>158</v>
      </c>
      <c r="G64" s="1">
        <f t="shared" si="1"/>
        <v>43163</v>
      </c>
      <c r="H64" s="2" t="str">
        <f t="shared" si="0"/>
        <v>Sun</v>
      </c>
      <c r="I64" s="6">
        <f t="shared" si="2"/>
        <v>158</v>
      </c>
      <c r="J64" s="5">
        <v>1586</v>
      </c>
      <c r="K64" s="6">
        <f t="shared" ref="K64:L64" si="53">SUM(I58:I64)</f>
        <v>1128</v>
      </c>
      <c r="L64" s="6">
        <f t="shared" si="53"/>
        <v>10661</v>
      </c>
    </row>
    <row r="65" spans="1:12" hidden="1" x14ac:dyDescent="0.25">
      <c r="A65" s="3">
        <v>2018</v>
      </c>
      <c r="B65" s="3">
        <v>3</v>
      </c>
      <c r="C65" s="3">
        <v>5</v>
      </c>
      <c r="D65" s="3" t="s">
        <v>0</v>
      </c>
      <c r="E65" s="4">
        <v>188</v>
      </c>
      <c r="G65" s="1">
        <f t="shared" si="1"/>
        <v>43164</v>
      </c>
      <c r="H65" s="2" t="str">
        <f t="shared" si="0"/>
        <v>Mon</v>
      </c>
      <c r="I65" s="6">
        <f t="shared" si="2"/>
        <v>188</v>
      </c>
      <c r="J65" s="5">
        <v>1582</v>
      </c>
      <c r="K65" s="6">
        <f t="shared" ref="K65:L65" si="54">SUM(I59:I65)</f>
        <v>1166</v>
      </c>
      <c r="L65" s="6">
        <f t="shared" si="54"/>
        <v>10814</v>
      </c>
    </row>
    <row r="66" spans="1:12" hidden="1" x14ac:dyDescent="0.25">
      <c r="A66" s="3">
        <v>2018</v>
      </c>
      <c r="B66" s="3">
        <v>3</v>
      </c>
      <c r="C66" s="3">
        <v>6</v>
      </c>
      <c r="D66" s="3" t="s">
        <v>0</v>
      </c>
      <c r="E66" s="4">
        <v>181</v>
      </c>
      <c r="G66" s="1">
        <f t="shared" si="1"/>
        <v>43165</v>
      </c>
      <c r="H66" s="2" t="str">
        <f t="shared" ref="H66:H129" si="55">TEXT(G66,"ddd")</f>
        <v>Tue</v>
      </c>
      <c r="I66" s="6">
        <f t="shared" si="2"/>
        <v>181</v>
      </c>
      <c r="J66" s="5">
        <v>1637</v>
      </c>
      <c r="K66" s="6">
        <f t="shared" ref="K66:L66" si="56">SUM(I60:I66)</f>
        <v>1186</v>
      </c>
      <c r="L66" s="6">
        <f t="shared" si="56"/>
        <v>10914</v>
      </c>
    </row>
    <row r="67" spans="1:12" hidden="1" x14ac:dyDescent="0.25">
      <c r="A67" s="3">
        <v>2018</v>
      </c>
      <c r="B67" s="3">
        <v>3</v>
      </c>
      <c r="C67" s="3">
        <v>7</v>
      </c>
      <c r="D67" s="3" t="s">
        <v>0</v>
      </c>
      <c r="E67" s="4">
        <v>154</v>
      </c>
      <c r="G67" s="1">
        <f t="shared" ref="G67:G130" si="57">DATE(A67,B67,C67)</f>
        <v>43166</v>
      </c>
      <c r="H67" s="2" t="str">
        <f t="shared" si="55"/>
        <v>Wed</v>
      </c>
      <c r="I67" s="6">
        <f t="shared" ref="I67:I130" si="58">E67</f>
        <v>154</v>
      </c>
      <c r="J67" s="5">
        <v>1534</v>
      </c>
      <c r="K67" s="6">
        <f t="shared" ref="K67:L67" si="59">SUM(I61:I67)</f>
        <v>1167</v>
      </c>
      <c r="L67" s="6">
        <f t="shared" si="59"/>
        <v>10924</v>
      </c>
    </row>
    <row r="68" spans="1:12" hidden="1" x14ac:dyDescent="0.25">
      <c r="A68" s="3">
        <v>2018</v>
      </c>
      <c r="B68" s="3">
        <v>3</v>
      </c>
      <c r="C68" s="3">
        <v>8</v>
      </c>
      <c r="D68" s="3" t="s">
        <v>0</v>
      </c>
      <c r="E68" s="4">
        <v>151</v>
      </c>
      <c r="G68" s="1">
        <f t="shared" si="57"/>
        <v>43167</v>
      </c>
      <c r="H68" s="2" t="str">
        <f t="shared" si="55"/>
        <v>Thu</v>
      </c>
      <c r="I68" s="6">
        <f t="shared" si="58"/>
        <v>151</v>
      </c>
      <c r="J68" s="5">
        <v>1576</v>
      </c>
      <c r="K68" s="6">
        <f t="shared" ref="K68:L68" si="60">SUM(I62:I68)</f>
        <v>1168</v>
      </c>
      <c r="L68" s="6">
        <f t="shared" si="60"/>
        <v>10992</v>
      </c>
    </row>
    <row r="69" spans="1:12" x14ac:dyDescent="0.25">
      <c r="A69" s="3">
        <v>2018</v>
      </c>
      <c r="B69" s="3">
        <v>3</v>
      </c>
      <c r="C69" s="3">
        <v>9</v>
      </c>
      <c r="D69" s="3" t="s">
        <v>0</v>
      </c>
      <c r="E69" s="4">
        <v>165</v>
      </c>
      <c r="G69" s="1">
        <f t="shared" si="57"/>
        <v>43168</v>
      </c>
      <c r="H69" s="2" t="str">
        <f t="shared" si="55"/>
        <v>Fri</v>
      </c>
      <c r="I69" s="6">
        <f t="shared" si="58"/>
        <v>165</v>
      </c>
      <c r="J69" s="5">
        <v>1568</v>
      </c>
      <c r="K69" s="6">
        <f t="shared" ref="K69:L69" si="61">SUM(I63:I69)</f>
        <v>1161</v>
      </c>
      <c r="L69" s="6">
        <f t="shared" si="61"/>
        <v>11054</v>
      </c>
    </row>
    <row r="70" spans="1:12" hidden="1" x14ac:dyDescent="0.25">
      <c r="A70" s="3">
        <v>2018</v>
      </c>
      <c r="B70" s="3">
        <v>3</v>
      </c>
      <c r="C70" s="3">
        <v>10</v>
      </c>
      <c r="D70" s="3" t="s">
        <v>0</v>
      </c>
      <c r="E70" s="4">
        <v>183</v>
      </c>
      <c r="G70" s="1">
        <f t="shared" si="57"/>
        <v>43169</v>
      </c>
      <c r="H70" s="2" t="str">
        <f t="shared" si="55"/>
        <v>Sat</v>
      </c>
      <c r="I70" s="6">
        <f t="shared" si="58"/>
        <v>183</v>
      </c>
      <c r="J70" s="5">
        <v>1493</v>
      </c>
      <c r="K70" s="6">
        <f t="shared" ref="K70:L70" si="62">SUM(I64:I70)</f>
        <v>1180</v>
      </c>
      <c r="L70" s="6">
        <f t="shared" si="62"/>
        <v>10976</v>
      </c>
    </row>
    <row r="71" spans="1:12" hidden="1" x14ac:dyDescent="0.25">
      <c r="A71" s="3">
        <v>2018</v>
      </c>
      <c r="B71" s="3">
        <v>3</v>
      </c>
      <c r="C71" s="3">
        <v>11</v>
      </c>
      <c r="D71" s="3" t="s">
        <v>0</v>
      </c>
      <c r="E71" s="4">
        <v>159</v>
      </c>
      <c r="G71" s="1">
        <f t="shared" si="57"/>
        <v>43170</v>
      </c>
      <c r="H71" s="2" t="str">
        <f t="shared" si="55"/>
        <v>Sun</v>
      </c>
      <c r="I71" s="6">
        <f t="shared" si="58"/>
        <v>159</v>
      </c>
      <c r="J71" s="5">
        <v>1478</v>
      </c>
      <c r="K71" s="6">
        <f t="shared" ref="K71:L71" si="63">SUM(I65:I71)</f>
        <v>1181</v>
      </c>
      <c r="L71" s="6">
        <f t="shared" si="63"/>
        <v>10868</v>
      </c>
    </row>
    <row r="72" spans="1:12" hidden="1" x14ac:dyDescent="0.25">
      <c r="A72" s="3">
        <v>2018</v>
      </c>
      <c r="B72" s="3">
        <v>3</v>
      </c>
      <c r="C72" s="3">
        <v>12</v>
      </c>
      <c r="D72" s="3" t="s">
        <v>0</v>
      </c>
      <c r="E72" s="4">
        <v>166</v>
      </c>
      <c r="G72" s="1">
        <f t="shared" si="57"/>
        <v>43171</v>
      </c>
      <c r="H72" s="2" t="str">
        <f t="shared" si="55"/>
        <v>Mon</v>
      </c>
      <c r="I72" s="6">
        <f t="shared" si="58"/>
        <v>166</v>
      </c>
      <c r="J72" s="5">
        <v>1473</v>
      </c>
      <c r="K72" s="6">
        <f t="shared" ref="K72:L72" si="64">SUM(I66:I72)</f>
        <v>1159</v>
      </c>
      <c r="L72" s="6">
        <f t="shared" si="64"/>
        <v>10759</v>
      </c>
    </row>
    <row r="73" spans="1:12" hidden="1" x14ac:dyDescent="0.25">
      <c r="A73" s="3">
        <v>2018</v>
      </c>
      <c r="B73" s="3">
        <v>3</v>
      </c>
      <c r="C73" s="3">
        <v>13</v>
      </c>
      <c r="D73" s="3" t="s">
        <v>0</v>
      </c>
      <c r="E73" s="4">
        <v>130</v>
      </c>
      <c r="G73" s="1">
        <f t="shared" si="57"/>
        <v>43172</v>
      </c>
      <c r="H73" s="2" t="str">
        <f t="shared" si="55"/>
        <v>Tue</v>
      </c>
      <c r="I73" s="6">
        <f t="shared" si="58"/>
        <v>130</v>
      </c>
      <c r="J73" s="5">
        <v>1384</v>
      </c>
      <c r="K73" s="6">
        <f t="shared" ref="K73:L73" si="65">SUM(I67:I73)</f>
        <v>1108</v>
      </c>
      <c r="L73" s="6">
        <f t="shared" si="65"/>
        <v>10506</v>
      </c>
    </row>
    <row r="74" spans="1:12" hidden="1" x14ac:dyDescent="0.25">
      <c r="A74" s="3">
        <v>2018</v>
      </c>
      <c r="B74" s="3">
        <v>3</v>
      </c>
      <c r="C74" s="3">
        <v>14</v>
      </c>
      <c r="D74" s="3" t="s">
        <v>0</v>
      </c>
      <c r="E74" s="4">
        <v>150</v>
      </c>
      <c r="G74" s="1">
        <f t="shared" si="57"/>
        <v>43173</v>
      </c>
      <c r="H74" s="2" t="str">
        <f t="shared" si="55"/>
        <v>Wed</v>
      </c>
      <c r="I74" s="6">
        <f t="shared" si="58"/>
        <v>150</v>
      </c>
      <c r="J74" s="5">
        <v>1455</v>
      </c>
      <c r="K74" s="6">
        <f t="shared" ref="K74:L74" si="66">SUM(I68:I74)</f>
        <v>1104</v>
      </c>
      <c r="L74" s="6">
        <f t="shared" si="66"/>
        <v>10427</v>
      </c>
    </row>
    <row r="75" spans="1:12" hidden="1" x14ac:dyDescent="0.25">
      <c r="A75" s="3">
        <v>2018</v>
      </c>
      <c r="B75" s="3">
        <v>3</v>
      </c>
      <c r="C75" s="3">
        <v>15</v>
      </c>
      <c r="D75" s="3" t="s">
        <v>0</v>
      </c>
      <c r="E75" s="4">
        <v>163</v>
      </c>
      <c r="G75" s="1">
        <f t="shared" si="57"/>
        <v>43174</v>
      </c>
      <c r="H75" s="2" t="str">
        <f t="shared" si="55"/>
        <v>Thu</v>
      </c>
      <c r="I75" s="6">
        <f t="shared" si="58"/>
        <v>163</v>
      </c>
      <c r="J75" s="5">
        <v>1520</v>
      </c>
      <c r="K75" s="6">
        <f t="shared" ref="K75:L75" si="67">SUM(I69:I75)</f>
        <v>1116</v>
      </c>
      <c r="L75" s="6">
        <f t="shared" si="67"/>
        <v>10371</v>
      </c>
    </row>
    <row r="76" spans="1:12" x14ac:dyDescent="0.25">
      <c r="A76" s="3">
        <v>2018</v>
      </c>
      <c r="B76" s="3">
        <v>3</v>
      </c>
      <c r="C76" s="3">
        <v>16</v>
      </c>
      <c r="D76" s="3" t="s">
        <v>0</v>
      </c>
      <c r="E76" s="4">
        <v>141</v>
      </c>
      <c r="G76" s="1">
        <f t="shared" si="57"/>
        <v>43175</v>
      </c>
      <c r="H76" s="2" t="str">
        <f t="shared" si="55"/>
        <v>Fri</v>
      </c>
      <c r="I76" s="6">
        <f t="shared" si="58"/>
        <v>141</v>
      </c>
      <c r="J76" s="5">
        <v>1449</v>
      </c>
      <c r="K76" s="6">
        <f t="shared" ref="K76:L76" si="68">SUM(I70:I76)</f>
        <v>1092</v>
      </c>
      <c r="L76" s="6">
        <f t="shared" si="68"/>
        <v>10252</v>
      </c>
    </row>
    <row r="77" spans="1:12" hidden="1" x14ac:dyDescent="0.25">
      <c r="A77" s="3">
        <v>2018</v>
      </c>
      <c r="B77" s="3">
        <v>3</v>
      </c>
      <c r="C77" s="3">
        <v>17</v>
      </c>
      <c r="D77" s="3" t="s">
        <v>0</v>
      </c>
      <c r="E77" s="4">
        <v>155</v>
      </c>
      <c r="G77" s="1">
        <f t="shared" si="57"/>
        <v>43176</v>
      </c>
      <c r="H77" s="2" t="str">
        <f t="shared" si="55"/>
        <v>Sat</v>
      </c>
      <c r="I77" s="6">
        <f t="shared" si="58"/>
        <v>155</v>
      </c>
      <c r="J77" s="5">
        <v>1308</v>
      </c>
      <c r="K77" s="6">
        <f t="shared" ref="K77:L77" si="69">SUM(I71:I77)</f>
        <v>1064</v>
      </c>
      <c r="L77" s="6">
        <f t="shared" si="69"/>
        <v>10067</v>
      </c>
    </row>
    <row r="78" spans="1:12" hidden="1" x14ac:dyDescent="0.25">
      <c r="A78" s="3">
        <v>2018</v>
      </c>
      <c r="B78" s="3">
        <v>3</v>
      </c>
      <c r="C78" s="3">
        <v>18</v>
      </c>
      <c r="D78" s="3" t="s">
        <v>0</v>
      </c>
      <c r="E78" s="4">
        <v>163</v>
      </c>
      <c r="G78" s="1">
        <f t="shared" si="57"/>
        <v>43177</v>
      </c>
      <c r="H78" s="2" t="str">
        <f t="shared" si="55"/>
        <v>Sun</v>
      </c>
      <c r="I78" s="6">
        <f t="shared" si="58"/>
        <v>163</v>
      </c>
      <c r="J78" s="5">
        <v>1331</v>
      </c>
      <c r="K78" s="6">
        <f t="shared" ref="K78:L78" si="70">SUM(I72:I78)</f>
        <v>1068</v>
      </c>
      <c r="L78" s="6">
        <f t="shared" si="70"/>
        <v>9920</v>
      </c>
    </row>
    <row r="79" spans="1:12" hidden="1" x14ac:dyDescent="0.25">
      <c r="A79" s="3">
        <v>2018</v>
      </c>
      <c r="B79" s="3">
        <v>3</v>
      </c>
      <c r="C79" s="3">
        <v>19</v>
      </c>
      <c r="D79" s="3" t="s">
        <v>0</v>
      </c>
      <c r="E79" s="4">
        <v>154</v>
      </c>
      <c r="G79" s="1">
        <f t="shared" si="57"/>
        <v>43178</v>
      </c>
      <c r="H79" s="2" t="str">
        <f t="shared" si="55"/>
        <v>Mon</v>
      </c>
      <c r="I79" s="6">
        <f t="shared" si="58"/>
        <v>154</v>
      </c>
      <c r="J79" s="5">
        <v>1394</v>
      </c>
      <c r="K79" s="6">
        <f t="shared" ref="K79:L79" si="71">SUM(I73:I79)</f>
        <v>1056</v>
      </c>
      <c r="L79" s="6">
        <f t="shared" si="71"/>
        <v>9841</v>
      </c>
    </row>
    <row r="80" spans="1:12" hidden="1" x14ac:dyDescent="0.25">
      <c r="A80" s="3">
        <v>2018</v>
      </c>
      <c r="B80" s="3">
        <v>3</v>
      </c>
      <c r="C80" s="3">
        <v>20</v>
      </c>
      <c r="D80" s="3" t="s">
        <v>0</v>
      </c>
      <c r="E80" s="4">
        <v>153</v>
      </c>
      <c r="G80" s="1">
        <f t="shared" si="57"/>
        <v>43179</v>
      </c>
      <c r="H80" s="2" t="str">
        <f t="shared" si="55"/>
        <v>Tue</v>
      </c>
      <c r="I80" s="6">
        <f t="shared" si="58"/>
        <v>153</v>
      </c>
      <c r="J80" s="5">
        <v>1406</v>
      </c>
      <c r="K80" s="6">
        <f t="shared" ref="K80:L80" si="72">SUM(I74:I80)</f>
        <v>1079</v>
      </c>
      <c r="L80" s="6">
        <f t="shared" si="72"/>
        <v>9863</v>
      </c>
    </row>
    <row r="81" spans="1:12" hidden="1" x14ac:dyDescent="0.25">
      <c r="A81" s="3">
        <v>2018</v>
      </c>
      <c r="B81" s="3">
        <v>3</v>
      </c>
      <c r="C81" s="3">
        <v>21</v>
      </c>
      <c r="D81" s="3" t="s">
        <v>0</v>
      </c>
      <c r="E81" s="4">
        <v>143</v>
      </c>
      <c r="G81" s="1">
        <f t="shared" si="57"/>
        <v>43180</v>
      </c>
      <c r="H81" s="2" t="str">
        <f t="shared" si="55"/>
        <v>Wed</v>
      </c>
      <c r="I81" s="6">
        <f t="shared" si="58"/>
        <v>143</v>
      </c>
      <c r="J81" s="5">
        <v>1397</v>
      </c>
      <c r="K81" s="6">
        <f t="shared" ref="K81:L81" si="73">SUM(I75:I81)</f>
        <v>1072</v>
      </c>
      <c r="L81" s="6">
        <f t="shared" si="73"/>
        <v>9805</v>
      </c>
    </row>
    <row r="82" spans="1:12" hidden="1" x14ac:dyDescent="0.25">
      <c r="A82" s="3">
        <v>2018</v>
      </c>
      <c r="B82" s="3">
        <v>3</v>
      </c>
      <c r="C82" s="3">
        <v>22</v>
      </c>
      <c r="D82" s="3" t="s">
        <v>0</v>
      </c>
      <c r="E82" s="4">
        <v>151</v>
      </c>
      <c r="G82" s="1">
        <f t="shared" si="57"/>
        <v>43181</v>
      </c>
      <c r="H82" s="2" t="str">
        <f t="shared" si="55"/>
        <v>Thu</v>
      </c>
      <c r="I82" s="6">
        <f t="shared" si="58"/>
        <v>151</v>
      </c>
      <c r="J82" s="5">
        <v>1351</v>
      </c>
      <c r="K82" s="6">
        <f t="shared" ref="K82:L82" si="74">SUM(I76:I82)</f>
        <v>1060</v>
      </c>
      <c r="L82" s="6">
        <f t="shared" si="74"/>
        <v>9636</v>
      </c>
    </row>
    <row r="83" spans="1:12" x14ac:dyDescent="0.25">
      <c r="A83" s="3">
        <v>2018</v>
      </c>
      <c r="B83" s="3">
        <v>3</v>
      </c>
      <c r="C83" s="3">
        <v>23</v>
      </c>
      <c r="D83" s="3" t="s">
        <v>0</v>
      </c>
      <c r="E83" s="4">
        <v>163</v>
      </c>
      <c r="G83" s="1">
        <f t="shared" si="57"/>
        <v>43182</v>
      </c>
      <c r="H83" s="2" t="str">
        <f t="shared" si="55"/>
        <v>Fri</v>
      </c>
      <c r="I83" s="6">
        <f t="shared" si="58"/>
        <v>163</v>
      </c>
      <c r="J83" s="5">
        <v>1467</v>
      </c>
      <c r="K83" s="6">
        <f t="shared" ref="K83:L83" si="75">SUM(I77:I83)</f>
        <v>1082</v>
      </c>
      <c r="L83" s="6">
        <f t="shared" si="75"/>
        <v>9654</v>
      </c>
    </row>
    <row r="84" spans="1:12" hidden="1" x14ac:dyDescent="0.25">
      <c r="A84" s="3">
        <v>2018</v>
      </c>
      <c r="B84" s="3">
        <v>3</v>
      </c>
      <c r="C84" s="3">
        <v>24</v>
      </c>
      <c r="D84" s="3" t="s">
        <v>0</v>
      </c>
      <c r="E84" s="4">
        <v>142</v>
      </c>
      <c r="G84" s="1">
        <f t="shared" si="57"/>
        <v>43183</v>
      </c>
      <c r="H84" s="2" t="str">
        <f t="shared" si="55"/>
        <v>Sat</v>
      </c>
      <c r="I84" s="6">
        <f t="shared" si="58"/>
        <v>142</v>
      </c>
      <c r="J84" s="5">
        <v>1405</v>
      </c>
      <c r="K84" s="6">
        <f t="shared" ref="K84:L84" si="76">SUM(I78:I84)</f>
        <v>1069</v>
      </c>
      <c r="L84" s="6">
        <f t="shared" si="76"/>
        <v>9751</v>
      </c>
    </row>
    <row r="85" spans="1:12" hidden="1" x14ac:dyDescent="0.25">
      <c r="A85" s="3">
        <v>2018</v>
      </c>
      <c r="B85" s="3">
        <v>3</v>
      </c>
      <c r="C85" s="3">
        <v>25</v>
      </c>
      <c r="D85" s="3" t="s">
        <v>0</v>
      </c>
      <c r="E85" s="4">
        <v>136</v>
      </c>
      <c r="G85" s="1">
        <f t="shared" si="57"/>
        <v>43184</v>
      </c>
      <c r="H85" s="2" t="str">
        <f t="shared" si="55"/>
        <v>Sun</v>
      </c>
      <c r="I85" s="6">
        <f t="shared" si="58"/>
        <v>136</v>
      </c>
      <c r="J85" s="5">
        <v>1269</v>
      </c>
      <c r="K85" s="6">
        <f t="shared" ref="K85:L85" si="77">SUM(I79:I85)</f>
        <v>1042</v>
      </c>
      <c r="L85" s="6">
        <f t="shared" si="77"/>
        <v>9689</v>
      </c>
    </row>
    <row r="86" spans="1:12" hidden="1" x14ac:dyDescent="0.25">
      <c r="A86" s="3">
        <v>2018</v>
      </c>
      <c r="B86" s="3">
        <v>3</v>
      </c>
      <c r="C86" s="3">
        <v>26</v>
      </c>
      <c r="D86" s="3" t="s">
        <v>0</v>
      </c>
      <c r="E86" s="4">
        <v>139</v>
      </c>
      <c r="G86" s="1">
        <f t="shared" si="57"/>
        <v>43185</v>
      </c>
      <c r="H86" s="2" t="str">
        <f t="shared" si="55"/>
        <v>Mon</v>
      </c>
      <c r="I86" s="6">
        <f t="shared" si="58"/>
        <v>139</v>
      </c>
      <c r="J86" s="5">
        <v>1300</v>
      </c>
      <c r="K86" s="6">
        <f t="shared" ref="K86:L86" si="78">SUM(I80:I86)</f>
        <v>1027</v>
      </c>
      <c r="L86" s="6">
        <f t="shared" si="78"/>
        <v>9595</v>
      </c>
    </row>
    <row r="87" spans="1:12" hidden="1" x14ac:dyDescent="0.25">
      <c r="A87" s="3">
        <v>2018</v>
      </c>
      <c r="B87" s="3">
        <v>3</v>
      </c>
      <c r="C87" s="3">
        <v>27</v>
      </c>
      <c r="D87" s="3" t="s">
        <v>0</v>
      </c>
      <c r="E87" s="4">
        <v>134</v>
      </c>
      <c r="G87" s="1">
        <f t="shared" si="57"/>
        <v>43186</v>
      </c>
      <c r="H87" s="2" t="str">
        <f t="shared" si="55"/>
        <v>Tue</v>
      </c>
      <c r="I87" s="6">
        <f t="shared" si="58"/>
        <v>134</v>
      </c>
      <c r="J87" s="5">
        <v>1392</v>
      </c>
      <c r="K87" s="6">
        <f t="shared" ref="K87:L87" si="79">SUM(I81:I87)</f>
        <v>1008</v>
      </c>
      <c r="L87" s="6">
        <f t="shared" si="79"/>
        <v>9581</v>
      </c>
    </row>
    <row r="88" spans="1:12" hidden="1" x14ac:dyDescent="0.25">
      <c r="A88" s="3">
        <v>2018</v>
      </c>
      <c r="B88" s="3">
        <v>3</v>
      </c>
      <c r="C88" s="3">
        <v>28</v>
      </c>
      <c r="D88" s="3" t="s">
        <v>0</v>
      </c>
      <c r="E88" s="4">
        <v>180</v>
      </c>
      <c r="G88" s="1">
        <f t="shared" si="57"/>
        <v>43187</v>
      </c>
      <c r="H88" s="2" t="str">
        <f t="shared" si="55"/>
        <v>Wed</v>
      </c>
      <c r="I88" s="6">
        <f t="shared" si="58"/>
        <v>180</v>
      </c>
      <c r="J88" s="5">
        <v>1382</v>
      </c>
      <c r="K88" s="6">
        <f t="shared" ref="K88:L88" si="80">SUM(I82:I88)</f>
        <v>1045</v>
      </c>
      <c r="L88" s="6">
        <f t="shared" si="80"/>
        <v>9566</v>
      </c>
    </row>
    <row r="89" spans="1:12" hidden="1" x14ac:dyDescent="0.25">
      <c r="A89" s="3">
        <v>2018</v>
      </c>
      <c r="B89" s="3">
        <v>3</v>
      </c>
      <c r="C89" s="3">
        <v>29</v>
      </c>
      <c r="D89" s="3" t="s">
        <v>0</v>
      </c>
      <c r="E89" s="4">
        <v>156</v>
      </c>
      <c r="G89" s="1">
        <f t="shared" si="57"/>
        <v>43188</v>
      </c>
      <c r="H89" s="2" t="str">
        <f t="shared" si="55"/>
        <v>Thu</v>
      </c>
      <c r="I89" s="6">
        <f t="shared" si="58"/>
        <v>156</v>
      </c>
      <c r="J89" s="5">
        <v>1374</v>
      </c>
      <c r="K89" s="6">
        <f t="shared" ref="K89:L89" si="81">SUM(I83:I89)</f>
        <v>1050</v>
      </c>
      <c r="L89" s="6">
        <f t="shared" si="81"/>
        <v>9589</v>
      </c>
    </row>
    <row r="90" spans="1:12" x14ac:dyDescent="0.25">
      <c r="A90" s="3">
        <v>2018</v>
      </c>
      <c r="B90" s="3">
        <v>3</v>
      </c>
      <c r="C90" s="3">
        <v>30</v>
      </c>
      <c r="D90" s="3" t="s">
        <v>0</v>
      </c>
      <c r="E90" s="4">
        <v>134</v>
      </c>
      <c r="G90" s="1">
        <f t="shared" si="57"/>
        <v>43189</v>
      </c>
      <c r="H90" s="2" t="str">
        <f t="shared" si="55"/>
        <v>Fri</v>
      </c>
      <c r="I90" s="6">
        <f t="shared" si="58"/>
        <v>134</v>
      </c>
      <c r="J90" s="5">
        <v>1330</v>
      </c>
      <c r="K90" s="6">
        <f t="shared" ref="K90:L90" si="82">SUM(I84:I90)</f>
        <v>1021</v>
      </c>
      <c r="L90" s="6">
        <f t="shared" si="82"/>
        <v>9452</v>
      </c>
    </row>
    <row r="91" spans="1:12" hidden="1" x14ac:dyDescent="0.25">
      <c r="A91" s="3">
        <v>2018</v>
      </c>
      <c r="B91" s="3">
        <v>3</v>
      </c>
      <c r="C91" s="3">
        <v>31</v>
      </c>
      <c r="D91" s="3" t="s">
        <v>0</v>
      </c>
      <c r="E91" s="4">
        <v>139</v>
      </c>
      <c r="G91" s="1">
        <f t="shared" si="57"/>
        <v>43190</v>
      </c>
      <c r="H91" s="2" t="str">
        <f t="shared" si="55"/>
        <v>Sat</v>
      </c>
      <c r="I91" s="6">
        <f t="shared" si="58"/>
        <v>139</v>
      </c>
      <c r="J91" s="5">
        <v>1282</v>
      </c>
      <c r="K91" s="6">
        <f t="shared" ref="K91:L91" si="83">SUM(I85:I91)</f>
        <v>1018</v>
      </c>
      <c r="L91" s="6">
        <f t="shared" si="83"/>
        <v>9329</v>
      </c>
    </row>
    <row r="92" spans="1:12" hidden="1" x14ac:dyDescent="0.25">
      <c r="A92" s="3">
        <v>2018</v>
      </c>
      <c r="B92" s="3">
        <v>4</v>
      </c>
      <c r="C92" s="3">
        <v>1</v>
      </c>
      <c r="D92" s="3" t="s">
        <v>0</v>
      </c>
      <c r="E92" s="4">
        <v>128</v>
      </c>
      <c r="G92" s="1">
        <f t="shared" si="57"/>
        <v>43191</v>
      </c>
      <c r="H92" s="2" t="str">
        <f t="shared" si="55"/>
        <v>Sun</v>
      </c>
      <c r="I92" s="6">
        <f t="shared" si="58"/>
        <v>128</v>
      </c>
      <c r="J92" s="5">
        <v>1311</v>
      </c>
      <c r="K92" s="6">
        <f t="shared" ref="K92:L92" si="84">SUM(I86:I92)</f>
        <v>1010</v>
      </c>
      <c r="L92" s="6">
        <f t="shared" si="84"/>
        <v>9371</v>
      </c>
    </row>
    <row r="93" spans="1:12" hidden="1" x14ac:dyDescent="0.25">
      <c r="A93" s="3">
        <v>2018</v>
      </c>
      <c r="B93" s="3">
        <v>4</v>
      </c>
      <c r="C93" s="3">
        <v>2</v>
      </c>
      <c r="D93" s="3" t="s">
        <v>0</v>
      </c>
      <c r="E93" s="4">
        <v>144</v>
      </c>
      <c r="G93" s="1">
        <f t="shared" si="57"/>
        <v>43192</v>
      </c>
      <c r="H93" s="2" t="str">
        <f t="shared" si="55"/>
        <v>Mon</v>
      </c>
      <c r="I93" s="6">
        <f t="shared" si="58"/>
        <v>144</v>
      </c>
      <c r="J93" s="5">
        <v>1266</v>
      </c>
      <c r="K93" s="6">
        <f t="shared" ref="K93:L93" si="85">SUM(I87:I93)</f>
        <v>1015</v>
      </c>
      <c r="L93" s="6">
        <f t="shared" si="85"/>
        <v>9337</v>
      </c>
    </row>
    <row r="94" spans="1:12" hidden="1" x14ac:dyDescent="0.25">
      <c r="A94" s="3">
        <v>2018</v>
      </c>
      <c r="B94" s="3">
        <v>4</v>
      </c>
      <c r="C94" s="3">
        <v>3</v>
      </c>
      <c r="D94" s="3" t="s">
        <v>0</v>
      </c>
      <c r="E94" s="4">
        <v>159</v>
      </c>
      <c r="G94" s="1">
        <f t="shared" si="57"/>
        <v>43193</v>
      </c>
      <c r="H94" s="2" t="str">
        <f t="shared" si="55"/>
        <v>Tue</v>
      </c>
      <c r="I94" s="6">
        <f t="shared" si="58"/>
        <v>159</v>
      </c>
      <c r="J94" s="5">
        <v>1403</v>
      </c>
      <c r="K94" s="6">
        <f t="shared" ref="K94:L94" si="86">SUM(I88:I94)</f>
        <v>1040</v>
      </c>
      <c r="L94" s="6">
        <f t="shared" si="86"/>
        <v>9348</v>
      </c>
    </row>
    <row r="95" spans="1:12" hidden="1" x14ac:dyDescent="0.25">
      <c r="A95" s="3">
        <v>2018</v>
      </c>
      <c r="B95" s="3">
        <v>4</v>
      </c>
      <c r="C95" s="3">
        <v>4</v>
      </c>
      <c r="D95" s="3" t="s">
        <v>0</v>
      </c>
      <c r="E95" s="4">
        <v>143</v>
      </c>
      <c r="G95" s="1">
        <f t="shared" si="57"/>
        <v>43194</v>
      </c>
      <c r="H95" s="2" t="str">
        <f t="shared" si="55"/>
        <v>Wed</v>
      </c>
      <c r="I95" s="6">
        <f t="shared" si="58"/>
        <v>143</v>
      </c>
      <c r="J95" s="5">
        <v>1295</v>
      </c>
      <c r="K95" s="6">
        <f t="shared" ref="K95:L95" si="87">SUM(I89:I95)</f>
        <v>1003</v>
      </c>
      <c r="L95" s="6">
        <f t="shared" si="87"/>
        <v>9261</v>
      </c>
    </row>
    <row r="96" spans="1:12" hidden="1" x14ac:dyDescent="0.25">
      <c r="A96" s="3">
        <v>2018</v>
      </c>
      <c r="B96" s="3">
        <v>4</v>
      </c>
      <c r="C96" s="3">
        <v>5</v>
      </c>
      <c r="D96" s="3" t="s">
        <v>0</v>
      </c>
      <c r="E96" s="4">
        <v>134</v>
      </c>
      <c r="G96" s="1">
        <f t="shared" si="57"/>
        <v>43195</v>
      </c>
      <c r="H96" s="2" t="str">
        <f t="shared" si="55"/>
        <v>Thu</v>
      </c>
      <c r="I96" s="6">
        <f t="shared" si="58"/>
        <v>134</v>
      </c>
      <c r="J96" s="5">
        <v>1224</v>
      </c>
      <c r="K96" s="6">
        <f t="shared" ref="K96:L96" si="88">SUM(I90:I96)</f>
        <v>981</v>
      </c>
      <c r="L96" s="6">
        <f t="shared" si="88"/>
        <v>9111</v>
      </c>
    </row>
    <row r="97" spans="1:12" x14ac:dyDescent="0.25">
      <c r="A97" s="3">
        <v>2018</v>
      </c>
      <c r="B97" s="3">
        <v>4</v>
      </c>
      <c r="C97" s="3">
        <v>6</v>
      </c>
      <c r="D97" s="3" t="s">
        <v>0</v>
      </c>
      <c r="E97" s="4">
        <v>144</v>
      </c>
      <c r="G97" s="1">
        <f t="shared" si="57"/>
        <v>43196</v>
      </c>
      <c r="H97" s="2" t="str">
        <f t="shared" si="55"/>
        <v>Fri</v>
      </c>
      <c r="I97" s="6">
        <f t="shared" si="58"/>
        <v>144</v>
      </c>
      <c r="J97" s="5">
        <v>1289</v>
      </c>
      <c r="K97" s="6">
        <f t="shared" ref="K97:L97" si="89">SUM(I91:I97)</f>
        <v>991</v>
      </c>
      <c r="L97" s="6">
        <f t="shared" si="89"/>
        <v>9070</v>
      </c>
    </row>
    <row r="98" spans="1:12" hidden="1" x14ac:dyDescent="0.25">
      <c r="A98" s="3">
        <v>2018</v>
      </c>
      <c r="B98" s="3">
        <v>4</v>
      </c>
      <c r="C98" s="3">
        <v>7</v>
      </c>
      <c r="D98" s="3" t="s">
        <v>0</v>
      </c>
      <c r="E98" s="4">
        <v>141</v>
      </c>
      <c r="G98" s="1">
        <f t="shared" si="57"/>
        <v>43197</v>
      </c>
      <c r="H98" s="2" t="str">
        <f t="shared" si="55"/>
        <v>Sat</v>
      </c>
      <c r="I98" s="6">
        <f t="shared" si="58"/>
        <v>141</v>
      </c>
      <c r="J98" s="5">
        <v>1308</v>
      </c>
      <c r="K98" s="6">
        <f t="shared" ref="K98:L98" si="90">SUM(I92:I98)</f>
        <v>993</v>
      </c>
      <c r="L98" s="6">
        <f t="shared" si="90"/>
        <v>9096</v>
      </c>
    </row>
    <row r="99" spans="1:12" hidden="1" x14ac:dyDescent="0.25">
      <c r="A99" s="3">
        <v>2018</v>
      </c>
      <c r="B99" s="3">
        <v>4</v>
      </c>
      <c r="C99" s="3">
        <v>8</v>
      </c>
      <c r="D99" s="3" t="s">
        <v>0</v>
      </c>
      <c r="E99" s="4">
        <v>147</v>
      </c>
      <c r="G99" s="1">
        <f t="shared" si="57"/>
        <v>43198</v>
      </c>
      <c r="H99" s="2" t="str">
        <f t="shared" si="55"/>
        <v>Sun</v>
      </c>
      <c r="I99" s="6">
        <f t="shared" si="58"/>
        <v>147</v>
      </c>
      <c r="J99" s="5">
        <v>1226</v>
      </c>
      <c r="K99" s="6">
        <f t="shared" ref="K99:L99" si="91">SUM(I93:I99)</f>
        <v>1012</v>
      </c>
      <c r="L99" s="6">
        <f t="shared" si="91"/>
        <v>9011</v>
      </c>
    </row>
    <row r="100" spans="1:12" hidden="1" x14ac:dyDescent="0.25">
      <c r="A100" s="3">
        <v>2018</v>
      </c>
      <c r="B100" s="3">
        <v>4</v>
      </c>
      <c r="C100" s="3">
        <v>9</v>
      </c>
      <c r="D100" s="3" t="s">
        <v>0</v>
      </c>
      <c r="E100" s="4">
        <v>144</v>
      </c>
      <c r="G100" s="1">
        <f t="shared" si="57"/>
        <v>43199</v>
      </c>
      <c r="H100" s="2" t="str">
        <f t="shared" si="55"/>
        <v>Mon</v>
      </c>
      <c r="I100" s="6">
        <f t="shared" si="58"/>
        <v>144</v>
      </c>
      <c r="J100" s="5">
        <v>1282</v>
      </c>
      <c r="K100" s="6">
        <f t="shared" ref="K100:L100" si="92">SUM(I94:I100)</f>
        <v>1012</v>
      </c>
      <c r="L100" s="6">
        <f t="shared" si="92"/>
        <v>9027</v>
      </c>
    </row>
    <row r="101" spans="1:12" hidden="1" x14ac:dyDescent="0.25">
      <c r="A101" s="3">
        <v>2018</v>
      </c>
      <c r="B101" s="3">
        <v>4</v>
      </c>
      <c r="C101" s="3">
        <v>10</v>
      </c>
      <c r="D101" s="3" t="s">
        <v>0</v>
      </c>
      <c r="E101" s="4">
        <v>159</v>
      </c>
      <c r="G101" s="1">
        <f t="shared" si="57"/>
        <v>43200</v>
      </c>
      <c r="H101" s="2" t="str">
        <f t="shared" si="55"/>
        <v>Tue</v>
      </c>
      <c r="I101" s="6">
        <f t="shared" si="58"/>
        <v>159</v>
      </c>
      <c r="J101" s="5">
        <v>1258</v>
      </c>
      <c r="K101" s="6">
        <f t="shared" ref="K101:L101" si="93">SUM(I95:I101)</f>
        <v>1012</v>
      </c>
      <c r="L101" s="6">
        <f t="shared" si="93"/>
        <v>8882</v>
      </c>
    </row>
    <row r="102" spans="1:12" hidden="1" x14ac:dyDescent="0.25">
      <c r="A102" s="3">
        <v>2018</v>
      </c>
      <c r="B102" s="3">
        <v>4</v>
      </c>
      <c r="C102" s="3">
        <v>11</v>
      </c>
      <c r="D102" s="3" t="s">
        <v>0</v>
      </c>
      <c r="E102" s="4">
        <v>135</v>
      </c>
      <c r="G102" s="1">
        <f t="shared" si="57"/>
        <v>43201</v>
      </c>
      <c r="H102" s="2" t="str">
        <f t="shared" si="55"/>
        <v>Wed</v>
      </c>
      <c r="I102" s="6">
        <f t="shared" si="58"/>
        <v>135</v>
      </c>
      <c r="J102" s="5">
        <v>1231</v>
      </c>
      <c r="K102" s="6">
        <f t="shared" ref="K102:L102" si="94">SUM(I96:I102)</f>
        <v>1004</v>
      </c>
      <c r="L102" s="6">
        <f t="shared" si="94"/>
        <v>8818</v>
      </c>
    </row>
    <row r="103" spans="1:12" hidden="1" x14ac:dyDescent="0.25">
      <c r="A103" s="3">
        <v>2018</v>
      </c>
      <c r="B103" s="3">
        <v>4</v>
      </c>
      <c r="C103" s="3">
        <v>12</v>
      </c>
      <c r="D103" s="3" t="s">
        <v>0</v>
      </c>
      <c r="E103" s="4">
        <v>161</v>
      </c>
      <c r="G103" s="1">
        <f t="shared" si="57"/>
        <v>43202</v>
      </c>
      <c r="H103" s="2" t="str">
        <f t="shared" si="55"/>
        <v>Thu</v>
      </c>
      <c r="I103" s="6">
        <f t="shared" si="58"/>
        <v>161</v>
      </c>
      <c r="J103" s="5">
        <v>1238</v>
      </c>
      <c r="K103" s="6">
        <f t="shared" ref="K103:L103" si="95">SUM(I97:I103)</f>
        <v>1031</v>
      </c>
      <c r="L103" s="6">
        <f t="shared" si="95"/>
        <v>8832</v>
      </c>
    </row>
    <row r="104" spans="1:12" x14ac:dyDescent="0.25">
      <c r="A104" s="3">
        <v>2018</v>
      </c>
      <c r="B104" s="3">
        <v>4</v>
      </c>
      <c r="C104" s="3">
        <v>13</v>
      </c>
      <c r="D104" s="3" t="s">
        <v>0</v>
      </c>
      <c r="E104" s="4">
        <v>136</v>
      </c>
      <c r="G104" s="1">
        <f t="shared" si="57"/>
        <v>43203</v>
      </c>
      <c r="H104" s="2" t="str">
        <f t="shared" si="55"/>
        <v>Fri</v>
      </c>
      <c r="I104" s="6">
        <f t="shared" si="58"/>
        <v>136</v>
      </c>
      <c r="J104" s="5">
        <v>1270</v>
      </c>
      <c r="K104" s="6">
        <f t="shared" ref="K104:L104" si="96">SUM(I98:I104)</f>
        <v>1023</v>
      </c>
      <c r="L104" s="6">
        <f t="shared" si="96"/>
        <v>8813</v>
      </c>
    </row>
    <row r="105" spans="1:12" hidden="1" x14ac:dyDescent="0.25">
      <c r="A105" s="3">
        <v>2018</v>
      </c>
      <c r="B105" s="3">
        <v>4</v>
      </c>
      <c r="C105" s="3">
        <v>14</v>
      </c>
      <c r="D105" s="3" t="s">
        <v>0</v>
      </c>
      <c r="E105" s="4">
        <v>136</v>
      </c>
      <c r="G105" s="1">
        <f t="shared" si="57"/>
        <v>43204</v>
      </c>
      <c r="H105" s="2" t="str">
        <f t="shared" si="55"/>
        <v>Sat</v>
      </c>
      <c r="I105" s="6">
        <f t="shared" si="58"/>
        <v>136</v>
      </c>
      <c r="J105" s="5">
        <v>1230</v>
      </c>
      <c r="K105" s="6">
        <f t="shared" ref="K105:L105" si="97">SUM(I99:I105)</f>
        <v>1018</v>
      </c>
      <c r="L105" s="6">
        <f t="shared" si="97"/>
        <v>8735</v>
      </c>
    </row>
    <row r="106" spans="1:12" hidden="1" x14ac:dyDescent="0.25">
      <c r="A106" s="3">
        <v>2018</v>
      </c>
      <c r="B106" s="3">
        <v>4</v>
      </c>
      <c r="C106" s="3">
        <v>15</v>
      </c>
      <c r="D106" s="3" t="s">
        <v>0</v>
      </c>
      <c r="E106" s="4">
        <v>114</v>
      </c>
      <c r="G106" s="1">
        <f t="shared" si="57"/>
        <v>43205</v>
      </c>
      <c r="H106" s="2" t="str">
        <f t="shared" si="55"/>
        <v>Sun</v>
      </c>
      <c r="I106" s="6">
        <f t="shared" si="58"/>
        <v>114</v>
      </c>
      <c r="J106" s="5">
        <v>1238</v>
      </c>
      <c r="K106" s="6">
        <f t="shared" ref="K106:L106" si="98">SUM(I100:I106)</f>
        <v>985</v>
      </c>
      <c r="L106" s="6">
        <f t="shared" si="98"/>
        <v>8747</v>
      </c>
    </row>
    <row r="107" spans="1:12" hidden="1" x14ac:dyDescent="0.25">
      <c r="A107" s="3">
        <v>2018</v>
      </c>
      <c r="B107" s="3">
        <v>4</v>
      </c>
      <c r="C107" s="3">
        <v>16</v>
      </c>
      <c r="D107" s="3" t="s">
        <v>0</v>
      </c>
      <c r="E107" s="4">
        <v>121</v>
      </c>
      <c r="G107" s="1">
        <f t="shared" si="57"/>
        <v>43206</v>
      </c>
      <c r="H107" s="2" t="str">
        <f t="shared" si="55"/>
        <v>Mon</v>
      </c>
      <c r="I107" s="6">
        <f t="shared" si="58"/>
        <v>121</v>
      </c>
      <c r="J107" s="5">
        <v>1161</v>
      </c>
      <c r="K107" s="6">
        <f t="shared" ref="K107:L107" si="99">SUM(I101:I107)</f>
        <v>962</v>
      </c>
      <c r="L107" s="6">
        <f t="shared" si="99"/>
        <v>8626</v>
      </c>
    </row>
    <row r="108" spans="1:12" hidden="1" x14ac:dyDescent="0.25">
      <c r="A108" s="3">
        <v>2018</v>
      </c>
      <c r="B108" s="3">
        <v>4</v>
      </c>
      <c r="C108" s="3">
        <v>17</v>
      </c>
      <c r="D108" s="3" t="s">
        <v>0</v>
      </c>
      <c r="E108" s="4">
        <v>133</v>
      </c>
      <c r="G108" s="1">
        <f t="shared" si="57"/>
        <v>43207</v>
      </c>
      <c r="H108" s="2" t="str">
        <f t="shared" si="55"/>
        <v>Tue</v>
      </c>
      <c r="I108" s="6">
        <f t="shared" si="58"/>
        <v>133</v>
      </c>
      <c r="J108" s="5">
        <v>1138</v>
      </c>
      <c r="K108" s="6">
        <f t="shared" ref="K108:L108" si="100">SUM(I102:I108)</f>
        <v>936</v>
      </c>
      <c r="L108" s="6">
        <f t="shared" si="100"/>
        <v>8506</v>
      </c>
    </row>
    <row r="109" spans="1:12" hidden="1" x14ac:dyDescent="0.25">
      <c r="A109" s="3">
        <v>2018</v>
      </c>
      <c r="B109" s="3">
        <v>4</v>
      </c>
      <c r="C109" s="3">
        <v>18</v>
      </c>
      <c r="D109" s="3" t="s">
        <v>0</v>
      </c>
      <c r="E109" s="4">
        <v>137</v>
      </c>
      <c r="G109" s="1">
        <f t="shared" si="57"/>
        <v>43208</v>
      </c>
      <c r="H109" s="2" t="str">
        <f t="shared" si="55"/>
        <v>Wed</v>
      </c>
      <c r="I109" s="6">
        <f t="shared" si="58"/>
        <v>137</v>
      </c>
      <c r="J109" s="5">
        <v>1282</v>
      </c>
      <c r="K109" s="6">
        <f t="shared" ref="K109:L109" si="101">SUM(I103:I109)</f>
        <v>938</v>
      </c>
      <c r="L109" s="6">
        <f t="shared" si="101"/>
        <v>8557</v>
      </c>
    </row>
    <row r="110" spans="1:12" hidden="1" x14ac:dyDescent="0.25">
      <c r="A110" s="3">
        <v>2018</v>
      </c>
      <c r="B110" s="3">
        <v>4</v>
      </c>
      <c r="C110" s="3">
        <v>19</v>
      </c>
      <c r="D110" s="3" t="s">
        <v>0</v>
      </c>
      <c r="E110" s="4">
        <v>142</v>
      </c>
      <c r="G110" s="1">
        <f t="shared" si="57"/>
        <v>43209</v>
      </c>
      <c r="H110" s="2" t="str">
        <f t="shared" si="55"/>
        <v>Thu</v>
      </c>
      <c r="I110" s="6">
        <f t="shared" si="58"/>
        <v>142</v>
      </c>
      <c r="J110" s="5">
        <v>1322</v>
      </c>
      <c r="K110" s="6">
        <f t="shared" ref="K110:L110" si="102">SUM(I104:I110)</f>
        <v>919</v>
      </c>
      <c r="L110" s="6">
        <f t="shared" si="102"/>
        <v>8641</v>
      </c>
    </row>
    <row r="111" spans="1:12" x14ac:dyDescent="0.25">
      <c r="A111" s="3">
        <v>2018</v>
      </c>
      <c r="B111" s="3">
        <v>4</v>
      </c>
      <c r="C111" s="3">
        <v>20</v>
      </c>
      <c r="D111" s="3" t="s">
        <v>0</v>
      </c>
      <c r="E111" s="4">
        <v>143</v>
      </c>
      <c r="G111" s="1">
        <f t="shared" si="57"/>
        <v>43210</v>
      </c>
      <c r="H111" s="2" t="str">
        <f t="shared" si="55"/>
        <v>Fri</v>
      </c>
      <c r="I111" s="6">
        <f t="shared" si="58"/>
        <v>143</v>
      </c>
      <c r="J111" s="5">
        <v>1207</v>
      </c>
      <c r="K111" s="6">
        <f t="shared" ref="K111:L111" si="103">SUM(I105:I111)</f>
        <v>926</v>
      </c>
      <c r="L111" s="6">
        <f t="shared" si="103"/>
        <v>8578</v>
      </c>
    </row>
    <row r="112" spans="1:12" hidden="1" x14ac:dyDescent="0.25">
      <c r="A112" s="3">
        <v>2018</v>
      </c>
      <c r="B112" s="3">
        <v>4</v>
      </c>
      <c r="C112" s="3">
        <v>21</v>
      </c>
      <c r="D112" s="3" t="s">
        <v>0</v>
      </c>
      <c r="E112" s="4">
        <v>133</v>
      </c>
      <c r="G112" s="1">
        <f t="shared" si="57"/>
        <v>43211</v>
      </c>
      <c r="H112" s="2" t="str">
        <f t="shared" si="55"/>
        <v>Sat</v>
      </c>
      <c r="I112" s="6">
        <f t="shared" si="58"/>
        <v>133</v>
      </c>
      <c r="J112" s="5">
        <v>1075</v>
      </c>
      <c r="K112" s="6">
        <f t="shared" ref="K112:L112" si="104">SUM(I106:I112)</f>
        <v>923</v>
      </c>
      <c r="L112" s="6">
        <f t="shared" si="104"/>
        <v>8423</v>
      </c>
    </row>
    <row r="113" spans="1:12" hidden="1" x14ac:dyDescent="0.25">
      <c r="A113" s="3">
        <v>2018</v>
      </c>
      <c r="B113" s="3">
        <v>4</v>
      </c>
      <c r="C113" s="3">
        <v>22</v>
      </c>
      <c r="D113" s="3" t="s">
        <v>0</v>
      </c>
      <c r="E113" s="4">
        <v>122</v>
      </c>
      <c r="G113" s="1">
        <f t="shared" si="57"/>
        <v>43212</v>
      </c>
      <c r="H113" s="2" t="str">
        <f t="shared" si="55"/>
        <v>Sun</v>
      </c>
      <c r="I113" s="6">
        <f t="shared" si="58"/>
        <v>122</v>
      </c>
      <c r="J113" s="5">
        <v>1095</v>
      </c>
      <c r="K113" s="6">
        <f t="shared" ref="K113:L113" si="105">SUM(I107:I113)</f>
        <v>931</v>
      </c>
      <c r="L113" s="6">
        <f t="shared" si="105"/>
        <v>8280</v>
      </c>
    </row>
    <row r="114" spans="1:12" hidden="1" x14ac:dyDescent="0.25">
      <c r="A114" s="3">
        <v>2018</v>
      </c>
      <c r="B114" s="3">
        <v>4</v>
      </c>
      <c r="C114" s="3">
        <v>23</v>
      </c>
      <c r="D114" s="3" t="s">
        <v>0</v>
      </c>
      <c r="E114" s="4">
        <v>95</v>
      </c>
      <c r="G114" s="1">
        <f t="shared" si="57"/>
        <v>43213</v>
      </c>
      <c r="H114" s="2" t="str">
        <f t="shared" si="55"/>
        <v>Mon</v>
      </c>
      <c r="I114" s="6">
        <f t="shared" si="58"/>
        <v>95</v>
      </c>
      <c r="J114" s="5">
        <v>1100</v>
      </c>
      <c r="K114" s="6">
        <f t="shared" ref="K114:L114" si="106">SUM(I108:I114)</f>
        <v>905</v>
      </c>
      <c r="L114" s="6">
        <f t="shared" si="106"/>
        <v>8219</v>
      </c>
    </row>
    <row r="115" spans="1:12" hidden="1" x14ac:dyDescent="0.25">
      <c r="A115" s="3">
        <v>2018</v>
      </c>
      <c r="B115" s="3">
        <v>4</v>
      </c>
      <c r="C115" s="3">
        <v>24</v>
      </c>
      <c r="D115" s="3" t="s">
        <v>0</v>
      </c>
      <c r="E115" s="4">
        <v>120</v>
      </c>
      <c r="G115" s="1">
        <f t="shared" si="57"/>
        <v>43214</v>
      </c>
      <c r="H115" s="2" t="str">
        <f t="shared" si="55"/>
        <v>Tue</v>
      </c>
      <c r="I115" s="6">
        <f t="shared" si="58"/>
        <v>120</v>
      </c>
      <c r="J115" s="5">
        <v>1161</v>
      </c>
      <c r="K115" s="6">
        <f t="shared" ref="K115:L115" si="107">SUM(I109:I115)</f>
        <v>892</v>
      </c>
      <c r="L115" s="6">
        <f t="shared" si="107"/>
        <v>8242</v>
      </c>
    </row>
    <row r="116" spans="1:12" hidden="1" x14ac:dyDescent="0.25">
      <c r="A116" s="3">
        <v>2018</v>
      </c>
      <c r="B116" s="3">
        <v>4</v>
      </c>
      <c r="C116" s="3">
        <v>25</v>
      </c>
      <c r="D116" s="3" t="s">
        <v>0</v>
      </c>
      <c r="E116" s="4">
        <v>124</v>
      </c>
      <c r="G116" s="1">
        <f t="shared" si="57"/>
        <v>43215</v>
      </c>
      <c r="H116" s="2" t="str">
        <f t="shared" si="55"/>
        <v>Wed</v>
      </c>
      <c r="I116" s="6">
        <f t="shared" si="58"/>
        <v>124</v>
      </c>
      <c r="J116" s="5">
        <v>1158</v>
      </c>
      <c r="K116" s="6">
        <f t="shared" ref="K116:L116" si="108">SUM(I110:I116)</f>
        <v>879</v>
      </c>
      <c r="L116" s="6">
        <f t="shared" si="108"/>
        <v>8118</v>
      </c>
    </row>
    <row r="117" spans="1:12" hidden="1" x14ac:dyDescent="0.25">
      <c r="A117" s="3">
        <v>2018</v>
      </c>
      <c r="B117" s="3">
        <v>4</v>
      </c>
      <c r="C117" s="3">
        <v>26</v>
      </c>
      <c r="D117" s="3" t="s">
        <v>0</v>
      </c>
      <c r="E117" s="4">
        <v>113</v>
      </c>
      <c r="G117" s="1">
        <f t="shared" si="57"/>
        <v>43216</v>
      </c>
      <c r="H117" s="2" t="str">
        <f t="shared" si="55"/>
        <v>Thu</v>
      </c>
      <c r="I117" s="6">
        <f t="shared" si="58"/>
        <v>113</v>
      </c>
      <c r="J117" s="5">
        <v>1120</v>
      </c>
      <c r="K117" s="6">
        <f t="shared" ref="K117:L117" si="109">SUM(I111:I117)</f>
        <v>850</v>
      </c>
      <c r="L117" s="6">
        <f t="shared" si="109"/>
        <v>7916</v>
      </c>
    </row>
    <row r="118" spans="1:12" x14ac:dyDescent="0.25">
      <c r="A118" s="3">
        <v>2018</v>
      </c>
      <c r="B118" s="3">
        <v>4</v>
      </c>
      <c r="C118" s="3">
        <v>27</v>
      </c>
      <c r="D118" s="3" t="s">
        <v>0</v>
      </c>
      <c r="E118" s="4">
        <v>124</v>
      </c>
      <c r="G118" s="1">
        <f t="shared" si="57"/>
        <v>43217</v>
      </c>
      <c r="H118" s="2" t="str">
        <f t="shared" si="55"/>
        <v>Fri</v>
      </c>
      <c r="I118" s="6">
        <f t="shared" si="58"/>
        <v>124</v>
      </c>
      <c r="J118" s="5">
        <v>1144</v>
      </c>
      <c r="K118" s="6">
        <f t="shared" ref="K118:L118" si="110">SUM(I112:I118)</f>
        <v>831</v>
      </c>
      <c r="L118" s="6">
        <f t="shared" si="110"/>
        <v>7853</v>
      </c>
    </row>
    <row r="119" spans="1:12" hidden="1" x14ac:dyDescent="0.25">
      <c r="A119" s="3">
        <v>2018</v>
      </c>
      <c r="B119" s="3">
        <v>4</v>
      </c>
      <c r="C119" s="3">
        <v>28</v>
      </c>
      <c r="D119" s="3" t="s">
        <v>0</v>
      </c>
      <c r="E119" s="4">
        <v>116</v>
      </c>
      <c r="G119" s="1">
        <f t="shared" si="57"/>
        <v>43218</v>
      </c>
      <c r="H119" s="2" t="str">
        <f t="shared" si="55"/>
        <v>Sat</v>
      </c>
      <c r="I119" s="6">
        <f t="shared" si="58"/>
        <v>116</v>
      </c>
      <c r="J119" s="5">
        <v>1164</v>
      </c>
      <c r="K119" s="6">
        <f t="shared" ref="K119:L119" si="111">SUM(I113:I119)</f>
        <v>814</v>
      </c>
      <c r="L119" s="6">
        <f t="shared" si="111"/>
        <v>7942</v>
      </c>
    </row>
    <row r="120" spans="1:12" hidden="1" x14ac:dyDescent="0.25">
      <c r="A120" s="3">
        <v>2018</v>
      </c>
      <c r="B120" s="3">
        <v>4</v>
      </c>
      <c r="C120" s="3">
        <v>29</v>
      </c>
      <c r="D120" s="3" t="s">
        <v>0</v>
      </c>
      <c r="E120" s="4">
        <v>121</v>
      </c>
      <c r="G120" s="1">
        <f t="shared" si="57"/>
        <v>43219</v>
      </c>
      <c r="H120" s="2" t="str">
        <f t="shared" si="55"/>
        <v>Sun</v>
      </c>
      <c r="I120" s="6">
        <f t="shared" si="58"/>
        <v>121</v>
      </c>
      <c r="J120" s="5">
        <v>1144</v>
      </c>
      <c r="K120" s="6">
        <f t="shared" ref="K120:L120" si="112">SUM(I114:I120)</f>
        <v>813</v>
      </c>
      <c r="L120" s="6">
        <f t="shared" si="112"/>
        <v>7991</v>
      </c>
    </row>
    <row r="121" spans="1:12" hidden="1" x14ac:dyDescent="0.25">
      <c r="A121" s="3">
        <v>2018</v>
      </c>
      <c r="B121" s="3">
        <v>4</v>
      </c>
      <c r="C121" s="3">
        <v>30</v>
      </c>
      <c r="D121" s="3" t="s">
        <v>0</v>
      </c>
      <c r="E121" s="4">
        <v>118</v>
      </c>
      <c r="G121" s="1">
        <f t="shared" si="57"/>
        <v>43220</v>
      </c>
      <c r="H121" s="2" t="str">
        <f t="shared" si="55"/>
        <v>Mon</v>
      </c>
      <c r="I121" s="6">
        <f t="shared" si="58"/>
        <v>118</v>
      </c>
      <c r="J121" s="5">
        <v>1106</v>
      </c>
      <c r="K121" s="6">
        <f t="shared" ref="K121:L121" si="113">SUM(I115:I121)</f>
        <v>836</v>
      </c>
      <c r="L121" s="6">
        <f t="shared" si="113"/>
        <v>7997</v>
      </c>
    </row>
    <row r="122" spans="1:12" hidden="1" x14ac:dyDescent="0.25">
      <c r="A122" s="3">
        <v>2018</v>
      </c>
      <c r="B122" s="3">
        <v>5</v>
      </c>
      <c r="C122" s="3">
        <v>1</v>
      </c>
      <c r="D122" s="3" t="s">
        <v>0</v>
      </c>
      <c r="E122" s="4">
        <v>130</v>
      </c>
      <c r="G122" s="1">
        <f t="shared" si="57"/>
        <v>43221</v>
      </c>
      <c r="H122" s="2" t="str">
        <f t="shared" si="55"/>
        <v>Tue</v>
      </c>
      <c r="I122" s="6">
        <f t="shared" si="58"/>
        <v>130</v>
      </c>
      <c r="J122" s="5">
        <v>1182</v>
      </c>
      <c r="K122" s="6">
        <f t="shared" ref="K122:L122" si="114">SUM(I116:I122)</f>
        <v>846</v>
      </c>
      <c r="L122" s="6">
        <f t="shared" si="114"/>
        <v>8018</v>
      </c>
    </row>
    <row r="123" spans="1:12" hidden="1" x14ac:dyDescent="0.25">
      <c r="A123" s="3">
        <v>2018</v>
      </c>
      <c r="B123" s="3">
        <v>5</v>
      </c>
      <c r="C123" s="3">
        <v>2</v>
      </c>
      <c r="D123" s="3" t="s">
        <v>0</v>
      </c>
      <c r="E123" s="4">
        <v>121</v>
      </c>
      <c r="G123" s="1">
        <f t="shared" si="57"/>
        <v>43222</v>
      </c>
      <c r="H123" s="2" t="str">
        <f t="shared" si="55"/>
        <v>Wed</v>
      </c>
      <c r="I123" s="6">
        <f t="shared" si="58"/>
        <v>121</v>
      </c>
      <c r="J123" s="5">
        <v>1187</v>
      </c>
      <c r="K123" s="6">
        <f t="shared" ref="K123:L123" si="115">SUM(I117:I123)</f>
        <v>843</v>
      </c>
      <c r="L123" s="6">
        <f t="shared" si="115"/>
        <v>8047</v>
      </c>
    </row>
    <row r="124" spans="1:12" hidden="1" x14ac:dyDescent="0.25">
      <c r="A124" s="3">
        <v>2018</v>
      </c>
      <c r="B124" s="3">
        <v>5</v>
      </c>
      <c r="C124" s="3">
        <v>3</v>
      </c>
      <c r="D124" s="3" t="s">
        <v>0</v>
      </c>
      <c r="E124" s="4">
        <v>120</v>
      </c>
      <c r="G124" s="1">
        <f t="shared" si="57"/>
        <v>43223</v>
      </c>
      <c r="H124" s="2" t="str">
        <f t="shared" si="55"/>
        <v>Thu</v>
      </c>
      <c r="I124" s="6">
        <f t="shared" si="58"/>
        <v>120</v>
      </c>
      <c r="J124" s="5">
        <v>1130</v>
      </c>
      <c r="K124" s="6">
        <f t="shared" ref="K124:L124" si="116">SUM(I118:I124)</f>
        <v>850</v>
      </c>
      <c r="L124" s="6">
        <f t="shared" si="116"/>
        <v>8057</v>
      </c>
    </row>
    <row r="125" spans="1:12" x14ac:dyDescent="0.25">
      <c r="A125" s="3">
        <v>2018</v>
      </c>
      <c r="B125" s="3">
        <v>5</v>
      </c>
      <c r="C125" s="3">
        <v>4</v>
      </c>
      <c r="D125" s="3" t="s">
        <v>0</v>
      </c>
      <c r="E125" s="4">
        <v>134</v>
      </c>
      <c r="G125" s="1">
        <f t="shared" si="57"/>
        <v>43224</v>
      </c>
      <c r="H125" s="2" t="str">
        <f t="shared" si="55"/>
        <v>Fri</v>
      </c>
      <c r="I125" s="6">
        <f t="shared" si="58"/>
        <v>134</v>
      </c>
      <c r="J125" s="5">
        <v>1155</v>
      </c>
      <c r="K125" s="6">
        <f t="shared" ref="K125:L125" si="117">SUM(I119:I125)</f>
        <v>860</v>
      </c>
      <c r="L125" s="6">
        <f t="shared" si="117"/>
        <v>8068</v>
      </c>
    </row>
    <row r="126" spans="1:12" hidden="1" x14ac:dyDescent="0.25">
      <c r="A126" s="3">
        <v>2018</v>
      </c>
      <c r="B126" s="3">
        <v>5</v>
      </c>
      <c r="C126" s="3">
        <v>5</v>
      </c>
      <c r="D126" s="3" t="s">
        <v>0</v>
      </c>
      <c r="E126" s="4">
        <v>114</v>
      </c>
      <c r="G126" s="1">
        <f t="shared" si="57"/>
        <v>43225</v>
      </c>
      <c r="H126" s="2" t="str">
        <f t="shared" si="55"/>
        <v>Sat</v>
      </c>
      <c r="I126" s="6">
        <f t="shared" si="58"/>
        <v>114</v>
      </c>
      <c r="J126" s="5">
        <v>1112</v>
      </c>
      <c r="K126" s="6">
        <f t="shared" ref="K126:L126" si="118">SUM(I120:I126)</f>
        <v>858</v>
      </c>
      <c r="L126" s="6">
        <f t="shared" si="118"/>
        <v>8016</v>
      </c>
    </row>
    <row r="127" spans="1:12" hidden="1" x14ac:dyDescent="0.25">
      <c r="A127" s="3">
        <v>2018</v>
      </c>
      <c r="B127" s="3">
        <v>5</v>
      </c>
      <c r="C127" s="3">
        <v>6</v>
      </c>
      <c r="D127" s="3" t="s">
        <v>0</v>
      </c>
      <c r="E127" s="4">
        <v>104</v>
      </c>
      <c r="G127" s="1">
        <f t="shared" si="57"/>
        <v>43226</v>
      </c>
      <c r="H127" s="2" t="str">
        <f t="shared" si="55"/>
        <v>Sun</v>
      </c>
      <c r="I127" s="6">
        <f t="shared" si="58"/>
        <v>104</v>
      </c>
      <c r="J127" s="5">
        <v>1160</v>
      </c>
      <c r="K127" s="6">
        <f t="shared" ref="K127:L127" si="119">SUM(I121:I127)</f>
        <v>841</v>
      </c>
      <c r="L127" s="6">
        <f t="shared" si="119"/>
        <v>8032</v>
      </c>
    </row>
    <row r="128" spans="1:12" hidden="1" x14ac:dyDescent="0.25">
      <c r="A128" s="3">
        <v>2018</v>
      </c>
      <c r="B128" s="3">
        <v>5</v>
      </c>
      <c r="C128" s="3">
        <v>7</v>
      </c>
      <c r="D128" s="3" t="s">
        <v>0</v>
      </c>
      <c r="E128" s="4">
        <v>146</v>
      </c>
      <c r="G128" s="1">
        <f t="shared" si="57"/>
        <v>43227</v>
      </c>
      <c r="H128" s="2" t="str">
        <f t="shared" si="55"/>
        <v>Mon</v>
      </c>
      <c r="I128" s="6">
        <f t="shared" si="58"/>
        <v>146</v>
      </c>
      <c r="J128" s="5">
        <v>1196</v>
      </c>
      <c r="K128" s="6">
        <f t="shared" ref="K128:L128" si="120">SUM(I122:I128)</f>
        <v>869</v>
      </c>
      <c r="L128" s="6">
        <f t="shared" si="120"/>
        <v>8122</v>
      </c>
    </row>
    <row r="129" spans="1:12" hidden="1" x14ac:dyDescent="0.25">
      <c r="A129" s="3">
        <v>2018</v>
      </c>
      <c r="B129" s="3">
        <v>5</v>
      </c>
      <c r="C129" s="3">
        <v>8</v>
      </c>
      <c r="D129" s="3" t="s">
        <v>0</v>
      </c>
      <c r="E129" s="4">
        <v>147</v>
      </c>
      <c r="G129" s="1">
        <f t="shared" si="57"/>
        <v>43228</v>
      </c>
      <c r="H129" s="2" t="str">
        <f t="shared" si="55"/>
        <v>Tue</v>
      </c>
      <c r="I129" s="6">
        <f t="shared" si="58"/>
        <v>147</v>
      </c>
      <c r="J129" s="5">
        <v>1239</v>
      </c>
      <c r="K129" s="6">
        <f t="shared" ref="K129:L129" si="121">SUM(I123:I129)</f>
        <v>886</v>
      </c>
      <c r="L129" s="6">
        <f t="shared" si="121"/>
        <v>8179</v>
      </c>
    </row>
    <row r="130" spans="1:12" hidden="1" x14ac:dyDescent="0.25">
      <c r="A130" s="3">
        <v>2018</v>
      </c>
      <c r="B130" s="3">
        <v>5</v>
      </c>
      <c r="C130" s="3">
        <v>9</v>
      </c>
      <c r="D130" s="3" t="s">
        <v>0</v>
      </c>
      <c r="E130" s="4">
        <v>111</v>
      </c>
      <c r="G130" s="1">
        <f t="shared" si="57"/>
        <v>43229</v>
      </c>
      <c r="H130" s="2" t="str">
        <f t="shared" ref="H130:H193" si="122">TEXT(G130,"ddd")</f>
        <v>Wed</v>
      </c>
      <c r="I130" s="6">
        <f t="shared" si="58"/>
        <v>111</v>
      </c>
      <c r="J130" s="5">
        <v>1134</v>
      </c>
      <c r="K130" s="6">
        <f t="shared" ref="K130:L130" si="123">SUM(I124:I130)</f>
        <v>876</v>
      </c>
      <c r="L130" s="6">
        <f t="shared" si="123"/>
        <v>8126</v>
      </c>
    </row>
    <row r="131" spans="1:12" hidden="1" x14ac:dyDescent="0.25">
      <c r="A131" s="3">
        <v>2018</v>
      </c>
      <c r="B131" s="3">
        <v>5</v>
      </c>
      <c r="C131" s="3">
        <v>10</v>
      </c>
      <c r="D131" s="3" t="s">
        <v>0</v>
      </c>
      <c r="E131" s="4">
        <v>136</v>
      </c>
      <c r="G131" s="1">
        <f t="shared" ref="G131:G194" si="124">DATE(A131,B131,C131)</f>
        <v>43230</v>
      </c>
      <c r="H131" s="2" t="str">
        <f t="shared" si="122"/>
        <v>Thu</v>
      </c>
      <c r="I131" s="6">
        <f t="shared" ref="I131:I194" si="125">E131</f>
        <v>136</v>
      </c>
      <c r="J131" s="5">
        <v>1071</v>
      </c>
      <c r="K131" s="6">
        <f t="shared" ref="K131:L131" si="126">SUM(I125:I131)</f>
        <v>892</v>
      </c>
      <c r="L131" s="6">
        <f t="shared" si="126"/>
        <v>8067</v>
      </c>
    </row>
    <row r="132" spans="1:12" x14ac:dyDescent="0.25">
      <c r="A132" s="3">
        <v>2018</v>
      </c>
      <c r="B132" s="3">
        <v>5</v>
      </c>
      <c r="C132" s="3">
        <v>11</v>
      </c>
      <c r="D132" s="3" t="s">
        <v>0</v>
      </c>
      <c r="E132" s="4">
        <v>132</v>
      </c>
      <c r="G132" s="1">
        <f t="shared" si="124"/>
        <v>43231</v>
      </c>
      <c r="H132" s="2" t="str">
        <f t="shared" si="122"/>
        <v>Fri</v>
      </c>
      <c r="I132" s="6">
        <f t="shared" si="125"/>
        <v>132</v>
      </c>
      <c r="J132" s="5">
        <v>1152</v>
      </c>
      <c r="K132" s="6">
        <f t="shared" ref="K132:L132" si="127">SUM(I126:I132)</f>
        <v>890</v>
      </c>
      <c r="L132" s="6">
        <f t="shared" si="127"/>
        <v>8064</v>
      </c>
    </row>
    <row r="133" spans="1:12" hidden="1" x14ac:dyDescent="0.25">
      <c r="A133" s="3">
        <v>2018</v>
      </c>
      <c r="B133" s="3">
        <v>5</v>
      </c>
      <c r="C133" s="3">
        <v>12</v>
      </c>
      <c r="D133" s="3" t="s">
        <v>0</v>
      </c>
      <c r="E133" s="4">
        <v>123</v>
      </c>
      <c r="G133" s="1">
        <f t="shared" si="124"/>
        <v>43232</v>
      </c>
      <c r="H133" s="2" t="str">
        <f t="shared" si="122"/>
        <v>Sat</v>
      </c>
      <c r="I133" s="6">
        <f t="shared" si="125"/>
        <v>123</v>
      </c>
      <c r="J133" s="5">
        <v>1088</v>
      </c>
      <c r="K133" s="6">
        <f t="shared" ref="K133:L133" si="128">SUM(I127:I133)</f>
        <v>899</v>
      </c>
      <c r="L133" s="6">
        <f t="shared" si="128"/>
        <v>8040</v>
      </c>
    </row>
    <row r="134" spans="1:12" hidden="1" x14ac:dyDescent="0.25">
      <c r="A134" s="3">
        <v>2018</v>
      </c>
      <c r="B134" s="3">
        <v>5</v>
      </c>
      <c r="C134" s="3">
        <v>13</v>
      </c>
      <c r="D134" s="3" t="s">
        <v>0</v>
      </c>
      <c r="E134" s="4">
        <v>126</v>
      </c>
      <c r="G134" s="1">
        <f t="shared" si="124"/>
        <v>43233</v>
      </c>
      <c r="H134" s="2" t="str">
        <f t="shared" si="122"/>
        <v>Sun</v>
      </c>
      <c r="I134" s="6">
        <f t="shared" si="125"/>
        <v>126</v>
      </c>
      <c r="J134" s="5">
        <v>1128</v>
      </c>
      <c r="K134" s="6">
        <f t="shared" ref="K134:L134" si="129">SUM(I128:I134)</f>
        <v>921</v>
      </c>
      <c r="L134" s="6">
        <f t="shared" si="129"/>
        <v>8008</v>
      </c>
    </row>
    <row r="135" spans="1:12" hidden="1" x14ac:dyDescent="0.25">
      <c r="A135" s="3">
        <v>2018</v>
      </c>
      <c r="B135" s="3">
        <v>5</v>
      </c>
      <c r="C135" s="3">
        <v>14</v>
      </c>
      <c r="D135" s="3" t="s">
        <v>0</v>
      </c>
      <c r="E135" s="4">
        <v>118</v>
      </c>
      <c r="G135" s="1">
        <f t="shared" si="124"/>
        <v>43234</v>
      </c>
      <c r="H135" s="2" t="str">
        <f t="shared" si="122"/>
        <v>Mon</v>
      </c>
      <c r="I135" s="6">
        <f t="shared" si="125"/>
        <v>118</v>
      </c>
      <c r="J135" s="5">
        <v>1099</v>
      </c>
      <c r="K135" s="6">
        <f t="shared" ref="K135:L135" si="130">SUM(I129:I135)</f>
        <v>893</v>
      </c>
      <c r="L135" s="6">
        <f t="shared" si="130"/>
        <v>7911</v>
      </c>
    </row>
    <row r="136" spans="1:12" hidden="1" x14ac:dyDescent="0.25">
      <c r="A136" s="3">
        <v>2018</v>
      </c>
      <c r="B136" s="3">
        <v>5</v>
      </c>
      <c r="C136" s="3">
        <v>15</v>
      </c>
      <c r="D136" s="3" t="s">
        <v>0</v>
      </c>
      <c r="E136" s="4">
        <v>134</v>
      </c>
      <c r="G136" s="1">
        <f t="shared" si="124"/>
        <v>43235</v>
      </c>
      <c r="H136" s="2" t="str">
        <f t="shared" si="122"/>
        <v>Tue</v>
      </c>
      <c r="I136" s="6">
        <f t="shared" si="125"/>
        <v>134</v>
      </c>
      <c r="J136" s="5">
        <v>1165</v>
      </c>
      <c r="K136" s="6">
        <f t="shared" ref="K136:L136" si="131">SUM(I130:I136)</f>
        <v>880</v>
      </c>
      <c r="L136" s="6">
        <f t="shared" si="131"/>
        <v>7837</v>
      </c>
    </row>
    <row r="137" spans="1:12" hidden="1" x14ac:dyDescent="0.25">
      <c r="A137" s="3">
        <v>2018</v>
      </c>
      <c r="B137" s="3">
        <v>5</v>
      </c>
      <c r="C137" s="3">
        <v>16</v>
      </c>
      <c r="D137" s="3" t="s">
        <v>0</v>
      </c>
      <c r="E137" s="4">
        <v>128</v>
      </c>
      <c r="G137" s="1">
        <f t="shared" si="124"/>
        <v>43236</v>
      </c>
      <c r="H137" s="2" t="str">
        <f t="shared" si="122"/>
        <v>Wed</v>
      </c>
      <c r="I137" s="6">
        <f t="shared" si="125"/>
        <v>128</v>
      </c>
      <c r="J137" s="5">
        <v>1131</v>
      </c>
      <c r="K137" s="6">
        <f t="shared" ref="K137:L137" si="132">SUM(I131:I137)</f>
        <v>897</v>
      </c>
      <c r="L137" s="6">
        <f t="shared" si="132"/>
        <v>7834</v>
      </c>
    </row>
    <row r="138" spans="1:12" hidden="1" x14ac:dyDescent="0.25">
      <c r="A138" s="3">
        <v>2018</v>
      </c>
      <c r="B138" s="3">
        <v>5</v>
      </c>
      <c r="C138" s="3">
        <v>17</v>
      </c>
      <c r="D138" s="3" t="s">
        <v>0</v>
      </c>
      <c r="E138" s="4">
        <v>128</v>
      </c>
      <c r="G138" s="1">
        <f t="shared" si="124"/>
        <v>43237</v>
      </c>
      <c r="H138" s="2" t="str">
        <f t="shared" si="122"/>
        <v>Thu</v>
      </c>
      <c r="I138" s="6">
        <f t="shared" si="125"/>
        <v>128</v>
      </c>
      <c r="J138" s="5">
        <v>1097</v>
      </c>
      <c r="K138" s="6">
        <f t="shared" ref="K138:L138" si="133">SUM(I132:I138)</f>
        <v>889</v>
      </c>
      <c r="L138" s="6">
        <f t="shared" si="133"/>
        <v>7860</v>
      </c>
    </row>
    <row r="139" spans="1:12" x14ac:dyDescent="0.25">
      <c r="A139" s="3">
        <v>2018</v>
      </c>
      <c r="B139" s="3">
        <v>5</v>
      </c>
      <c r="C139" s="3">
        <v>18</v>
      </c>
      <c r="D139" s="3" t="s">
        <v>0</v>
      </c>
      <c r="E139" s="4">
        <v>132</v>
      </c>
      <c r="G139" s="1">
        <f t="shared" si="124"/>
        <v>43238</v>
      </c>
      <c r="H139" s="2" t="str">
        <f t="shared" si="122"/>
        <v>Fri</v>
      </c>
      <c r="I139" s="6">
        <f t="shared" si="125"/>
        <v>132</v>
      </c>
      <c r="J139" s="5">
        <v>1174</v>
      </c>
      <c r="K139" s="6">
        <f t="shared" ref="K139:L139" si="134">SUM(I133:I139)</f>
        <v>889</v>
      </c>
      <c r="L139" s="6">
        <f t="shared" si="134"/>
        <v>7882</v>
      </c>
    </row>
    <row r="140" spans="1:12" hidden="1" x14ac:dyDescent="0.25">
      <c r="A140" s="3">
        <v>2018</v>
      </c>
      <c r="B140" s="3">
        <v>5</v>
      </c>
      <c r="C140" s="3">
        <v>19</v>
      </c>
      <c r="D140" s="3" t="s">
        <v>0</v>
      </c>
      <c r="E140" s="4">
        <v>127</v>
      </c>
      <c r="G140" s="1">
        <f t="shared" si="124"/>
        <v>43239</v>
      </c>
      <c r="H140" s="2" t="str">
        <f t="shared" si="122"/>
        <v>Sat</v>
      </c>
      <c r="I140" s="6">
        <f t="shared" si="125"/>
        <v>127</v>
      </c>
      <c r="J140" s="5">
        <v>1113</v>
      </c>
      <c r="K140" s="6">
        <f t="shared" ref="K140:L140" si="135">SUM(I134:I140)</f>
        <v>893</v>
      </c>
      <c r="L140" s="6">
        <f t="shared" si="135"/>
        <v>7907</v>
      </c>
    </row>
    <row r="141" spans="1:12" hidden="1" x14ac:dyDescent="0.25">
      <c r="A141" s="3">
        <v>2018</v>
      </c>
      <c r="B141" s="3">
        <v>5</v>
      </c>
      <c r="C141" s="3">
        <v>20</v>
      </c>
      <c r="D141" s="3" t="s">
        <v>0</v>
      </c>
      <c r="E141" s="4">
        <v>130</v>
      </c>
      <c r="G141" s="1">
        <f t="shared" si="124"/>
        <v>43240</v>
      </c>
      <c r="H141" s="2" t="str">
        <f t="shared" si="122"/>
        <v>Sun</v>
      </c>
      <c r="I141" s="6">
        <f t="shared" si="125"/>
        <v>130</v>
      </c>
      <c r="J141" s="5">
        <v>1107</v>
      </c>
      <c r="K141" s="6">
        <f t="shared" ref="K141:L141" si="136">SUM(I135:I141)</f>
        <v>897</v>
      </c>
      <c r="L141" s="6">
        <f t="shared" si="136"/>
        <v>7886</v>
      </c>
    </row>
    <row r="142" spans="1:12" hidden="1" x14ac:dyDescent="0.25">
      <c r="A142" s="3">
        <v>2018</v>
      </c>
      <c r="B142" s="3">
        <v>5</v>
      </c>
      <c r="C142" s="3">
        <v>21</v>
      </c>
      <c r="D142" s="3" t="s">
        <v>0</v>
      </c>
      <c r="E142" s="4">
        <v>122</v>
      </c>
      <c r="G142" s="1">
        <f t="shared" si="124"/>
        <v>43241</v>
      </c>
      <c r="H142" s="2" t="str">
        <f t="shared" si="122"/>
        <v>Mon</v>
      </c>
      <c r="I142" s="6">
        <f t="shared" si="125"/>
        <v>122</v>
      </c>
      <c r="J142" s="5">
        <v>1114</v>
      </c>
      <c r="K142" s="6">
        <f t="shared" ref="K142:L142" si="137">SUM(I136:I142)</f>
        <v>901</v>
      </c>
      <c r="L142" s="6">
        <f t="shared" si="137"/>
        <v>7901</v>
      </c>
    </row>
    <row r="143" spans="1:12" hidden="1" x14ac:dyDescent="0.25">
      <c r="A143" s="3">
        <v>2018</v>
      </c>
      <c r="B143" s="3">
        <v>5</v>
      </c>
      <c r="C143" s="3">
        <v>22</v>
      </c>
      <c r="D143" s="3" t="s">
        <v>0</v>
      </c>
      <c r="E143" s="4">
        <v>141</v>
      </c>
      <c r="G143" s="1">
        <f t="shared" si="124"/>
        <v>43242</v>
      </c>
      <c r="H143" s="2" t="str">
        <f t="shared" si="122"/>
        <v>Tue</v>
      </c>
      <c r="I143" s="6">
        <f t="shared" si="125"/>
        <v>141</v>
      </c>
      <c r="J143" s="5">
        <v>1111</v>
      </c>
      <c r="K143" s="6">
        <f t="shared" ref="K143:L143" si="138">SUM(I137:I143)</f>
        <v>908</v>
      </c>
      <c r="L143" s="6">
        <f t="shared" si="138"/>
        <v>7847</v>
      </c>
    </row>
    <row r="144" spans="1:12" hidden="1" x14ac:dyDescent="0.25">
      <c r="A144" s="3">
        <v>2018</v>
      </c>
      <c r="B144" s="3">
        <v>5</v>
      </c>
      <c r="C144" s="3">
        <v>23</v>
      </c>
      <c r="D144" s="3" t="s">
        <v>0</v>
      </c>
      <c r="E144" s="4">
        <v>116</v>
      </c>
      <c r="G144" s="1">
        <f t="shared" si="124"/>
        <v>43243</v>
      </c>
      <c r="H144" s="2" t="str">
        <f t="shared" si="122"/>
        <v>Wed</v>
      </c>
      <c r="I144" s="6">
        <f t="shared" si="125"/>
        <v>116</v>
      </c>
      <c r="J144" s="5">
        <v>1153</v>
      </c>
      <c r="K144" s="6">
        <f t="shared" ref="K144:L144" si="139">SUM(I138:I144)</f>
        <v>896</v>
      </c>
      <c r="L144" s="6">
        <f t="shared" si="139"/>
        <v>7869</v>
      </c>
    </row>
    <row r="145" spans="1:12" hidden="1" x14ac:dyDescent="0.25">
      <c r="A145" s="3">
        <v>2018</v>
      </c>
      <c r="B145" s="3">
        <v>5</v>
      </c>
      <c r="C145" s="3">
        <v>24</v>
      </c>
      <c r="D145" s="3" t="s">
        <v>0</v>
      </c>
      <c r="E145" s="4">
        <v>116</v>
      </c>
      <c r="G145" s="1">
        <f t="shared" si="124"/>
        <v>43244</v>
      </c>
      <c r="H145" s="2" t="str">
        <f t="shared" si="122"/>
        <v>Thu</v>
      </c>
      <c r="I145" s="6">
        <f t="shared" si="125"/>
        <v>116</v>
      </c>
      <c r="J145" s="5">
        <v>1128</v>
      </c>
      <c r="K145" s="6">
        <f t="shared" ref="K145:L145" si="140">SUM(I139:I145)</f>
        <v>884</v>
      </c>
      <c r="L145" s="6">
        <f t="shared" si="140"/>
        <v>7900</v>
      </c>
    </row>
    <row r="146" spans="1:12" x14ac:dyDescent="0.25">
      <c r="A146" s="3">
        <v>2018</v>
      </c>
      <c r="B146" s="3">
        <v>5</v>
      </c>
      <c r="C146" s="3">
        <v>25</v>
      </c>
      <c r="D146" s="3" t="s">
        <v>0</v>
      </c>
      <c r="E146" s="4">
        <v>109</v>
      </c>
      <c r="G146" s="1">
        <f t="shared" si="124"/>
        <v>43245</v>
      </c>
      <c r="H146" s="2" t="str">
        <f t="shared" si="122"/>
        <v>Fri</v>
      </c>
      <c r="I146" s="6">
        <f t="shared" si="125"/>
        <v>109</v>
      </c>
      <c r="J146" s="5">
        <v>1095</v>
      </c>
      <c r="K146" s="6">
        <f t="shared" ref="K146:L146" si="141">SUM(I140:I146)</f>
        <v>861</v>
      </c>
      <c r="L146" s="6">
        <f t="shared" si="141"/>
        <v>7821</v>
      </c>
    </row>
    <row r="147" spans="1:12" hidden="1" x14ac:dyDescent="0.25">
      <c r="A147" s="3">
        <v>2018</v>
      </c>
      <c r="B147" s="3">
        <v>5</v>
      </c>
      <c r="C147" s="3">
        <v>26</v>
      </c>
      <c r="D147" s="3" t="s">
        <v>0</v>
      </c>
      <c r="E147" s="4">
        <v>133</v>
      </c>
      <c r="G147" s="1">
        <f t="shared" si="124"/>
        <v>43246</v>
      </c>
      <c r="H147" s="2" t="str">
        <f t="shared" si="122"/>
        <v>Sat</v>
      </c>
      <c r="I147" s="6">
        <f t="shared" si="125"/>
        <v>133</v>
      </c>
      <c r="J147" s="5">
        <v>1113</v>
      </c>
      <c r="K147" s="6">
        <f t="shared" ref="K147:L147" si="142">SUM(I141:I147)</f>
        <v>867</v>
      </c>
      <c r="L147" s="6">
        <f t="shared" si="142"/>
        <v>7821</v>
      </c>
    </row>
    <row r="148" spans="1:12" hidden="1" x14ac:dyDescent="0.25">
      <c r="A148" s="3">
        <v>2018</v>
      </c>
      <c r="B148" s="3">
        <v>5</v>
      </c>
      <c r="C148" s="3">
        <v>27</v>
      </c>
      <c r="D148" s="3" t="s">
        <v>0</v>
      </c>
      <c r="E148" s="4">
        <v>121</v>
      </c>
      <c r="G148" s="1">
        <f t="shared" si="124"/>
        <v>43247</v>
      </c>
      <c r="H148" s="2" t="str">
        <f t="shared" si="122"/>
        <v>Sun</v>
      </c>
      <c r="I148" s="6">
        <f t="shared" si="125"/>
        <v>121</v>
      </c>
      <c r="J148" s="5">
        <v>1151</v>
      </c>
      <c r="K148" s="6">
        <f t="shared" ref="K148:L148" si="143">SUM(I142:I148)</f>
        <v>858</v>
      </c>
      <c r="L148" s="6">
        <f t="shared" si="143"/>
        <v>7865</v>
      </c>
    </row>
    <row r="149" spans="1:12" hidden="1" x14ac:dyDescent="0.25">
      <c r="A149" s="3">
        <v>2018</v>
      </c>
      <c r="B149" s="3">
        <v>5</v>
      </c>
      <c r="C149" s="3">
        <v>28</v>
      </c>
      <c r="D149" s="3" t="s">
        <v>0</v>
      </c>
      <c r="E149" s="4">
        <v>113</v>
      </c>
      <c r="G149" s="1">
        <f t="shared" si="124"/>
        <v>43248</v>
      </c>
      <c r="H149" s="2" t="str">
        <f t="shared" si="122"/>
        <v>Mon</v>
      </c>
      <c r="I149" s="6">
        <f t="shared" si="125"/>
        <v>113</v>
      </c>
      <c r="J149" s="5">
        <v>1126</v>
      </c>
      <c r="K149" s="6">
        <f t="shared" ref="K149:L149" si="144">SUM(I143:I149)</f>
        <v>849</v>
      </c>
      <c r="L149" s="6">
        <f t="shared" si="144"/>
        <v>7877</v>
      </c>
    </row>
    <row r="150" spans="1:12" hidden="1" x14ac:dyDescent="0.25">
      <c r="A150" s="3">
        <v>2018</v>
      </c>
      <c r="B150" s="3">
        <v>5</v>
      </c>
      <c r="C150" s="3">
        <v>29</v>
      </c>
      <c r="D150" s="3" t="s">
        <v>0</v>
      </c>
      <c r="E150" s="4">
        <v>117</v>
      </c>
      <c r="G150" s="1">
        <f t="shared" si="124"/>
        <v>43249</v>
      </c>
      <c r="H150" s="2" t="str">
        <f t="shared" si="122"/>
        <v>Tue</v>
      </c>
      <c r="I150" s="6">
        <f t="shared" si="125"/>
        <v>117</v>
      </c>
      <c r="J150" s="5">
        <v>1091</v>
      </c>
      <c r="K150" s="6">
        <f t="shared" ref="K150:L150" si="145">SUM(I144:I150)</f>
        <v>825</v>
      </c>
      <c r="L150" s="6">
        <f t="shared" si="145"/>
        <v>7857</v>
      </c>
    </row>
    <row r="151" spans="1:12" hidden="1" x14ac:dyDescent="0.25">
      <c r="A151" s="3">
        <v>2018</v>
      </c>
      <c r="B151" s="3">
        <v>5</v>
      </c>
      <c r="C151" s="3">
        <v>30</v>
      </c>
      <c r="D151" s="3" t="s">
        <v>0</v>
      </c>
      <c r="E151" s="4">
        <v>121</v>
      </c>
      <c r="G151" s="1">
        <f t="shared" si="124"/>
        <v>43250</v>
      </c>
      <c r="H151" s="2" t="str">
        <f t="shared" si="122"/>
        <v>Wed</v>
      </c>
      <c r="I151" s="6">
        <f t="shared" si="125"/>
        <v>121</v>
      </c>
      <c r="J151" s="5">
        <v>1143</v>
      </c>
      <c r="K151" s="6">
        <f t="shared" ref="K151:L151" si="146">SUM(I145:I151)</f>
        <v>830</v>
      </c>
      <c r="L151" s="6">
        <f t="shared" si="146"/>
        <v>7847</v>
      </c>
    </row>
    <row r="152" spans="1:12" hidden="1" x14ac:dyDescent="0.25">
      <c r="A152" s="3">
        <v>2018</v>
      </c>
      <c r="B152" s="3">
        <v>5</v>
      </c>
      <c r="C152" s="3">
        <v>31</v>
      </c>
      <c r="D152" s="3" t="s">
        <v>0</v>
      </c>
      <c r="E152" s="4">
        <v>123</v>
      </c>
      <c r="G152" s="1">
        <f t="shared" si="124"/>
        <v>43251</v>
      </c>
      <c r="H152" s="2" t="str">
        <f t="shared" si="122"/>
        <v>Thu</v>
      </c>
      <c r="I152" s="6">
        <f t="shared" si="125"/>
        <v>123</v>
      </c>
      <c r="J152" s="5">
        <v>1125</v>
      </c>
      <c r="K152" s="6">
        <f t="shared" ref="K152:L152" si="147">SUM(I146:I152)</f>
        <v>837</v>
      </c>
      <c r="L152" s="6">
        <f t="shared" si="147"/>
        <v>7844</v>
      </c>
    </row>
    <row r="153" spans="1:12" x14ac:dyDescent="0.25">
      <c r="A153" s="3">
        <v>2018</v>
      </c>
      <c r="B153" s="3">
        <v>6</v>
      </c>
      <c r="C153" s="3">
        <v>1</v>
      </c>
      <c r="D153" s="3" t="s">
        <v>0</v>
      </c>
      <c r="E153" s="4">
        <v>118</v>
      </c>
      <c r="G153" s="1">
        <f t="shared" si="124"/>
        <v>43252</v>
      </c>
      <c r="H153" s="2" t="str">
        <f t="shared" si="122"/>
        <v>Fri</v>
      </c>
      <c r="I153" s="6">
        <f t="shared" si="125"/>
        <v>118</v>
      </c>
      <c r="J153" s="5">
        <v>1139</v>
      </c>
      <c r="K153" s="6">
        <f t="shared" ref="K153:L153" si="148">SUM(I147:I153)</f>
        <v>846</v>
      </c>
      <c r="L153" s="6">
        <f t="shared" si="148"/>
        <v>7888</v>
      </c>
    </row>
    <row r="154" spans="1:12" hidden="1" x14ac:dyDescent="0.25">
      <c r="A154" s="3">
        <v>2018</v>
      </c>
      <c r="B154" s="3">
        <v>6</v>
      </c>
      <c r="C154" s="3">
        <v>2</v>
      </c>
      <c r="D154" s="3" t="s">
        <v>0</v>
      </c>
      <c r="E154" s="4">
        <v>125</v>
      </c>
      <c r="G154" s="1">
        <f t="shared" si="124"/>
        <v>43253</v>
      </c>
      <c r="H154" s="2" t="str">
        <f t="shared" si="122"/>
        <v>Sat</v>
      </c>
      <c r="I154" s="6">
        <f t="shared" si="125"/>
        <v>125</v>
      </c>
      <c r="J154" s="5">
        <v>1128</v>
      </c>
      <c r="K154" s="6">
        <f t="shared" ref="K154:L154" si="149">SUM(I148:I154)</f>
        <v>838</v>
      </c>
      <c r="L154" s="6">
        <f t="shared" si="149"/>
        <v>7903</v>
      </c>
    </row>
    <row r="155" spans="1:12" hidden="1" x14ac:dyDescent="0.25">
      <c r="A155" s="3">
        <v>2018</v>
      </c>
      <c r="B155" s="3">
        <v>6</v>
      </c>
      <c r="C155" s="3">
        <v>3</v>
      </c>
      <c r="D155" s="3" t="s">
        <v>0</v>
      </c>
      <c r="E155" s="4">
        <v>123</v>
      </c>
      <c r="G155" s="1">
        <f t="shared" si="124"/>
        <v>43254</v>
      </c>
      <c r="H155" s="2" t="str">
        <f t="shared" si="122"/>
        <v>Sun</v>
      </c>
      <c r="I155" s="6">
        <f t="shared" si="125"/>
        <v>123</v>
      </c>
      <c r="J155" s="5">
        <v>1103</v>
      </c>
      <c r="K155" s="6">
        <f t="shared" ref="K155:L155" si="150">SUM(I149:I155)</f>
        <v>840</v>
      </c>
      <c r="L155" s="6">
        <f t="shared" si="150"/>
        <v>7855</v>
      </c>
    </row>
    <row r="156" spans="1:12" hidden="1" x14ac:dyDescent="0.25">
      <c r="A156" s="3">
        <v>2018</v>
      </c>
      <c r="B156" s="3">
        <v>6</v>
      </c>
      <c r="C156" s="3">
        <v>4</v>
      </c>
      <c r="D156" s="3" t="s">
        <v>0</v>
      </c>
      <c r="E156" s="4">
        <v>121</v>
      </c>
      <c r="G156" s="1">
        <f t="shared" si="124"/>
        <v>43255</v>
      </c>
      <c r="H156" s="2" t="str">
        <f t="shared" si="122"/>
        <v>Mon</v>
      </c>
      <c r="I156" s="6">
        <f t="shared" si="125"/>
        <v>121</v>
      </c>
      <c r="J156" s="5">
        <v>1082</v>
      </c>
      <c r="K156" s="6">
        <f t="shared" ref="K156:L156" si="151">SUM(I150:I156)</f>
        <v>848</v>
      </c>
      <c r="L156" s="6">
        <f t="shared" si="151"/>
        <v>7811</v>
      </c>
    </row>
    <row r="157" spans="1:12" hidden="1" x14ac:dyDescent="0.25">
      <c r="A157" s="3">
        <v>2018</v>
      </c>
      <c r="B157" s="3">
        <v>6</v>
      </c>
      <c r="C157" s="3">
        <v>5</v>
      </c>
      <c r="D157" s="3" t="s">
        <v>0</v>
      </c>
      <c r="E157" s="4">
        <v>106</v>
      </c>
      <c r="G157" s="1">
        <f t="shared" si="124"/>
        <v>43256</v>
      </c>
      <c r="H157" s="2" t="str">
        <f t="shared" si="122"/>
        <v>Tue</v>
      </c>
      <c r="I157" s="6">
        <f t="shared" si="125"/>
        <v>106</v>
      </c>
      <c r="J157" s="5">
        <v>1064</v>
      </c>
      <c r="K157" s="6">
        <f t="shared" ref="K157:L157" si="152">SUM(I151:I157)</f>
        <v>837</v>
      </c>
      <c r="L157" s="6">
        <f t="shared" si="152"/>
        <v>7784</v>
      </c>
    </row>
    <row r="158" spans="1:12" hidden="1" x14ac:dyDescent="0.25">
      <c r="A158" s="3">
        <v>2018</v>
      </c>
      <c r="B158" s="3">
        <v>6</v>
      </c>
      <c r="C158" s="3">
        <v>6</v>
      </c>
      <c r="D158" s="3" t="s">
        <v>0</v>
      </c>
      <c r="E158" s="4">
        <v>124</v>
      </c>
      <c r="G158" s="1">
        <f t="shared" si="124"/>
        <v>43257</v>
      </c>
      <c r="H158" s="2" t="str">
        <f t="shared" si="122"/>
        <v>Wed</v>
      </c>
      <c r="I158" s="6">
        <f t="shared" si="125"/>
        <v>124</v>
      </c>
      <c r="J158" s="5">
        <v>1050</v>
      </c>
      <c r="K158" s="6">
        <f t="shared" ref="K158:L158" si="153">SUM(I152:I158)</f>
        <v>840</v>
      </c>
      <c r="L158" s="6">
        <f t="shared" si="153"/>
        <v>7691</v>
      </c>
    </row>
    <row r="159" spans="1:12" hidden="1" x14ac:dyDescent="0.25">
      <c r="A159" s="3">
        <v>2018</v>
      </c>
      <c r="B159" s="3">
        <v>6</v>
      </c>
      <c r="C159" s="3">
        <v>7</v>
      </c>
      <c r="D159" s="3" t="s">
        <v>0</v>
      </c>
      <c r="E159" s="4">
        <v>130</v>
      </c>
      <c r="G159" s="1">
        <f t="shared" si="124"/>
        <v>43258</v>
      </c>
      <c r="H159" s="2" t="str">
        <f t="shared" si="122"/>
        <v>Thu</v>
      </c>
      <c r="I159" s="6">
        <f t="shared" si="125"/>
        <v>130</v>
      </c>
      <c r="J159" s="5">
        <v>1045</v>
      </c>
      <c r="K159" s="6">
        <f t="shared" ref="K159:L159" si="154">SUM(I153:I159)</f>
        <v>847</v>
      </c>
      <c r="L159" s="6">
        <f t="shared" si="154"/>
        <v>7611</v>
      </c>
    </row>
    <row r="160" spans="1:12" x14ac:dyDescent="0.25">
      <c r="A160" s="3">
        <v>2018</v>
      </c>
      <c r="B160" s="3">
        <v>6</v>
      </c>
      <c r="C160" s="3">
        <v>8</v>
      </c>
      <c r="D160" s="3" t="s">
        <v>0</v>
      </c>
      <c r="E160" s="4">
        <v>109</v>
      </c>
      <c r="G160" s="1">
        <f t="shared" si="124"/>
        <v>43259</v>
      </c>
      <c r="H160" s="2" t="str">
        <f t="shared" si="122"/>
        <v>Fri</v>
      </c>
      <c r="I160" s="6">
        <f t="shared" si="125"/>
        <v>109</v>
      </c>
      <c r="J160" s="5">
        <v>1070</v>
      </c>
      <c r="K160" s="6">
        <f t="shared" ref="K160:L160" si="155">SUM(I154:I160)</f>
        <v>838</v>
      </c>
      <c r="L160" s="6">
        <f t="shared" si="155"/>
        <v>7542</v>
      </c>
    </row>
    <row r="161" spans="1:12" hidden="1" x14ac:dyDescent="0.25">
      <c r="A161" s="3">
        <v>2018</v>
      </c>
      <c r="B161" s="3">
        <v>6</v>
      </c>
      <c r="C161" s="3">
        <v>9</v>
      </c>
      <c r="D161" s="3" t="s">
        <v>0</v>
      </c>
      <c r="E161" s="4">
        <v>127</v>
      </c>
      <c r="G161" s="1">
        <f t="shared" si="124"/>
        <v>43260</v>
      </c>
      <c r="H161" s="2" t="str">
        <f t="shared" si="122"/>
        <v>Sat</v>
      </c>
      <c r="I161" s="6">
        <f t="shared" si="125"/>
        <v>127</v>
      </c>
      <c r="J161" s="5">
        <v>1120</v>
      </c>
      <c r="K161" s="6">
        <f t="shared" ref="K161:L161" si="156">SUM(I155:I161)</f>
        <v>840</v>
      </c>
      <c r="L161" s="6">
        <f t="shared" si="156"/>
        <v>7534</v>
      </c>
    </row>
    <row r="162" spans="1:12" hidden="1" x14ac:dyDescent="0.25">
      <c r="A162" s="3">
        <v>2018</v>
      </c>
      <c r="B162" s="3">
        <v>6</v>
      </c>
      <c r="C162" s="3">
        <v>10</v>
      </c>
      <c r="D162" s="3" t="s">
        <v>0</v>
      </c>
      <c r="E162" s="4">
        <v>112</v>
      </c>
      <c r="G162" s="1">
        <f t="shared" si="124"/>
        <v>43261</v>
      </c>
      <c r="H162" s="2" t="str">
        <f t="shared" si="122"/>
        <v>Sun</v>
      </c>
      <c r="I162" s="6">
        <f t="shared" si="125"/>
        <v>112</v>
      </c>
      <c r="J162" s="5">
        <v>1027</v>
      </c>
      <c r="K162" s="6">
        <f t="shared" ref="K162:L162" si="157">SUM(I156:I162)</f>
        <v>829</v>
      </c>
      <c r="L162" s="6">
        <f t="shared" si="157"/>
        <v>7458</v>
      </c>
    </row>
    <row r="163" spans="1:12" hidden="1" x14ac:dyDescent="0.25">
      <c r="A163" s="3">
        <v>2018</v>
      </c>
      <c r="B163" s="3">
        <v>6</v>
      </c>
      <c r="C163" s="3">
        <v>11</v>
      </c>
      <c r="D163" s="3" t="s">
        <v>0</v>
      </c>
      <c r="E163" s="4">
        <v>112</v>
      </c>
      <c r="G163" s="1">
        <f t="shared" si="124"/>
        <v>43262</v>
      </c>
      <c r="H163" s="2" t="str">
        <f t="shared" si="122"/>
        <v>Mon</v>
      </c>
      <c r="I163" s="6">
        <f t="shared" si="125"/>
        <v>112</v>
      </c>
      <c r="J163" s="5">
        <v>1093</v>
      </c>
      <c r="K163" s="6">
        <f t="shared" ref="K163:L163" si="158">SUM(I157:I163)</f>
        <v>820</v>
      </c>
      <c r="L163" s="6">
        <f t="shared" si="158"/>
        <v>7469</v>
      </c>
    </row>
    <row r="164" spans="1:12" hidden="1" x14ac:dyDescent="0.25">
      <c r="A164" s="3">
        <v>2018</v>
      </c>
      <c r="B164" s="3">
        <v>6</v>
      </c>
      <c r="C164" s="3">
        <v>12</v>
      </c>
      <c r="D164" s="3" t="s">
        <v>0</v>
      </c>
      <c r="E164" s="4">
        <v>107</v>
      </c>
      <c r="G164" s="1">
        <f t="shared" si="124"/>
        <v>43263</v>
      </c>
      <c r="H164" s="2" t="str">
        <f t="shared" si="122"/>
        <v>Tue</v>
      </c>
      <c r="I164" s="6">
        <f t="shared" si="125"/>
        <v>107</v>
      </c>
      <c r="J164" s="5">
        <v>1052</v>
      </c>
      <c r="K164" s="6">
        <f t="shared" ref="K164:L164" si="159">SUM(I158:I164)</f>
        <v>821</v>
      </c>
      <c r="L164" s="6">
        <f t="shared" si="159"/>
        <v>7457</v>
      </c>
    </row>
    <row r="165" spans="1:12" hidden="1" x14ac:dyDescent="0.25">
      <c r="A165" s="3">
        <v>2018</v>
      </c>
      <c r="B165" s="3">
        <v>6</v>
      </c>
      <c r="C165" s="3">
        <v>13</v>
      </c>
      <c r="D165" s="3" t="s">
        <v>0</v>
      </c>
      <c r="E165" s="4">
        <v>112</v>
      </c>
      <c r="G165" s="1">
        <f t="shared" si="124"/>
        <v>43264</v>
      </c>
      <c r="H165" s="2" t="str">
        <f t="shared" si="122"/>
        <v>Wed</v>
      </c>
      <c r="I165" s="6">
        <f t="shared" si="125"/>
        <v>112</v>
      </c>
      <c r="J165" s="5">
        <v>1102</v>
      </c>
      <c r="K165" s="6">
        <f t="shared" ref="K165:L165" si="160">SUM(I159:I165)</f>
        <v>809</v>
      </c>
      <c r="L165" s="6">
        <f t="shared" si="160"/>
        <v>7509</v>
      </c>
    </row>
    <row r="166" spans="1:12" hidden="1" x14ac:dyDescent="0.25">
      <c r="A166" s="3">
        <v>2018</v>
      </c>
      <c r="B166" s="3">
        <v>6</v>
      </c>
      <c r="C166" s="3">
        <v>14</v>
      </c>
      <c r="D166" s="3" t="s">
        <v>0</v>
      </c>
      <c r="E166" s="4">
        <v>110</v>
      </c>
      <c r="G166" s="1">
        <f t="shared" si="124"/>
        <v>43265</v>
      </c>
      <c r="H166" s="2" t="str">
        <f t="shared" si="122"/>
        <v>Thu</v>
      </c>
      <c r="I166" s="6">
        <f t="shared" si="125"/>
        <v>110</v>
      </c>
      <c r="J166" s="5">
        <v>1119</v>
      </c>
      <c r="K166" s="6">
        <f t="shared" ref="K166:L166" si="161">SUM(I160:I166)</f>
        <v>789</v>
      </c>
      <c r="L166" s="6">
        <f t="shared" si="161"/>
        <v>7583</v>
      </c>
    </row>
    <row r="167" spans="1:12" x14ac:dyDescent="0.25">
      <c r="A167" s="3">
        <v>2018</v>
      </c>
      <c r="B167" s="3">
        <v>6</v>
      </c>
      <c r="C167" s="3">
        <v>15</v>
      </c>
      <c r="D167" s="3" t="s">
        <v>0</v>
      </c>
      <c r="E167" s="4">
        <v>124</v>
      </c>
      <c r="G167" s="1">
        <f t="shared" si="124"/>
        <v>43266</v>
      </c>
      <c r="H167" s="2" t="str">
        <f t="shared" si="122"/>
        <v>Fri</v>
      </c>
      <c r="I167" s="6">
        <f t="shared" si="125"/>
        <v>124</v>
      </c>
      <c r="J167" s="5">
        <v>1109</v>
      </c>
      <c r="K167" s="6">
        <f t="shared" ref="K167:L167" si="162">SUM(I161:I167)</f>
        <v>804</v>
      </c>
      <c r="L167" s="6">
        <f t="shared" si="162"/>
        <v>7622</v>
      </c>
    </row>
    <row r="168" spans="1:12" hidden="1" x14ac:dyDescent="0.25">
      <c r="A168" s="3">
        <v>2018</v>
      </c>
      <c r="B168" s="3">
        <v>6</v>
      </c>
      <c r="C168" s="3">
        <v>16</v>
      </c>
      <c r="D168" s="3" t="s">
        <v>0</v>
      </c>
      <c r="E168" s="4">
        <v>123</v>
      </c>
      <c r="G168" s="1">
        <f t="shared" si="124"/>
        <v>43267</v>
      </c>
      <c r="H168" s="2" t="str">
        <f t="shared" si="122"/>
        <v>Sat</v>
      </c>
      <c r="I168" s="6">
        <f t="shared" si="125"/>
        <v>123</v>
      </c>
      <c r="J168" s="5">
        <v>1094</v>
      </c>
      <c r="K168" s="6">
        <f t="shared" ref="K168:L168" si="163">SUM(I162:I168)</f>
        <v>800</v>
      </c>
      <c r="L168" s="6">
        <f t="shared" si="163"/>
        <v>7596</v>
      </c>
    </row>
    <row r="169" spans="1:12" hidden="1" x14ac:dyDescent="0.25">
      <c r="A169" s="3">
        <v>2018</v>
      </c>
      <c r="B169" s="3">
        <v>6</v>
      </c>
      <c r="C169" s="3">
        <v>17</v>
      </c>
      <c r="D169" s="3" t="s">
        <v>0</v>
      </c>
      <c r="E169" s="4">
        <v>90</v>
      </c>
      <c r="G169" s="1">
        <f t="shared" si="124"/>
        <v>43268</v>
      </c>
      <c r="H169" s="2" t="str">
        <f t="shared" si="122"/>
        <v>Sun</v>
      </c>
      <c r="I169" s="6">
        <f t="shared" si="125"/>
        <v>90</v>
      </c>
      <c r="J169" s="5">
        <v>1071</v>
      </c>
      <c r="K169" s="6">
        <f t="shared" ref="K169:L169" si="164">SUM(I163:I169)</f>
        <v>778</v>
      </c>
      <c r="L169" s="6">
        <f t="shared" si="164"/>
        <v>7640</v>
      </c>
    </row>
    <row r="170" spans="1:12" hidden="1" x14ac:dyDescent="0.25">
      <c r="A170" s="3">
        <v>2018</v>
      </c>
      <c r="B170" s="3">
        <v>6</v>
      </c>
      <c r="C170" s="3">
        <v>18</v>
      </c>
      <c r="D170" s="3" t="s">
        <v>0</v>
      </c>
      <c r="E170" s="4">
        <v>134</v>
      </c>
      <c r="G170" s="1">
        <f t="shared" si="124"/>
        <v>43269</v>
      </c>
      <c r="H170" s="2" t="str">
        <f t="shared" si="122"/>
        <v>Mon</v>
      </c>
      <c r="I170" s="6">
        <f t="shared" si="125"/>
        <v>134</v>
      </c>
      <c r="J170" s="5">
        <v>1067</v>
      </c>
      <c r="K170" s="6">
        <f t="shared" ref="K170:L170" si="165">SUM(I164:I170)</f>
        <v>800</v>
      </c>
      <c r="L170" s="6">
        <f t="shared" si="165"/>
        <v>7614</v>
      </c>
    </row>
    <row r="171" spans="1:12" hidden="1" x14ac:dyDescent="0.25">
      <c r="A171" s="3">
        <v>2018</v>
      </c>
      <c r="B171" s="3">
        <v>6</v>
      </c>
      <c r="C171" s="3">
        <v>19</v>
      </c>
      <c r="D171" s="3" t="s">
        <v>0</v>
      </c>
      <c r="E171" s="4">
        <v>123</v>
      </c>
      <c r="G171" s="1">
        <f t="shared" si="124"/>
        <v>43270</v>
      </c>
      <c r="H171" s="2" t="str">
        <f t="shared" si="122"/>
        <v>Tue</v>
      </c>
      <c r="I171" s="6">
        <f t="shared" si="125"/>
        <v>123</v>
      </c>
      <c r="J171" s="5">
        <v>1139</v>
      </c>
      <c r="K171" s="6">
        <f t="shared" ref="K171:L171" si="166">SUM(I165:I171)</f>
        <v>816</v>
      </c>
      <c r="L171" s="6">
        <f t="shared" si="166"/>
        <v>7701</v>
      </c>
    </row>
    <row r="172" spans="1:12" hidden="1" x14ac:dyDescent="0.25">
      <c r="A172" s="3">
        <v>2018</v>
      </c>
      <c r="B172" s="3">
        <v>6</v>
      </c>
      <c r="C172" s="3">
        <v>20</v>
      </c>
      <c r="D172" s="3" t="s">
        <v>0</v>
      </c>
      <c r="E172" s="4">
        <v>113</v>
      </c>
      <c r="G172" s="1">
        <f t="shared" si="124"/>
        <v>43271</v>
      </c>
      <c r="H172" s="2" t="str">
        <f t="shared" si="122"/>
        <v>Wed</v>
      </c>
      <c r="I172" s="6">
        <f t="shared" si="125"/>
        <v>113</v>
      </c>
      <c r="J172" s="5">
        <v>1069</v>
      </c>
      <c r="K172" s="6">
        <f t="shared" ref="K172:L172" si="167">SUM(I166:I172)</f>
        <v>817</v>
      </c>
      <c r="L172" s="6">
        <f t="shared" si="167"/>
        <v>7668</v>
      </c>
    </row>
    <row r="173" spans="1:12" hidden="1" x14ac:dyDescent="0.25">
      <c r="A173" s="3">
        <v>2018</v>
      </c>
      <c r="B173" s="3">
        <v>6</v>
      </c>
      <c r="C173" s="3">
        <v>21</v>
      </c>
      <c r="D173" s="3" t="s">
        <v>0</v>
      </c>
      <c r="E173" s="4">
        <v>118</v>
      </c>
      <c r="G173" s="1">
        <f t="shared" si="124"/>
        <v>43272</v>
      </c>
      <c r="H173" s="2" t="str">
        <f t="shared" si="122"/>
        <v>Thu</v>
      </c>
      <c r="I173" s="6">
        <f t="shared" si="125"/>
        <v>118</v>
      </c>
      <c r="J173" s="5">
        <v>1047</v>
      </c>
      <c r="K173" s="6">
        <f t="shared" ref="K173:L173" si="168">SUM(I167:I173)</f>
        <v>825</v>
      </c>
      <c r="L173" s="6">
        <f t="shared" si="168"/>
        <v>7596</v>
      </c>
    </row>
    <row r="174" spans="1:12" x14ac:dyDescent="0.25">
      <c r="A174" s="3">
        <v>2018</v>
      </c>
      <c r="B174" s="3">
        <v>6</v>
      </c>
      <c r="C174" s="3">
        <v>22</v>
      </c>
      <c r="D174" s="3" t="s">
        <v>0</v>
      </c>
      <c r="E174" s="4">
        <v>104</v>
      </c>
      <c r="G174" s="1">
        <f t="shared" si="124"/>
        <v>43273</v>
      </c>
      <c r="H174" s="2" t="str">
        <f t="shared" si="122"/>
        <v>Fri</v>
      </c>
      <c r="I174" s="6">
        <f t="shared" si="125"/>
        <v>104</v>
      </c>
      <c r="J174" s="5">
        <v>996</v>
      </c>
      <c r="K174" s="6">
        <f t="shared" ref="K174:L174" si="169">SUM(I168:I174)</f>
        <v>805</v>
      </c>
      <c r="L174" s="6">
        <f t="shared" si="169"/>
        <v>7483</v>
      </c>
    </row>
    <row r="175" spans="1:12" hidden="1" x14ac:dyDescent="0.25">
      <c r="A175" s="3">
        <v>2018</v>
      </c>
      <c r="B175" s="3">
        <v>6</v>
      </c>
      <c r="C175" s="3">
        <v>23</v>
      </c>
      <c r="D175" s="3" t="s">
        <v>0</v>
      </c>
      <c r="E175" s="4">
        <v>121</v>
      </c>
      <c r="G175" s="1">
        <f t="shared" si="124"/>
        <v>43274</v>
      </c>
      <c r="H175" s="2" t="str">
        <f t="shared" si="122"/>
        <v>Sat</v>
      </c>
      <c r="I175" s="6">
        <f t="shared" si="125"/>
        <v>121</v>
      </c>
      <c r="J175" s="5">
        <v>1088</v>
      </c>
      <c r="K175" s="6">
        <f t="shared" ref="K175:L175" si="170">SUM(I169:I175)</f>
        <v>803</v>
      </c>
      <c r="L175" s="6">
        <f t="shared" si="170"/>
        <v>7477</v>
      </c>
    </row>
    <row r="176" spans="1:12" hidden="1" x14ac:dyDescent="0.25">
      <c r="A176" s="3">
        <v>2018</v>
      </c>
      <c r="B176" s="3">
        <v>6</v>
      </c>
      <c r="C176" s="3">
        <v>24</v>
      </c>
      <c r="D176" s="3" t="s">
        <v>0</v>
      </c>
      <c r="E176" s="4">
        <v>123</v>
      </c>
      <c r="G176" s="1">
        <f t="shared" si="124"/>
        <v>43275</v>
      </c>
      <c r="H176" s="2" t="str">
        <f t="shared" si="122"/>
        <v>Sun</v>
      </c>
      <c r="I176" s="6">
        <f t="shared" si="125"/>
        <v>123</v>
      </c>
      <c r="J176" s="5">
        <v>1096</v>
      </c>
      <c r="K176" s="6">
        <f t="shared" ref="K176:L176" si="171">SUM(I170:I176)</f>
        <v>836</v>
      </c>
      <c r="L176" s="6">
        <f t="shared" si="171"/>
        <v>7502</v>
      </c>
    </row>
    <row r="177" spans="1:12" hidden="1" x14ac:dyDescent="0.25">
      <c r="A177" s="3">
        <v>2018</v>
      </c>
      <c r="B177" s="3">
        <v>6</v>
      </c>
      <c r="C177" s="3">
        <v>25</v>
      </c>
      <c r="D177" s="3" t="s">
        <v>0</v>
      </c>
      <c r="E177" s="4">
        <v>116</v>
      </c>
      <c r="G177" s="1">
        <f t="shared" si="124"/>
        <v>43276</v>
      </c>
      <c r="H177" s="2" t="str">
        <f t="shared" si="122"/>
        <v>Mon</v>
      </c>
      <c r="I177" s="6">
        <f t="shared" si="125"/>
        <v>116</v>
      </c>
      <c r="J177" s="5">
        <v>1146</v>
      </c>
      <c r="K177" s="6">
        <f t="shared" ref="K177:L177" si="172">SUM(I171:I177)</f>
        <v>818</v>
      </c>
      <c r="L177" s="6">
        <f t="shared" si="172"/>
        <v>7581</v>
      </c>
    </row>
    <row r="178" spans="1:12" hidden="1" x14ac:dyDescent="0.25">
      <c r="A178" s="3">
        <v>2018</v>
      </c>
      <c r="B178" s="3">
        <v>6</v>
      </c>
      <c r="C178" s="3">
        <v>26</v>
      </c>
      <c r="D178" s="3" t="s">
        <v>0</v>
      </c>
      <c r="E178" s="4">
        <v>125</v>
      </c>
      <c r="G178" s="1">
        <f t="shared" si="124"/>
        <v>43277</v>
      </c>
      <c r="H178" s="2" t="str">
        <f t="shared" si="122"/>
        <v>Tue</v>
      </c>
      <c r="I178" s="6">
        <f t="shared" si="125"/>
        <v>125</v>
      </c>
      <c r="J178" s="5">
        <v>1180</v>
      </c>
      <c r="K178" s="6">
        <f t="shared" ref="K178:L178" si="173">SUM(I172:I178)</f>
        <v>820</v>
      </c>
      <c r="L178" s="6">
        <f t="shared" si="173"/>
        <v>7622</v>
      </c>
    </row>
    <row r="179" spans="1:12" hidden="1" x14ac:dyDescent="0.25">
      <c r="A179" s="3">
        <v>2018</v>
      </c>
      <c r="B179" s="3">
        <v>6</v>
      </c>
      <c r="C179" s="3">
        <v>27</v>
      </c>
      <c r="D179" s="3" t="s">
        <v>0</v>
      </c>
      <c r="E179" s="4">
        <v>114</v>
      </c>
      <c r="G179" s="1">
        <f t="shared" si="124"/>
        <v>43278</v>
      </c>
      <c r="H179" s="2" t="str">
        <f t="shared" si="122"/>
        <v>Wed</v>
      </c>
      <c r="I179" s="6">
        <f t="shared" si="125"/>
        <v>114</v>
      </c>
      <c r="J179" s="5">
        <v>1137</v>
      </c>
      <c r="K179" s="6">
        <f t="shared" ref="K179:L179" si="174">SUM(I173:I179)</f>
        <v>821</v>
      </c>
      <c r="L179" s="6">
        <f t="shared" si="174"/>
        <v>7690</v>
      </c>
    </row>
    <row r="180" spans="1:12" hidden="1" x14ac:dyDescent="0.25">
      <c r="A180" s="3">
        <v>2018</v>
      </c>
      <c r="B180" s="3">
        <v>6</v>
      </c>
      <c r="C180" s="3">
        <v>28</v>
      </c>
      <c r="D180" s="3" t="s">
        <v>0</v>
      </c>
      <c r="E180" s="4">
        <v>110</v>
      </c>
      <c r="G180" s="1">
        <f t="shared" si="124"/>
        <v>43279</v>
      </c>
      <c r="H180" s="2" t="str">
        <f t="shared" si="122"/>
        <v>Thu</v>
      </c>
      <c r="I180" s="6">
        <f t="shared" si="125"/>
        <v>110</v>
      </c>
      <c r="J180" s="5">
        <v>1090</v>
      </c>
      <c r="K180" s="6">
        <f t="shared" ref="K180:L180" si="175">SUM(I174:I180)</f>
        <v>813</v>
      </c>
      <c r="L180" s="6">
        <f t="shared" si="175"/>
        <v>7733</v>
      </c>
    </row>
    <row r="181" spans="1:12" x14ac:dyDescent="0.25">
      <c r="A181" s="3">
        <v>2018</v>
      </c>
      <c r="B181" s="3">
        <v>6</v>
      </c>
      <c r="C181" s="3">
        <v>29</v>
      </c>
      <c r="D181" s="3" t="s">
        <v>0</v>
      </c>
      <c r="E181" s="4">
        <v>125</v>
      </c>
      <c r="G181" s="1">
        <f t="shared" si="124"/>
        <v>43280</v>
      </c>
      <c r="H181" s="2" t="str">
        <f t="shared" si="122"/>
        <v>Fri</v>
      </c>
      <c r="I181" s="6">
        <f t="shared" si="125"/>
        <v>125</v>
      </c>
      <c r="J181" s="5">
        <v>1162</v>
      </c>
      <c r="K181" s="6">
        <f t="shared" ref="K181:L181" si="176">SUM(I175:I181)</f>
        <v>834</v>
      </c>
      <c r="L181" s="6">
        <f t="shared" si="176"/>
        <v>7899</v>
      </c>
    </row>
    <row r="182" spans="1:12" hidden="1" x14ac:dyDescent="0.25">
      <c r="A182" s="3">
        <v>2018</v>
      </c>
      <c r="B182" s="3">
        <v>6</v>
      </c>
      <c r="C182" s="3">
        <v>30</v>
      </c>
      <c r="D182" s="3" t="s">
        <v>0</v>
      </c>
      <c r="E182" s="4">
        <v>114</v>
      </c>
      <c r="G182" s="1">
        <f t="shared" si="124"/>
        <v>43281</v>
      </c>
      <c r="H182" s="2" t="str">
        <f t="shared" si="122"/>
        <v>Sat</v>
      </c>
      <c r="I182" s="6">
        <f t="shared" si="125"/>
        <v>114</v>
      </c>
      <c r="J182" s="5">
        <v>1164</v>
      </c>
      <c r="K182" s="6">
        <f t="shared" ref="K182:L182" si="177">SUM(I176:I182)</f>
        <v>827</v>
      </c>
      <c r="L182" s="6">
        <f t="shared" si="177"/>
        <v>7975</v>
      </c>
    </row>
    <row r="183" spans="1:12" hidden="1" x14ac:dyDescent="0.25">
      <c r="A183" s="3">
        <v>2018</v>
      </c>
      <c r="B183" s="3">
        <v>7</v>
      </c>
      <c r="C183" s="3">
        <v>1</v>
      </c>
      <c r="D183" s="3" t="s">
        <v>0</v>
      </c>
      <c r="E183" s="4">
        <v>115</v>
      </c>
      <c r="G183" s="1">
        <f t="shared" si="124"/>
        <v>43282</v>
      </c>
      <c r="H183" s="2" t="str">
        <f t="shared" si="122"/>
        <v>Sun</v>
      </c>
      <c r="I183" s="6">
        <f t="shared" si="125"/>
        <v>115</v>
      </c>
      <c r="J183" s="5">
        <v>1140</v>
      </c>
      <c r="K183" s="6">
        <f t="shared" ref="K183:L183" si="178">SUM(I177:I183)</f>
        <v>819</v>
      </c>
      <c r="L183" s="6">
        <f t="shared" si="178"/>
        <v>8019</v>
      </c>
    </row>
    <row r="184" spans="1:12" hidden="1" x14ac:dyDescent="0.25">
      <c r="A184" s="3">
        <v>2018</v>
      </c>
      <c r="B184" s="3">
        <v>7</v>
      </c>
      <c r="C184" s="3">
        <v>2</v>
      </c>
      <c r="D184" s="3" t="s">
        <v>0</v>
      </c>
      <c r="E184" s="4">
        <v>121</v>
      </c>
      <c r="G184" s="1">
        <f t="shared" si="124"/>
        <v>43283</v>
      </c>
      <c r="H184" s="2" t="str">
        <f t="shared" si="122"/>
        <v>Mon</v>
      </c>
      <c r="I184" s="6">
        <f t="shared" si="125"/>
        <v>121</v>
      </c>
      <c r="J184" s="5">
        <v>1110</v>
      </c>
      <c r="K184" s="6">
        <f t="shared" ref="K184:L184" si="179">SUM(I178:I184)</f>
        <v>824</v>
      </c>
      <c r="L184" s="6">
        <f t="shared" si="179"/>
        <v>7983</v>
      </c>
    </row>
    <row r="185" spans="1:12" hidden="1" x14ac:dyDescent="0.25">
      <c r="A185" s="3">
        <v>2018</v>
      </c>
      <c r="B185" s="3">
        <v>7</v>
      </c>
      <c r="C185" s="3">
        <v>3</v>
      </c>
      <c r="D185" s="3" t="s">
        <v>0</v>
      </c>
      <c r="E185" s="4">
        <v>125</v>
      </c>
      <c r="G185" s="1">
        <f t="shared" si="124"/>
        <v>43284</v>
      </c>
      <c r="H185" s="2" t="str">
        <f t="shared" si="122"/>
        <v>Tue</v>
      </c>
      <c r="I185" s="6">
        <f t="shared" si="125"/>
        <v>125</v>
      </c>
      <c r="J185" s="5">
        <v>1053</v>
      </c>
      <c r="K185" s="6">
        <f t="shared" ref="K185:L185" si="180">SUM(I179:I185)</f>
        <v>824</v>
      </c>
      <c r="L185" s="6">
        <f t="shared" si="180"/>
        <v>7856</v>
      </c>
    </row>
    <row r="186" spans="1:12" hidden="1" x14ac:dyDescent="0.25">
      <c r="A186" s="3">
        <v>2018</v>
      </c>
      <c r="B186" s="3">
        <v>7</v>
      </c>
      <c r="C186" s="3">
        <v>4</v>
      </c>
      <c r="D186" s="3" t="s">
        <v>0</v>
      </c>
      <c r="E186" s="4">
        <v>116</v>
      </c>
      <c r="G186" s="1">
        <f t="shared" si="124"/>
        <v>43285</v>
      </c>
      <c r="H186" s="2" t="str">
        <f t="shared" si="122"/>
        <v>Wed</v>
      </c>
      <c r="I186" s="6">
        <f t="shared" si="125"/>
        <v>116</v>
      </c>
      <c r="J186" s="5">
        <v>1082</v>
      </c>
      <c r="K186" s="6">
        <f t="shared" ref="K186:L186" si="181">SUM(I180:I186)</f>
        <v>826</v>
      </c>
      <c r="L186" s="6">
        <f t="shared" si="181"/>
        <v>7801</v>
      </c>
    </row>
    <row r="187" spans="1:12" hidden="1" x14ac:dyDescent="0.25">
      <c r="A187" s="3">
        <v>2018</v>
      </c>
      <c r="B187" s="3">
        <v>7</v>
      </c>
      <c r="C187" s="3">
        <v>5</v>
      </c>
      <c r="D187" s="3" t="s">
        <v>0</v>
      </c>
      <c r="E187" s="4">
        <v>116</v>
      </c>
      <c r="G187" s="1">
        <f t="shared" si="124"/>
        <v>43286</v>
      </c>
      <c r="H187" s="2" t="str">
        <f t="shared" si="122"/>
        <v>Thu</v>
      </c>
      <c r="I187" s="6">
        <f t="shared" si="125"/>
        <v>116</v>
      </c>
      <c r="J187" s="5">
        <v>1125</v>
      </c>
      <c r="K187" s="6">
        <f t="shared" ref="K187:L187" si="182">SUM(I181:I187)</f>
        <v>832</v>
      </c>
      <c r="L187" s="6">
        <f t="shared" si="182"/>
        <v>7836</v>
      </c>
    </row>
    <row r="188" spans="1:12" x14ac:dyDescent="0.25">
      <c r="A188" s="3">
        <v>2018</v>
      </c>
      <c r="B188" s="3">
        <v>7</v>
      </c>
      <c r="C188" s="3">
        <v>6</v>
      </c>
      <c r="D188" s="3" t="s">
        <v>0</v>
      </c>
      <c r="E188" s="4">
        <v>147</v>
      </c>
      <c r="G188" s="1">
        <f t="shared" si="124"/>
        <v>43287</v>
      </c>
      <c r="H188" s="2" t="str">
        <f t="shared" si="122"/>
        <v>Fri</v>
      </c>
      <c r="I188" s="6">
        <f t="shared" si="125"/>
        <v>147</v>
      </c>
      <c r="J188" s="5">
        <v>1140</v>
      </c>
      <c r="K188" s="6">
        <f t="shared" ref="K188:L188" si="183">SUM(I182:I188)</f>
        <v>854</v>
      </c>
      <c r="L188" s="6">
        <f t="shared" si="183"/>
        <v>7814</v>
      </c>
    </row>
    <row r="189" spans="1:12" hidden="1" x14ac:dyDescent="0.25">
      <c r="A189" s="3">
        <v>2018</v>
      </c>
      <c r="B189" s="3">
        <v>7</v>
      </c>
      <c r="C189" s="3">
        <v>7</v>
      </c>
      <c r="D189" s="3" t="s">
        <v>0</v>
      </c>
      <c r="E189" s="4">
        <v>152</v>
      </c>
      <c r="G189" s="1">
        <f t="shared" si="124"/>
        <v>43288</v>
      </c>
      <c r="H189" s="2" t="str">
        <f t="shared" si="122"/>
        <v>Sat</v>
      </c>
      <c r="I189" s="6">
        <f t="shared" si="125"/>
        <v>152</v>
      </c>
      <c r="J189" s="5">
        <v>1191</v>
      </c>
      <c r="K189" s="6">
        <f t="shared" ref="K189:L189" si="184">SUM(I183:I189)</f>
        <v>892</v>
      </c>
      <c r="L189" s="6">
        <f t="shared" si="184"/>
        <v>7841</v>
      </c>
    </row>
    <row r="190" spans="1:12" hidden="1" x14ac:dyDescent="0.25">
      <c r="A190" s="3">
        <v>2018</v>
      </c>
      <c r="B190" s="3">
        <v>7</v>
      </c>
      <c r="C190" s="3">
        <v>8</v>
      </c>
      <c r="D190" s="3" t="s">
        <v>0</v>
      </c>
      <c r="E190" s="4">
        <v>137</v>
      </c>
      <c r="G190" s="1">
        <f t="shared" si="124"/>
        <v>43289</v>
      </c>
      <c r="H190" s="2" t="str">
        <f t="shared" si="122"/>
        <v>Sun</v>
      </c>
      <c r="I190" s="6">
        <f t="shared" si="125"/>
        <v>137</v>
      </c>
      <c r="J190" s="5">
        <v>1118</v>
      </c>
      <c r="K190" s="6">
        <f t="shared" ref="K190:L190" si="185">SUM(I184:I190)</f>
        <v>914</v>
      </c>
      <c r="L190" s="6">
        <f t="shared" si="185"/>
        <v>7819</v>
      </c>
    </row>
    <row r="191" spans="1:12" hidden="1" x14ac:dyDescent="0.25">
      <c r="A191" s="3">
        <v>2018</v>
      </c>
      <c r="B191" s="3">
        <v>7</v>
      </c>
      <c r="C191" s="3">
        <v>9</v>
      </c>
      <c r="D191" s="3" t="s">
        <v>0</v>
      </c>
      <c r="E191" s="4">
        <v>148</v>
      </c>
      <c r="G191" s="1">
        <f t="shared" si="124"/>
        <v>43290</v>
      </c>
      <c r="H191" s="2" t="str">
        <f t="shared" si="122"/>
        <v>Mon</v>
      </c>
      <c r="I191" s="6">
        <f t="shared" si="125"/>
        <v>148</v>
      </c>
      <c r="J191" s="5">
        <v>1132</v>
      </c>
      <c r="K191" s="6">
        <f t="shared" ref="K191:L191" si="186">SUM(I185:I191)</f>
        <v>941</v>
      </c>
      <c r="L191" s="6">
        <f t="shared" si="186"/>
        <v>7841</v>
      </c>
    </row>
    <row r="192" spans="1:12" hidden="1" x14ac:dyDescent="0.25">
      <c r="A192" s="3">
        <v>2018</v>
      </c>
      <c r="B192" s="3">
        <v>7</v>
      </c>
      <c r="C192" s="3">
        <v>10</v>
      </c>
      <c r="D192" s="3" t="s">
        <v>0</v>
      </c>
      <c r="E192" s="4">
        <v>137</v>
      </c>
      <c r="G192" s="1">
        <f t="shared" si="124"/>
        <v>43291</v>
      </c>
      <c r="H192" s="2" t="str">
        <f t="shared" si="122"/>
        <v>Tue</v>
      </c>
      <c r="I192" s="6">
        <f t="shared" si="125"/>
        <v>137</v>
      </c>
      <c r="J192" s="5">
        <v>1033</v>
      </c>
      <c r="K192" s="6">
        <f t="shared" ref="K192:L192" si="187">SUM(I186:I192)</f>
        <v>953</v>
      </c>
      <c r="L192" s="6">
        <f t="shared" si="187"/>
        <v>7821</v>
      </c>
    </row>
    <row r="193" spans="1:12" hidden="1" x14ac:dyDescent="0.25">
      <c r="A193" s="3">
        <v>2018</v>
      </c>
      <c r="B193" s="3">
        <v>7</v>
      </c>
      <c r="C193" s="3">
        <v>11</v>
      </c>
      <c r="D193" s="3" t="s">
        <v>0</v>
      </c>
      <c r="E193" s="4">
        <v>112</v>
      </c>
      <c r="G193" s="1">
        <f t="shared" si="124"/>
        <v>43292</v>
      </c>
      <c r="H193" s="2" t="str">
        <f t="shared" si="122"/>
        <v>Wed</v>
      </c>
      <c r="I193" s="6">
        <f t="shared" si="125"/>
        <v>112</v>
      </c>
      <c r="J193" s="5">
        <v>1035</v>
      </c>
      <c r="K193" s="6">
        <f t="shared" ref="K193:L193" si="188">SUM(I187:I193)</f>
        <v>949</v>
      </c>
      <c r="L193" s="6">
        <f t="shared" si="188"/>
        <v>7774</v>
      </c>
    </row>
    <row r="194" spans="1:12" hidden="1" x14ac:dyDescent="0.25">
      <c r="A194" s="3">
        <v>2018</v>
      </c>
      <c r="B194" s="3">
        <v>7</v>
      </c>
      <c r="C194" s="3">
        <v>12</v>
      </c>
      <c r="D194" s="3" t="s">
        <v>0</v>
      </c>
      <c r="E194" s="4">
        <v>124</v>
      </c>
      <c r="G194" s="1">
        <f t="shared" si="124"/>
        <v>43293</v>
      </c>
      <c r="H194" s="2" t="str">
        <f t="shared" ref="H194:H257" si="189">TEXT(G194,"ddd")</f>
        <v>Thu</v>
      </c>
      <c r="I194" s="6">
        <f t="shared" si="125"/>
        <v>124</v>
      </c>
      <c r="J194" s="5">
        <v>1077</v>
      </c>
      <c r="K194" s="6">
        <f t="shared" ref="K194:L194" si="190">SUM(I188:I194)</f>
        <v>957</v>
      </c>
      <c r="L194" s="6">
        <f t="shared" si="190"/>
        <v>7726</v>
      </c>
    </row>
    <row r="195" spans="1:12" x14ac:dyDescent="0.25">
      <c r="A195" s="3">
        <v>2018</v>
      </c>
      <c r="B195" s="3">
        <v>7</v>
      </c>
      <c r="C195" s="3">
        <v>13</v>
      </c>
      <c r="D195" s="3" t="s">
        <v>0</v>
      </c>
      <c r="E195" s="4">
        <v>122</v>
      </c>
      <c r="G195" s="1">
        <f t="shared" ref="G195:G258" si="191">DATE(A195,B195,C195)</f>
        <v>43294</v>
      </c>
      <c r="H195" s="2" t="str">
        <f t="shared" si="189"/>
        <v>Fri</v>
      </c>
      <c r="I195" s="6">
        <f t="shared" ref="I195:I258" si="192">E195</f>
        <v>122</v>
      </c>
      <c r="J195" s="5">
        <v>1093</v>
      </c>
      <c r="K195" s="6">
        <f t="shared" ref="K195:L195" si="193">SUM(I189:I195)</f>
        <v>932</v>
      </c>
      <c r="L195" s="6">
        <f t="shared" si="193"/>
        <v>7679</v>
      </c>
    </row>
    <row r="196" spans="1:12" hidden="1" x14ac:dyDescent="0.25">
      <c r="A196" s="3">
        <v>2018</v>
      </c>
      <c r="B196" s="3">
        <v>7</v>
      </c>
      <c r="C196" s="3">
        <v>14</v>
      </c>
      <c r="D196" s="3" t="s">
        <v>0</v>
      </c>
      <c r="E196" s="4">
        <v>113</v>
      </c>
      <c r="G196" s="1">
        <f t="shared" si="191"/>
        <v>43295</v>
      </c>
      <c r="H196" s="2" t="str">
        <f t="shared" si="189"/>
        <v>Sat</v>
      </c>
      <c r="I196" s="6">
        <f t="shared" si="192"/>
        <v>113</v>
      </c>
      <c r="J196" s="5">
        <v>1126</v>
      </c>
      <c r="K196" s="6">
        <f t="shared" ref="K196:L196" si="194">SUM(I190:I196)</f>
        <v>893</v>
      </c>
      <c r="L196" s="6">
        <f t="shared" si="194"/>
        <v>7614</v>
      </c>
    </row>
    <row r="197" spans="1:12" hidden="1" x14ac:dyDescent="0.25">
      <c r="A197" s="3">
        <v>2018</v>
      </c>
      <c r="B197" s="3">
        <v>7</v>
      </c>
      <c r="C197" s="3">
        <v>15</v>
      </c>
      <c r="D197" s="3" t="s">
        <v>0</v>
      </c>
      <c r="E197" s="4">
        <v>124</v>
      </c>
      <c r="G197" s="1">
        <f t="shared" si="191"/>
        <v>43296</v>
      </c>
      <c r="H197" s="2" t="str">
        <f t="shared" si="189"/>
        <v>Sun</v>
      </c>
      <c r="I197" s="6">
        <f t="shared" si="192"/>
        <v>124</v>
      </c>
      <c r="J197" s="5">
        <v>1056</v>
      </c>
      <c r="K197" s="6">
        <f t="shared" ref="K197:L197" si="195">SUM(I191:I197)</f>
        <v>880</v>
      </c>
      <c r="L197" s="6">
        <f t="shared" si="195"/>
        <v>7552</v>
      </c>
    </row>
    <row r="198" spans="1:12" hidden="1" x14ac:dyDescent="0.25">
      <c r="A198" s="3">
        <v>2018</v>
      </c>
      <c r="B198" s="3">
        <v>7</v>
      </c>
      <c r="C198" s="3">
        <v>16</v>
      </c>
      <c r="D198" s="3" t="s">
        <v>0</v>
      </c>
      <c r="E198" s="4">
        <v>116</v>
      </c>
      <c r="G198" s="1">
        <f t="shared" si="191"/>
        <v>43297</v>
      </c>
      <c r="H198" s="2" t="str">
        <f t="shared" si="189"/>
        <v>Mon</v>
      </c>
      <c r="I198" s="6">
        <f t="shared" si="192"/>
        <v>116</v>
      </c>
      <c r="J198" s="5">
        <v>1149</v>
      </c>
      <c r="K198" s="6">
        <f t="shared" ref="K198:L198" si="196">SUM(I192:I198)</f>
        <v>848</v>
      </c>
      <c r="L198" s="6">
        <f t="shared" si="196"/>
        <v>7569</v>
      </c>
    </row>
    <row r="199" spans="1:12" hidden="1" x14ac:dyDescent="0.25">
      <c r="A199" s="3">
        <v>2018</v>
      </c>
      <c r="B199" s="3">
        <v>7</v>
      </c>
      <c r="C199" s="3">
        <v>17</v>
      </c>
      <c r="D199" s="3" t="s">
        <v>0</v>
      </c>
      <c r="E199" s="4">
        <v>110</v>
      </c>
      <c r="G199" s="1">
        <f t="shared" si="191"/>
        <v>43298</v>
      </c>
      <c r="H199" s="2" t="str">
        <f t="shared" si="189"/>
        <v>Tue</v>
      </c>
      <c r="I199" s="6">
        <f t="shared" si="192"/>
        <v>110</v>
      </c>
      <c r="J199" s="5">
        <v>1063</v>
      </c>
      <c r="K199" s="6">
        <f t="shared" ref="K199:L199" si="197">SUM(I193:I199)</f>
        <v>821</v>
      </c>
      <c r="L199" s="6">
        <f t="shared" si="197"/>
        <v>7599</v>
      </c>
    </row>
    <row r="200" spans="1:12" hidden="1" x14ac:dyDescent="0.25">
      <c r="A200" s="3">
        <v>2018</v>
      </c>
      <c r="B200" s="3">
        <v>7</v>
      </c>
      <c r="C200" s="3">
        <v>18</v>
      </c>
      <c r="D200" s="3" t="s">
        <v>0</v>
      </c>
      <c r="E200" s="4">
        <v>129</v>
      </c>
      <c r="G200" s="1">
        <f t="shared" si="191"/>
        <v>43299</v>
      </c>
      <c r="H200" s="2" t="str">
        <f t="shared" si="189"/>
        <v>Wed</v>
      </c>
      <c r="I200" s="6">
        <f t="shared" si="192"/>
        <v>129</v>
      </c>
      <c r="J200" s="5">
        <v>1035</v>
      </c>
      <c r="K200" s="6">
        <f t="shared" ref="K200:L200" si="198">SUM(I194:I200)</f>
        <v>838</v>
      </c>
      <c r="L200" s="6">
        <f t="shared" si="198"/>
        <v>7599</v>
      </c>
    </row>
    <row r="201" spans="1:12" hidden="1" x14ac:dyDescent="0.25">
      <c r="A201" s="3">
        <v>2018</v>
      </c>
      <c r="B201" s="3">
        <v>7</v>
      </c>
      <c r="C201" s="3">
        <v>19</v>
      </c>
      <c r="D201" s="3" t="s">
        <v>0</v>
      </c>
      <c r="E201" s="4">
        <v>113</v>
      </c>
      <c r="G201" s="1">
        <f t="shared" si="191"/>
        <v>43300</v>
      </c>
      <c r="H201" s="2" t="str">
        <f t="shared" si="189"/>
        <v>Thu</v>
      </c>
      <c r="I201" s="6">
        <f t="shared" si="192"/>
        <v>113</v>
      </c>
      <c r="J201" s="5">
        <v>1065</v>
      </c>
      <c r="K201" s="6">
        <f t="shared" ref="K201:L201" si="199">SUM(I195:I201)</f>
        <v>827</v>
      </c>
      <c r="L201" s="6">
        <f t="shared" si="199"/>
        <v>7587</v>
      </c>
    </row>
    <row r="202" spans="1:12" x14ac:dyDescent="0.25">
      <c r="A202" s="3">
        <v>2018</v>
      </c>
      <c r="B202" s="3">
        <v>7</v>
      </c>
      <c r="C202" s="3">
        <v>20</v>
      </c>
      <c r="D202" s="3" t="s">
        <v>0</v>
      </c>
      <c r="E202" s="4">
        <v>116</v>
      </c>
      <c r="G202" s="1">
        <f t="shared" si="191"/>
        <v>43301</v>
      </c>
      <c r="H202" s="2" t="str">
        <f t="shared" si="189"/>
        <v>Fri</v>
      </c>
      <c r="I202" s="6">
        <f t="shared" si="192"/>
        <v>116</v>
      </c>
      <c r="J202" s="5">
        <v>1125</v>
      </c>
      <c r="K202" s="6">
        <f t="shared" ref="K202:L202" si="200">SUM(I196:I202)</f>
        <v>821</v>
      </c>
      <c r="L202" s="6">
        <f t="shared" si="200"/>
        <v>7619</v>
      </c>
    </row>
    <row r="203" spans="1:12" hidden="1" x14ac:dyDescent="0.25">
      <c r="A203" s="3">
        <v>2018</v>
      </c>
      <c r="B203" s="3">
        <v>7</v>
      </c>
      <c r="C203" s="3">
        <v>21</v>
      </c>
      <c r="D203" s="3" t="s">
        <v>0</v>
      </c>
      <c r="E203" s="4">
        <v>115</v>
      </c>
      <c r="G203" s="1">
        <f t="shared" si="191"/>
        <v>43302</v>
      </c>
      <c r="H203" s="2" t="str">
        <f t="shared" si="189"/>
        <v>Sat</v>
      </c>
      <c r="I203" s="6">
        <f t="shared" si="192"/>
        <v>115</v>
      </c>
      <c r="J203" s="5">
        <v>1058</v>
      </c>
      <c r="K203" s="6">
        <f t="shared" ref="K203:L203" si="201">SUM(I197:I203)</f>
        <v>823</v>
      </c>
      <c r="L203" s="6">
        <f t="shared" si="201"/>
        <v>7551</v>
      </c>
    </row>
    <row r="204" spans="1:12" hidden="1" x14ac:dyDescent="0.25">
      <c r="A204" s="3">
        <v>2018</v>
      </c>
      <c r="B204" s="3">
        <v>7</v>
      </c>
      <c r="C204" s="3">
        <v>22</v>
      </c>
      <c r="D204" s="3" t="s">
        <v>0</v>
      </c>
      <c r="E204" s="4">
        <v>115</v>
      </c>
      <c r="G204" s="1">
        <f t="shared" si="191"/>
        <v>43303</v>
      </c>
      <c r="H204" s="2" t="str">
        <f t="shared" si="189"/>
        <v>Sun</v>
      </c>
      <c r="I204" s="6">
        <f t="shared" si="192"/>
        <v>115</v>
      </c>
      <c r="J204" s="5">
        <v>1078</v>
      </c>
      <c r="K204" s="6">
        <f t="shared" ref="K204:L204" si="202">SUM(I198:I204)</f>
        <v>814</v>
      </c>
      <c r="L204" s="6">
        <f t="shared" si="202"/>
        <v>7573</v>
      </c>
    </row>
    <row r="205" spans="1:12" hidden="1" x14ac:dyDescent="0.25">
      <c r="A205" s="3">
        <v>2018</v>
      </c>
      <c r="B205" s="3">
        <v>7</v>
      </c>
      <c r="C205" s="3">
        <v>23</v>
      </c>
      <c r="D205" s="3" t="s">
        <v>0</v>
      </c>
      <c r="E205" s="4">
        <v>152</v>
      </c>
      <c r="G205" s="1">
        <f t="shared" si="191"/>
        <v>43304</v>
      </c>
      <c r="H205" s="2" t="str">
        <f t="shared" si="189"/>
        <v>Mon</v>
      </c>
      <c r="I205" s="6">
        <f t="shared" si="192"/>
        <v>152</v>
      </c>
      <c r="J205" s="5">
        <v>1122</v>
      </c>
      <c r="K205" s="6">
        <f t="shared" ref="K205:L205" si="203">SUM(I199:I205)</f>
        <v>850</v>
      </c>
      <c r="L205" s="6">
        <f t="shared" si="203"/>
        <v>7546</v>
      </c>
    </row>
    <row r="206" spans="1:12" hidden="1" x14ac:dyDescent="0.25">
      <c r="A206" s="3">
        <v>2018</v>
      </c>
      <c r="B206" s="3">
        <v>7</v>
      </c>
      <c r="C206" s="3">
        <v>24</v>
      </c>
      <c r="D206" s="3" t="s">
        <v>0</v>
      </c>
      <c r="E206" s="4">
        <v>146</v>
      </c>
      <c r="G206" s="1">
        <f t="shared" si="191"/>
        <v>43305</v>
      </c>
      <c r="H206" s="2" t="str">
        <f t="shared" si="189"/>
        <v>Tue</v>
      </c>
      <c r="I206" s="6">
        <f t="shared" si="192"/>
        <v>146</v>
      </c>
      <c r="J206" s="5">
        <v>1116</v>
      </c>
      <c r="K206" s="6">
        <f t="shared" ref="K206:L206" si="204">SUM(I200:I206)</f>
        <v>886</v>
      </c>
      <c r="L206" s="6">
        <f t="shared" si="204"/>
        <v>7599</v>
      </c>
    </row>
    <row r="207" spans="1:12" hidden="1" x14ac:dyDescent="0.25">
      <c r="A207" s="3">
        <v>2018</v>
      </c>
      <c r="B207" s="3">
        <v>7</v>
      </c>
      <c r="C207" s="3">
        <v>25</v>
      </c>
      <c r="D207" s="3" t="s">
        <v>0</v>
      </c>
      <c r="E207" s="4">
        <v>149</v>
      </c>
      <c r="G207" s="1">
        <f t="shared" si="191"/>
        <v>43306</v>
      </c>
      <c r="H207" s="2" t="str">
        <f t="shared" si="189"/>
        <v>Wed</v>
      </c>
      <c r="I207" s="6">
        <f t="shared" si="192"/>
        <v>149</v>
      </c>
      <c r="J207" s="5">
        <v>1078</v>
      </c>
      <c r="K207" s="6">
        <f t="shared" ref="K207:L207" si="205">SUM(I201:I207)</f>
        <v>906</v>
      </c>
      <c r="L207" s="6">
        <f t="shared" si="205"/>
        <v>7642</v>
      </c>
    </row>
    <row r="208" spans="1:12" hidden="1" x14ac:dyDescent="0.25">
      <c r="A208" s="3">
        <v>2018</v>
      </c>
      <c r="B208" s="3">
        <v>7</v>
      </c>
      <c r="C208" s="3">
        <v>26</v>
      </c>
      <c r="D208" s="3" t="s">
        <v>0</v>
      </c>
      <c r="E208" s="4">
        <v>135</v>
      </c>
      <c r="G208" s="1">
        <f t="shared" si="191"/>
        <v>43307</v>
      </c>
      <c r="H208" s="2" t="str">
        <f t="shared" si="189"/>
        <v>Thu</v>
      </c>
      <c r="I208" s="6">
        <f t="shared" si="192"/>
        <v>135</v>
      </c>
      <c r="J208" s="5">
        <v>1170</v>
      </c>
      <c r="K208" s="6">
        <f t="shared" ref="K208:L208" si="206">SUM(I202:I208)</f>
        <v>928</v>
      </c>
      <c r="L208" s="6">
        <f t="shared" si="206"/>
        <v>7747</v>
      </c>
    </row>
    <row r="209" spans="1:12" x14ac:dyDescent="0.25">
      <c r="A209" s="3">
        <v>2018</v>
      </c>
      <c r="B209" s="3">
        <v>7</v>
      </c>
      <c r="C209" s="3">
        <v>27</v>
      </c>
      <c r="D209" s="3" t="s">
        <v>0</v>
      </c>
      <c r="E209" s="4">
        <v>166</v>
      </c>
      <c r="G209" s="1">
        <f t="shared" si="191"/>
        <v>43308</v>
      </c>
      <c r="H209" s="2" t="str">
        <f t="shared" si="189"/>
        <v>Fri</v>
      </c>
      <c r="I209" s="6">
        <f t="shared" si="192"/>
        <v>166</v>
      </c>
      <c r="J209" s="5">
        <v>1298</v>
      </c>
      <c r="K209" s="6">
        <f t="shared" ref="K209:L209" si="207">SUM(I203:I209)</f>
        <v>978</v>
      </c>
      <c r="L209" s="6">
        <f t="shared" si="207"/>
        <v>7920</v>
      </c>
    </row>
    <row r="210" spans="1:12" hidden="1" x14ac:dyDescent="0.25">
      <c r="A210" s="3">
        <v>2018</v>
      </c>
      <c r="B210" s="3">
        <v>7</v>
      </c>
      <c r="C210" s="3">
        <v>28</v>
      </c>
      <c r="D210" s="3" t="s">
        <v>0</v>
      </c>
      <c r="E210" s="4">
        <v>126</v>
      </c>
      <c r="G210" s="1">
        <f t="shared" si="191"/>
        <v>43309</v>
      </c>
      <c r="H210" s="2" t="str">
        <f t="shared" si="189"/>
        <v>Sat</v>
      </c>
      <c r="I210" s="6">
        <f t="shared" si="192"/>
        <v>126</v>
      </c>
      <c r="J210" s="5">
        <v>1077</v>
      </c>
      <c r="K210" s="6">
        <f t="shared" ref="K210:L210" si="208">SUM(I204:I210)</f>
        <v>989</v>
      </c>
      <c r="L210" s="6">
        <f t="shared" si="208"/>
        <v>7939</v>
      </c>
    </row>
    <row r="211" spans="1:12" hidden="1" x14ac:dyDescent="0.25">
      <c r="A211" s="3">
        <v>2018</v>
      </c>
      <c r="B211" s="3">
        <v>7</v>
      </c>
      <c r="C211" s="3">
        <v>29</v>
      </c>
      <c r="D211" s="3" t="s">
        <v>0</v>
      </c>
      <c r="E211" s="4">
        <v>128</v>
      </c>
      <c r="G211" s="1">
        <f t="shared" si="191"/>
        <v>43310</v>
      </c>
      <c r="H211" s="2" t="str">
        <f t="shared" si="189"/>
        <v>Sun</v>
      </c>
      <c r="I211" s="6">
        <f t="shared" si="192"/>
        <v>128</v>
      </c>
      <c r="J211" s="5">
        <v>1004</v>
      </c>
      <c r="K211" s="6">
        <f t="shared" ref="K211:L211" si="209">SUM(I205:I211)</f>
        <v>1002</v>
      </c>
      <c r="L211" s="6">
        <f t="shared" si="209"/>
        <v>7865</v>
      </c>
    </row>
    <row r="212" spans="1:12" hidden="1" x14ac:dyDescent="0.25">
      <c r="A212" s="3">
        <v>2018</v>
      </c>
      <c r="B212" s="3">
        <v>7</v>
      </c>
      <c r="C212" s="3">
        <v>30</v>
      </c>
      <c r="D212" s="3" t="s">
        <v>0</v>
      </c>
      <c r="E212" s="4">
        <v>121</v>
      </c>
      <c r="G212" s="1">
        <f t="shared" si="191"/>
        <v>43311</v>
      </c>
      <c r="H212" s="2" t="str">
        <f t="shared" si="189"/>
        <v>Mon</v>
      </c>
      <c r="I212" s="6">
        <f t="shared" si="192"/>
        <v>121</v>
      </c>
      <c r="J212" s="5">
        <v>1001</v>
      </c>
      <c r="K212" s="6">
        <f t="shared" ref="K212:L212" si="210">SUM(I206:I212)</f>
        <v>971</v>
      </c>
      <c r="L212" s="6">
        <f t="shared" si="210"/>
        <v>7744</v>
      </c>
    </row>
    <row r="213" spans="1:12" hidden="1" x14ac:dyDescent="0.25">
      <c r="A213" s="3">
        <v>2018</v>
      </c>
      <c r="B213" s="3">
        <v>7</v>
      </c>
      <c r="C213" s="3">
        <v>31</v>
      </c>
      <c r="D213" s="3" t="s">
        <v>0</v>
      </c>
      <c r="E213" s="4">
        <v>114</v>
      </c>
      <c r="G213" s="1">
        <f t="shared" si="191"/>
        <v>43312</v>
      </c>
      <c r="H213" s="2" t="str">
        <f t="shared" si="189"/>
        <v>Tue</v>
      </c>
      <c r="I213" s="6">
        <f t="shared" si="192"/>
        <v>114</v>
      </c>
      <c r="J213" s="5">
        <v>1061</v>
      </c>
      <c r="K213" s="6">
        <f t="shared" ref="K213:L213" si="211">SUM(I207:I213)</f>
        <v>939</v>
      </c>
      <c r="L213" s="6">
        <f t="shared" si="211"/>
        <v>7689</v>
      </c>
    </row>
    <row r="214" spans="1:12" hidden="1" x14ac:dyDescent="0.25">
      <c r="A214" s="3">
        <v>2018</v>
      </c>
      <c r="B214" s="3">
        <v>8</v>
      </c>
      <c r="C214" s="3">
        <v>1</v>
      </c>
      <c r="D214" s="3" t="s">
        <v>0</v>
      </c>
      <c r="E214" s="4">
        <v>113</v>
      </c>
      <c r="G214" s="1">
        <f t="shared" si="191"/>
        <v>43313</v>
      </c>
      <c r="H214" s="2" t="str">
        <f t="shared" si="189"/>
        <v>Wed</v>
      </c>
      <c r="I214" s="6">
        <f t="shared" si="192"/>
        <v>113</v>
      </c>
      <c r="J214" s="5">
        <v>1011</v>
      </c>
      <c r="K214" s="6">
        <f t="shared" ref="K214:L214" si="212">SUM(I208:I214)</f>
        <v>903</v>
      </c>
      <c r="L214" s="6">
        <f t="shared" si="212"/>
        <v>7622</v>
      </c>
    </row>
    <row r="215" spans="1:12" hidden="1" x14ac:dyDescent="0.25">
      <c r="A215" s="3">
        <v>2018</v>
      </c>
      <c r="B215" s="3">
        <v>8</v>
      </c>
      <c r="C215" s="3">
        <v>2</v>
      </c>
      <c r="D215" s="3" t="s">
        <v>0</v>
      </c>
      <c r="E215" s="4">
        <v>121</v>
      </c>
      <c r="G215" s="1">
        <f t="shared" si="191"/>
        <v>43314</v>
      </c>
      <c r="H215" s="2" t="str">
        <f t="shared" si="189"/>
        <v>Thu</v>
      </c>
      <c r="I215" s="6">
        <f t="shared" si="192"/>
        <v>121</v>
      </c>
      <c r="J215" s="5">
        <v>1027</v>
      </c>
      <c r="K215" s="6">
        <f t="shared" ref="K215:L215" si="213">SUM(I209:I215)</f>
        <v>889</v>
      </c>
      <c r="L215" s="6">
        <f t="shared" si="213"/>
        <v>7479</v>
      </c>
    </row>
    <row r="216" spans="1:12" x14ac:dyDescent="0.25">
      <c r="A216" s="3">
        <v>2018</v>
      </c>
      <c r="B216" s="3">
        <v>8</v>
      </c>
      <c r="C216" s="3">
        <v>3</v>
      </c>
      <c r="D216" s="3" t="s">
        <v>0</v>
      </c>
      <c r="E216" s="4">
        <v>149</v>
      </c>
      <c r="G216" s="1">
        <f t="shared" si="191"/>
        <v>43315</v>
      </c>
      <c r="H216" s="2" t="str">
        <f t="shared" si="189"/>
        <v>Fri</v>
      </c>
      <c r="I216" s="6">
        <f t="shared" si="192"/>
        <v>149</v>
      </c>
      <c r="J216" s="5">
        <v>1176</v>
      </c>
      <c r="K216" s="6">
        <f t="shared" ref="K216:L216" si="214">SUM(I210:I216)</f>
        <v>872</v>
      </c>
      <c r="L216" s="6">
        <f t="shared" si="214"/>
        <v>7357</v>
      </c>
    </row>
    <row r="217" spans="1:12" hidden="1" x14ac:dyDescent="0.25">
      <c r="A217" s="3">
        <v>2018</v>
      </c>
      <c r="B217" s="3">
        <v>8</v>
      </c>
      <c r="C217" s="3">
        <v>4</v>
      </c>
      <c r="D217" s="3" t="s">
        <v>0</v>
      </c>
      <c r="E217" s="4">
        <v>154</v>
      </c>
      <c r="G217" s="1">
        <f t="shared" si="191"/>
        <v>43316</v>
      </c>
      <c r="H217" s="2" t="str">
        <f t="shared" si="189"/>
        <v>Sat</v>
      </c>
      <c r="I217" s="6">
        <f t="shared" si="192"/>
        <v>154</v>
      </c>
      <c r="J217" s="5">
        <v>1079</v>
      </c>
      <c r="K217" s="6">
        <f t="shared" ref="K217:L217" si="215">SUM(I211:I217)</f>
        <v>900</v>
      </c>
      <c r="L217" s="6">
        <f t="shared" si="215"/>
        <v>7359</v>
      </c>
    </row>
    <row r="218" spans="1:12" hidden="1" x14ac:dyDescent="0.25">
      <c r="A218" s="3">
        <v>2018</v>
      </c>
      <c r="B218" s="3">
        <v>8</v>
      </c>
      <c r="C218" s="3">
        <v>5</v>
      </c>
      <c r="D218" s="3" t="s">
        <v>0</v>
      </c>
      <c r="E218" s="4">
        <v>137</v>
      </c>
      <c r="G218" s="1">
        <f t="shared" si="191"/>
        <v>43317</v>
      </c>
      <c r="H218" s="2" t="str">
        <f t="shared" si="189"/>
        <v>Sun</v>
      </c>
      <c r="I218" s="6">
        <f t="shared" si="192"/>
        <v>137</v>
      </c>
      <c r="J218" s="5">
        <v>1097</v>
      </c>
      <c r="K218" s="6">
        <f t="shared" ref="K218:L218" si="216">SUM(I212:I218)</f>
        <v>909</v>
      </c>
      <c r="L218" s="6">
        <f t="shared" si="216"/>
        <v>7452</v>
      </c>
    </row>
    <row r="219" spans="1:12" hidden="1" x14ac:dyDescent="0.25">
      <c r="A219" s="3">
        <v>2018</v>
      </c>
      <c r="B219" s="3">
        <v>8</v>
      </c>
      <c r="C219" s="3">
        <v>6</v>
      </c>
      <c r="D219" s="3" t="s">
        <v>0</v>
      </c>
      <c r="E219" s="4">
        <v>120</v>
      </c>
      <c r="G219" s="1">
        <f t="shared" si="191"/>
        <v>43318</v>
      </c>
      <c r="H219" s="2" t="str">
        <f t="shared" si="189"/>
        <v>Mon</v>
      </c>
      <c r="I219" s="6">
        <f t="shared" si="192"/>
        <v>120</v>
      </c>
      <c r="J219" s="5">
        <v>1113</v>
      </c>
      <c r="K219" s="6">
        <f t="shared" ref="K219:L219" si="217">SUM(I213:I219)</f>
        <v>908</v>
      </c>
      <c r="L219" s="6">
        <f t="shared" si="217"/>
        <v>7564</v>
      </c>
    </row>
    <row r="220" spans="1:12" hidden="1" x14ac:dyDescent="0.25">
      <c r="A220" s="3">
        <v>2018</v>
      </c>
      <c r="B220" s="3">
        <v>8</v>
      </c>
      <c r="C220" s="3">
        <v>7</v>
      </c>
      <c r="D220" s="3" t="s">
        <v>0</v>
      </c>
      <c r="E220" s="4">
        <v>134</v>
      </c>
      <c r="G220" s="1">
        <f t="shared" si="191"/>
        <v>43319</v>
      </c>
      <c r="H220" s="2" t="str">
        <f t="shared" si="189"/>
        <v>Tue</v>
      </c>
      <c r="I220" s="6">
        <f t="shared" si="192"/>
        <v>134</v>
      </c>
      <c r="J220" s="5">
        <v>1149</v>
      </c>
      <c r="K220" s="6">
        <f t="shared" ref="K220:L220" si="218">SUM(I214:I220)</f>
        <v>928</v>
      </c>
      <c r="L220" s="6">
        <f t="shared" si="218"/>
        <v>7652</v>
      </c>
    </row>
    <row r="221" spans="1:12" hidden="1" x14ac:dyDescent="0.25">
      <c r="A221" s="3">
        <v>2018</v>
      </c>
      <c r="B221" s="3">
        <v>8</v>
      </c>
      <c r="C221" s="3">
        <v>8</v>
      </c>
      <c r="D221" s="3" t="s">
        <v>0</v>
      </c>
      <c r="E221" s="4">
        <v>123</v>
      </c>
      <c r="G221" s="1">
        <f t="shared" si="191"/>
        <v>43320</v>
      </c>
      <c r="H221" s="2" t="str">
        <f t="shared" si="189"/>
        <v>Wed</v>
      </c>
      <c r="I221" s="6">
        <f t="shared" si="192"/>
        <v>123</v>
      </c>
      <c r="J221" s="5">
        <v>1038</v>
      </c>
      <c r="K221" s="6">
        <f t="shared" ref="K221:L221" si="219">SUM(I215:I221)</f>
        <v>938</v>
      </c>
      <c r="L221" s="6">
        <f t="shared" si="219"/>
        <v>7679</v>
      </c>
    </row>
    <row r="222" spans="1:12" hidden="1" x14ac:dyDescent="0.25">
      <c r="A222" s="3">
        <v>2018</v>
      </c>
      <c r="B222" s="3">
        <v>8</v>
      </c>
      <c r="C222" s="3">
        <v>9</v>
      </c>
      <c r="D222" s="3" t="s">
        <v>0</v>
      </c>
      <c r="E222" s="4">
        <v>131</v>
      </c>
      <c r="G222" s="1">
        <f t="shared" si="191"/>
        <v>43321</v>
      </c>
      <c r="H222" s="2" t="str">
        <f t="shared" si="189"/>
        <v>Thu</v>
      </c>
      <c r="I222" s="6">
        <f t="shared" si="192"/>
        <v>131</v>
      </c>
      <c r="J222" s="5">
        <v>1017</v>
      </c>
      <c r="K222" s="6">
        <f t="shared" ref="K222:L222" si="220">SUM(I216:I222)</f>
        <v>948</v>
      </c>
      <c r="L222" s="6">
        <f t="shared" si="220"/>
        <v>7669</v>
      </c>
    </row>
    <row r="223" spans="1:12" x14ac:dyDescent="0.25">
      <c r="A223" s="3">
        <v>2018</v>
      </c>
      <c r="B223" s="3">
        <v>8</v>
      </c>
      <c r="C223" s="3">
        <v>10</v>
      </c>
      <c r="D223" s="3" t="s">
        <v>0</v>
      </c>
      <c r="E223" s="4">
        <v>109</v>
      </c>
      <c r="G223" s="1">
        <f t="shared" si="191"/>
        <v>43322</v>
      </c>
      <c r="H223" s="2" t="str">
        <f t="shared" si="189"/>
        <v>Fri</v>
      </c>
      <c r="I223" s="6">
        <f t="shared" si="192"/>
        <v>109</v>
      </c>
      <c r="J223" s="5">
        <v>977</v>
      </c>
      <c r="K223" s="6">
        <f t="shared" ref="K223:L223" si="221">SUM(I217:I223)</f>
        <v>908</v>
      </c>
      <c r="L223" s="6">
        <f t="shared" si="221"/>
        <v>7470</v>
      </c>
    </row>
    <row r="224" spans="1:12" hidden="1" x14ac:dyDescent="0.25">
      <c r="A224" s="3">
        <v>2018</v>
      </c>
      <c r="B224" s="3">
        <v>8</v>
      </c>
      <c r="C224" s="3">
        <v>11</v>
      </c>
      <c r="D224" s="3" t="s">
        <v>0</v>
      </c>
      <c r="E224" s="4">
        <v>115</v>
      </c>
      <c r="G224" s="1">
        <f t="shared" si="191"/>
        <v>43323</v>
      </c>
      <c r="H224" s="2" t="str">
        <f t="shared" si="189"/>
        <v>Sat</v>
      </c>
      <c r="I224" s="6">
        <f t="shared" si="192"/>
        <v>115</v>
      </c>
      <c r="J224" s="5">
        <v>999</v>
      </c>
      <c r="K224" s="6">
        <f t="shared" ref="K224:L224" si="222">SUM(I218:I224)</f>
        <v>869</v>
      </c>
      <c r="L224" s="6">
        <f t="shared" si="222"/>
        <v>7390</v>
      </c>
    </row>
    <row r="225" spans="1:12" hidden="1" x14ac:dyDescent="0.25">
      <c r="A225" s="3">
        <v>2018</v>
      </c>
      <c r="B225" s="3">
        <v>8</v>
      </c>
      <c r="C225" s="3">
        <v>12</v>
      </c>
      <c r="D225" s="3" t="s">
        <v>0</v>
      </c>
      <c r="E225" s="4">
        <v>110</v>
      </c>
      <c r="G225" s="1">
        <f t="shared" si="191"/>
        <v>43324</v>
      </c>
      <c r="H225" s="2" t="str">
        <f t="shared" si="189"/>
        <v>Sun</v>
      </c>
      <c r="I225" s="6">
        <f t="shared" si="192"/>
        <v>110</v>
      </c>
      <c r="J225" s="5">
        <v>1060</v>
      </c>
      <c r="K225" s="6">
        <f t="shared" ref="K225:L225" si="223">SUM(I219:I225)</f>
        <v>842</v>
      </c>
      <c r="L225" s="6">
        <f t="shared" si="223"/>
        <v>7353</v>
      </c>
    </row>
    <row r="226" spans="1:12" hidden="1" x14ac:dyDescent="0.25">
      <c r="A226" s="3">
        <v>2018</v>
      </c>
      <c r="B226" s="3">
        <v>8</v>
      </c>
      <c r="C226" s="3">
        <v>13</v>
      </c>
      <c r="D226" s="3" t="s">
        <v>0</v>
      </c>
      <c r="E226" s="4">
        <v>117</v>
      </c>
      <c r="G226" s="1">
        <f t="shared" si="191"/>
        <v>43325</v>
      </c>
      <c r="H226" s="2" t="str">
        <f t="shared" si="189"/>
        <v>Mon</v>
      </c>
      <c r="I226" s="6">
        <f t="shared" si="192"/>
        <v>117</v>
      </c>
      <c r="J226" s="5">
        <v>1082</v>
      </c>
      <c r="K226" s="6">
        <f t="shared" ref="K226:L226" si="224">SUM(I220:I226)</f>
        <v>839</v>
      </c>
      <c r="L226" s="6">
        <f t="shared" si="224"/>
        <v>7322</v>
      </c>
    </row>
    <row r="227" spans="1:12" hidden="1" x14ac:dyDescent="0.25">
      <c r="A227" s="3">
        <v>2018</v>
      </c>
      <c r="B227" s="3">
        <v>8</v>
      </c>
      <c r="C227" s="3">
        <v>14</v>
      </c>
      <c r="D227" s="3" t="s">
        <v>0</v>
      </c>
      <c r="E227" s="4">
        <v>99</v>
      </c>
      <c r="G227" s="1">
        <f t="shared" si="191"/>
        <v>43326</v>
      </c>
      <c r="H227" s="2" t="str">
        <f t="shared" si="189"/>
        <v>Tue</v>
      </c>
      <c r="I227" s="6">
        <f t="shared" si="192"/>
        <v>99</v>
      </c>
      <c r="J227" s="5">
        <v>1052</v>
      </c>
      <c r="K227" s="6">
        <f t="shared" ref="K227:L227" si="225">SUM(I221:I227)</f>
        <v>804</v>
      </c>
      <c r="L227" s="6">
        <f t="shared" si="225"/>
        <v>7225</v>
      </c>
    </row>
    <row r="228" spans="1:12" hidden="1" x14ac:dyDescent="0.25">
      <c r="A228" s="3">
        <v>2018</v>
      </c>
      <c r="B228" s="3">
        <v>8</v>
      </c>
      <c r="C228" s="3">
        <v>15</v>
      </c>
      <c r="D228" s="3" t="s">
        <v>0</v>
      </c>
      <c r="E228" s="4">
        <v>111</v>
      </c>
      <c r="G228" s="1">
        <f t="shared" si="191"/>
        <v>43327</v>
      </c>
      <c r="H228" s="2" t="str">
        <f t="shared" si="189"/>
        <v>Wed</v>
      </c>
      <c r="I228" s="6">
        <f t="shared" si="192"/>
        <v>111</v>
      </c>
      <c r="J228" s="5">
        <v>1019</v>
      </c>
      <c r="K228" s="6">
        <f t="shared" ref="K228:L228" si="226">SUM(I222:I228)</f>
        <v>792</v>
      </c>
      <c r="L228" s="6">
        <f t="shared" si="226"/>
        <v>7206</v>
      </c>
    </row>
    <row r="229" spans="1:12" hidden="1" x14ac:dyDescent="0.25">
      <c r="A229" s="3">
        <v>2018</v>
      </c>
      <c r="B229" s="3">
        <v>8</v>
      </c>
      <c r="C229" s="3">
        <v>16</v>
      </c>
      <c r="D229" s="3" t="s">
        <v>0</v>
      </c>
      <c r="E229" s="4">
        <v>116</v>
      </c>
      <c r="G229" s="1">
        <f t="shared" si="191"/>
        <v>43328</v>
      </c>
      <c r="H229" s="2" t="str">
        <f t="shared" si="189"/>
        <v>Thu</v>
      </c>
      <c r="I229" s="6">
        <f t="shared" si="192"/>
        <v>116</v>
      </c>
      <c r="J229" s="5">
        <v>1017</v>
      </c>
      <c r="K229" s="6">
        <f t="shared" ref="K229:L229" si="227">SUM(I223:I229)</f>
        <v>777</v>
      </c>
      <c r="L229" s="6">
        <f t="shared" si="227"/>
        <v>7206</v>
      </c>
    </row>
    <row r="230" spans="1:12" x14ac:dyDescent="0.25">
      <c r="A230" s="3">
        <v>2018</v>
      </c>
      <c r="B230" s="3">
        <v>8</v>
      </c>
      <c r="C230" s="3">
        <v>17</v>
      </c>
      <c r="D230" s="3" t="s">
        <v>0</v>
      </c>
      <c r="E230" s="4">
        <v>100</v>
      </c>
      <c r="G230" s="1">
        <f t="shared" si="191"/>
        <v>43329</v>
      </c>
      <c r="H230" s="2" t="str">
        <f t="shared" si="189"/>
        <v>Fri</v>
      </c>
      <c r="I230" s="6">
        <f t="shared" si="192"/>
        <v>100</v>
      </c>
      <c r="J230" s="5">
        <v>1057</v>
      </c>
      <c r="K230" s="6">
        <f t="shared" ref="K230:L230" si="228">SUM(I224:I230)</f>
        <v>768</v>
      </c>
      <c r="L230" s="6">
        <f t="shared" si="228"/>
        <v>7286</v>
      </c>
    </row>
    <row r="231" spans="1:12" hidden="1" x14ac:dyDescent="0.25">
      <c r="A231" s="3">
        <v>2018</v>
      </c>
      <c r="B231" s="3">
        <v>8</v>
      </c>
      <c r="C231" s="3">
        <v>18</v>
      </c>
      <c r="D231" s="3" t="s">
        <v>0</v>
      </c>
      <c r="E231" s="4">
        <v>108</v>
      </c>
      <c r="G231" s="1">
        <f t="shared" si="191"/>
        <v>43330</v>
      </c>
      <c r="H231" s="2" t="str">
        <f t="shared" si="189"/>
        <v>Sat</v>
      </c>
      <c r="I231" s="6">
        <f t="shared" si="192"/>
        <v>108</v>
      </c>
      <c r="J231" s="5">
        <v>1074</v>
      </c>
      <c r="K231" s="6">
        <f t="shared" ref="K231:L231" si="229">SUM(I225:I231)</f>
        <v>761</v>
      </c>
      <c r="L231" s="6">
        <f t="shared" si="229"/>
        <v>7361</v>
      </c>
    </row>
    <row r="232" spans="1:12" hidden="1" x14ac:dyDescent="0.25">
      <c r="A232" s="3">
        <v>2018</v>
      </c>
      <c r="B232" s="3">
        <v>8</v>
      </c>
      <c r="C232" s="3">
        <v>19</v>
      </c>
      <c r="D232" s="3" t="s">
        <v>0</v>
      </c>
      <c r="E232" s="4">
        <v>96</v>
      </c>
      <c r="G232" s="1">
        <f t="shared" si="191"/>
        <v>43331</v>
      </c>
      <c r="H232" s="2" t="str">
        <f t="shared" si="189"/>
        <v>Sun</v>
      </c>
      <c r="I232" s="6">
        <f t="shared" si="192"/>
        <v>96</v>
      </c>
      <c r="J232" s="5">
        <v>1033</v>
      </c>
      <c r="K232" s="6">
        <f t="shared" ref="K232:L232" si="230">SUM(I226:I232)</f>
        <v>747</v>
      </c>
      <c r="L232" s="6">
        <f t="shared" si="230"/>
        <v>7334</v>
      </c>
    </row>
    <row r="233" spans="1:12" hidden="1" x14ac:dyDescent="0.25">
      <c r="A233" s="3">
        <v>2018</v>
      </c>
      <c r="B233" s="3">
        <v>8</v>
      </c>
      <c r="C233" s="3">
        <v>20</v>
      </c>
      <c r="D233" s="3" t="s">
        <v>0</v>
      </c>
      <c r="E233" s="4">
        <v>133</v>
      </c>
      <c r="G233" s="1">
        <f t="shared" si="191"/>
        <v>43332</v>
      </c>
      <c r="H233" s="2" t="str">
        <f t="shared" si="189"/>
        <v>Mon</v>
      </c>
      <c r="I233" s="6">
        <f t="shared" si="192"/>
        <v>133</v>
      </c>
      <c r="J233" s="5">
        <v>1117</v>
      </c>
      <c r="K233" s="6">
        <f t="shared" ref="K233:L233" si="231">SUM(I227:I233)</f>
        <v>763</v>
      </c>
      <c r="L233" s="6">
        <f t="shared" si="231"/>
        <v>7369</v>
      </c>
    </row>
    <row r="234" spans="1:12" hidden="1" x14ac:dyDescent="0.25">
      <c r="A234" s="3">
        <v>2018</v>
      </c>
      <c r="B234" s="3">
        <v>8</v>
      </c>
      <c r="C234" s="3">
        <v>21</v>
      </c>
      <c r="D234" s="3" t="s">
        <v>0</v>
      </c>
      <c r="E234" s="4">
        <v>135</v>
      </c>
      <c r="G234" s="1">
        <f t="shared" si="191"/>
        <v>43333</v>
      </c>
      <c r="H234" s="2" t="str">
        <f t="shared" si="189"/>
        <v>Tue</v>
      </c>
      <c r="I234" s="6">
        <f t="shared" si="192"/>
        <v>135</v>
      </c>
      <c r="J234" s="5">
        <v>1123</v>
      </c>
      <c r="K234" s="6">
        <f t="shared" ref="K234:L234" si="232">SUM(I228:I234)</f>
        <v>799</v>
      </c>
      <c r="L234" s="6">
        <f t="shared" si="232"/>
        <v>7440</v>
      </c>
    </row>
    <row r="235" spans="1:12" hidden="1" x14ac:dyDescent="0.25">
      <c r="A235" s="3">
        <v>2018</v>
      </c>
      <c r="B235" s="3">
        <v>8</v>
      </c>
      <c r="C235" s="3">
        <v>22</v>
      </c>
      <c r="D235" s="3" t="s">
        <v>0</v>
      </c>
      <c r="E235" s="4">
        <v>110</v>
      </c>
      <c r="G235" s="1">
        <f t="shared" si="191"/>
        <v>43334</v>
      </c>
      <c r="H235" s="2" t="str">
        <f t="shared" si="189"/>
        <v>Wed</v>
      </c>
      <c r="I235" s="6">
        <f t="shared" si="192"/>
        <v>110</v>
      </c>
      <c r="J235" s="5">
        <v>1025</v>
      </c>
      <c r="K235" s="6">
        <f t="shared" ref="K235:L235" si="233">SUM(I229:I235)</f>
        <v>798</v>
      </c>
      <c r="L235" s="6">
        <f t="shared" si="233"/>
        <v>7446</v>
      </c>
    </row>
    <row r="236" spans="1:12" hidden="1" x14ac:dyDescent="0.25">
      <c r="A236" s="3">
        <v>2018</v>
      </c>
      <c r="B236" s="3">
        <v>8</v>
      </c>
      <c r="C236" s="3">
        <v>23</v>
      </c>
      <c r="D236" s="3" t="s">
        <v>0</v>
      </c>
      <c r="E236" s="4">
        <v>112</v>
      </c>
      <c r="G236" s="1">
        <f t="shared" si="191"/>
        <v>43335</v>
      </c>
      <c r="H236" s="2" t="str">
        <f t="shared" si="189"/>
        <v>Thu</v>
      </c>
      <c r="I236" s="6">
        <f t="shared" si="192"/>
        <v>112</v>
      </c>
      <c r="J236" s="5">
        <v>1029</v>
      </c>
      <c r="K236" s="6">
        <f t="shared" ref="K236:L236" si="234">SUM(I230:I236)</f>
        <v>794</v>
      </c>
      <c r="L236" s="6">
        <f t="shared" si="234"/>
        <v>7458</v>
      </c>
    </row>
    <row r="237" spans="1:12" x14ac:dyDescent="0.25">
      <c r="A237" s="3">
        <v>2018</v>
      </c>
      <c r="B237" s="3">
        <v>8</v>
      </c>
      <c r="C237" s="3">
        <v>24</v>
      </c>
      <c r="D237" s="3" t="s">
        <v>0</v>
      </c>
      <c r="E237" s="4">
        <v>85</v>
      </c>
      <c r="G237" s="1">
        <f t="shared" si="191"/>
        <v>43336</v>
      </c>
      <c r="H237" s="2" t="str">
        <f t="shared" si="189"/>
        <v>Fri</v>
      </c>
      <c r="I237" s="6">
        <f t="shared" si="192"/>
        <v>85</v>
      </c>
      <c r="J237" s="5">
        <v>987</v>
      </c>
      <c r="K237" s="6">
        <f t="shared" ref="K237:L237" si="235">SUM(I231:I237)</f>
        <v>779</v>
      </c>
      <c r="L237" s="6">
        <f t="shared" si="235"/>
        <v>7388</v>
      </c>
    </row>
    <row r="238" spans="1:12" hidden="1" x14ac:dyDescent="0.25">
      <c r="A238" s="3">
        <v>2018</v>
      </c>
      <c r="B238" s="3">
        <v>8</v>
      </c>
      <c r="C238" s="3">
        <v>25</v>
      </c>
      <c r="D238" s="3" t="s">
        <v>0</v>
      </c>
      <c r="E238" s="4">
        <v>98</v>
      </c>
      <c r="G238" s="1">
        <f t="shared" si="191"/>
        <v>43337</v>
      </c>
      <c r="H238" s="2" t="str">
        <f t="shared" si="189"/>
        <v>Sat</v>
      </c>
      <c r="I238" s="6">
        <f t="shared" si="192"/>
        <v>98</v>
      </c>
      <c r="J238" s="5">
        <v>999</v>
      </c>
      <c r="K238" s="6">
        <f t="shared" ref="K238:L238" si="236">SUM(I232:I238)</f>
        <v>769</v>
      </c>
      <c r="L238" s="6">
        <f t="shared" si="236"/>
        <v>7313</v>
      </c>
    </row>
    <row r="239" spans="1:12" hidden="1" x14ac:dyDescent="0.25">
      <c r="A239" s="3">
        <v>2018</v>
      </c>
      <c r="B239" s="3">
        <v>8</v>
      </c>
      <c r="C239" s="3">
        <v>26</v>
      </c>
      <c r="D239" s="3" t="s">
        <v>0</v>
      </c>
      <c r="E239" s="4">
        <v>105</v>
      </c>
      <c r="G239" s="1">
        <f t="shared" si="191"/>
        <v>43338</v>
      </c>
      <c r="H239" s="2" t="str">
        <f t="shared" si="189"/>
        <v>Sun</v>
      </c>
      <c r="I239" s="6">
        <f t="shared" si="192"/>
        <v>105</v>
      </c>
      <c r="J239" s="5">
        <v>1033</v>
      </c>
      <c r="K239" s="6">
        <f t="shared" ref="K239:L239" si="237">SUM(I233:I239)</f>
        <v>778</v>
      </c>
      <c r="L239" s="6">
        <f t="shared" si="237"/>
        <v>7313</v>
      </c>
    </row>
    <row r="240" spans="1:12" hidden="1" x14ac:dyDescent="0.25">
      <c r="A240" s="3">
        <v>2018</v>
      </c>
      <c r="B240" s="3">
        <v>8</v>
      </c>
      <c r="C240" s="3">
        <v>27</v>
      </c>
      <c r="D240" s="3" t="s">
        <v>0</v>
      </c>
      <c r="E240" s="4">
        <v>126</v>
      </c>
      <c r="G240" s="1">
        <f t="shared" si="191"/>
        <v>43339</v>
      </c>
      <c r="H240" s="2" t="str">
        <f t="shared" si="189"/>
        <v>Mon</v>
      </c>
      <c r="I240" s="6">
        <f t="shared" si="192"/>
        <v>126</v>
      </c>
      <c r="J240" s="5">
        <v>1061</v>
      </c>
      <c r="K240" s="6">
        <f t="shared" ref="K240:L240" si="238">SUM(I234:I240)</f>
        <v>771</v>
      </c>
      <c r="L240" s="6">
        <f t="shared" si="238"/>
        <v>7257</v>
      </c>
    </row>
    <row r="241" spans="1:12" hidden="1" x14ac:dyDescent="0.25">
      <c r="A241" s="3">
        <v>2018</v>
      </c>
      <c r="B241" s="3">
        <v>8</v>
      </c>
      <c r="C241" s="3">
        <v>28</v>
      </c>
      <c r="D241" s="3" t="s">
        <v>0</v>
      </c>
      <c r="E241" s="4">
        <v>112</v>
      </c>
      <c r="G241" s="1">
        <f t="shared" si="191"/>
        <v>43340</v>
      </c>
      <c r="H241" s="2" t="str">
        <f t="shared" si="189"/>
        <v>Tue</v>
      </c>
      <c r="I241" s="6">
        <f t="shared" si="192"/>
        <v>112</v>
      </c>
      <c r="J241" s="5">
        <v>1072</v>
      </c>
      <c r="K241" s="6">
        <f t="shared" ref="K241:L241" si="239">SUM(I235:I241)</f>
        <v>748</v>
      </c>
      <c r="L241" s="6">
        <f t="shared" si="239"/>
        <v>7206</v>
      </c>
    </row>
    <row r="242" spans="1:12" hidden="1" x14ac:dyDescent="0.25">
      <c r="A242" s="3">
        <v>2018</v>
      </c>
      <c r="B242" s="3">
        <v>8</v>
      </c>
      <c r="C242" s="3">
        <v>29</v>
      </c>
      <c r="D242" s="3" t="s">
        <v>0</v>
      </c>
      <c r="E242" s="4">
        <v>115</v>
      </c>
      <c r="G242" s="1">
        <f t="shared" si="191"/>
        <v>43341</v>
      </c>
      <c r="H242" s="2" t="str">
        <f t="shared" si="189"/>
        <v>Wed</v>
      </c>
      <c r="I242" s="6">
        <f t="shared" si="192"/>
        <v>115</v>
      </c>
      <c r="J242" s="5">
        <v>1090</v>
      </c>
      <c r="K242" s="6">
        <f t="shared" ref="K242:L242" si="240">SUM(I236:I242)</f>
        <v>753</v>
      </c>
      <c r="L242" s="6">
        <f t="shared" si="240"/>
        <v>7271</v>
      </c>
    </row>
    <row r="243" spans="1:12" hidden="1" x14ac:dyDescent="0.25">
      <c r="A243" s="3">
        <v>2018</v>
      </c>
      <c r="B243" s="3">
        <v>8</v>
      </c>
      <c r="C243" s="3">
        <v>30</v>
      </c>
      <c r="D243" s="3" t="s">
        <v>0</v>
      </c>
      <c r="E243" s="4">
        <v>108</v>
      </c>
      <c r="G243" s="1">
        <f t="shared" si="191"/>
        <v>43342</v>
      </c>
      <c r="H243" s="2" t="str">
        <f t="shared" si="189"/>
        <v>Thu</v>
      </c>
      <c r="I243" s="6">
        <f t="shared" si="192"/>
        <v>108</v>
      </c>
      <c r="J243" s="5">
        <v>970</v>
      </c>
      <c r="K243" s="6">
        <f t="shared" ref="K243:L243" si="241">SUM(I237:I243)</f>
        <v>749</v>
      </c>
      <c r="L243" s="6">
        <f t="shared" si="241"/>
        <v>7212</v>
      </c>
    </row>
    <row r="244" spans="1:12" x14ac:dyDescent="0.25">
      <c r="A244" s="3">
        <v>2018</v>
      </c>
      <c r="B244" s="3">
        <v>8</v>
      </c>
      <c r="C244" s="3">
        <v>31</v>
      </c>
      <c r="D244" s="3" t="s">
        <v>0</v>
      </c>
      <c r="E244" s="4">
        <v>128</v>
      </c>
      <c r="G244" s="1">
        <f t="shared" si="191"/>
        <v>43343</v>
      </c>
      <c r="H244" s="2" t="str">
        <f t="shared" si="189"/>
        <v>Fri</v>
      </c>
      <c r="I244" s="6">
        <f t="shared" si="192"/>
        <v>128</v>
      </c>
      <c r="J244" s="5">
        <v>1048</v>
      </c>
      <c r="K244" s="6">
        <f t="shared" ref="K244:L244" si="242">SUM(I238:I244)</f>
        <v>792</v>
      </c>
      <c r="L244" s="6">
        <f t="shared" si="242"/>
        <v>7273</v>
      </c>
    </row>
    <row r="245" spans="1:12" hidden="1" x14ac:dyDescent="0.25">
      <c r="A245" s="3">
        <v>2018</v>
      </c>
      <c r="B245" s="3">
        <v>9</v>
      </c>
      <c r="C245" s="3">
        <v>1</v>
      </c>
      <c r="D245" s="3" t="s">
        <v>0</v>
      </c>
      <c r="E245" s="4">
        <v>117</v>
      </c>
      <c r="G245" s="1">
        <f t="shared" si="191"/>
        <v>43344</v>
      </c>
      <c r="H245" s="2" t="str">
        <f t="shared" si="189"/>
        <v>Sat</v>
      </c>
      <c r="I245" s="6">
        <f t="shared" si="192"/>
        <v>117</v>
      </c>
      <c r="J245" s="5">
        <v>1103</v>
      </c>
      <c r="K245" s="6">
        <f t="shared" ref="K245:L245" si="243">SUM(I239:I245)</f>
        <v>811</v>
      </c>
      <c r="L245" s="6">
        <f t="shared" si="243"/>
        <v>7377</v>
      </c>
    </row>
    <row r="246" spans="1:12" hidden="1" x14ac:dyDescent="0.25">
      <c r="A246" s="3">
        <v>2018</v>
      </c>
      <c r="B246" s="3">
        <v>9</v>
      </c>
      <c r="C246" s="3">
        <v>2</v>
      </c>
      <c r="D246" s="3" t="s">
        <v>0</v>
      </c>
      <c r="E246" s="4">
        <v>119</v>
      </c>
      <c r="G246" s="1">
        <f t="shared" si="191"/>
        <v>43345</v>
      </c>
      <c r="H246" s="2" t="str">
        <f t="shared" si="189"/>
        <v>Sun</v>
      </c>
      <c r="I246" s="6">
        <f t="shared" si="192"/>
        <v>119</v>
      </c>
      <c r="J246" s="5">
        <v>1102</v>
      </c>
      <c r="K246" s="6">
        <f t="shared" ref="K246:L246" si="244">SUM(I240:I246)</f>
        <v>825</v>
      </c>
      <c r="L246" s="6">
        <f t="shared" si="244"/>
        <v>7446</v>
      </c>
    </row>
    <row r="247" spans="1:12" hidden="1" x14ac:dyDescent="0.25">
      <c r="A247" s="3">
        <v>2018</v>
      </c>
      <c r="B247" s="3">
        <v>9</v>
      </c>
      <c r="C247" s="3">
        <v>3</v>
      </c>
      <c r="D247" s="3" t="s">
        <v>0</v>
      </c>
      <c r="E247" s="4">
        <v>100</v>
      </c>
      <c r="G247" s="1">
        <f t="shared" si="191"/>
        <v>43346</v>
      </c>
      <c r="H247" s="2" t="str">
        <f t="shared" si="189"/>
        <v>Mon</v>
      </c>
      <c r="I247" s="6">
        <f t="shared" si="192"/>
        <v>100</v>
      </c>
      <c r="J247" s="5">
        <v>1167</v>
      </c>
      <c r="K247" s="6">
        <f t="shared" ref="K247:L247" si="245">SUM(I241:I247)</f>
        <v>799</v>
      </c>
      <c r="L247" s="6">
        <f t="shared" si="245"/>
        <v>7552</v>
      </c>
    </row>
    <row r="248" spans="1:12" hidden="1" x14ac:dyDescent="0.25">
      <c r="A248" s="3">
        <v>2018</v>
      </c>
      <c r="B248" s="3">
        <v>9</v>
      </c>
      <c r="C248" s="3">
        <v>4</v>
      </c>
      <c r="D248" s="3" t="s">
        <v>0</v>
      </c>
      <c r="E248" s="4">
        <v>121</v>
      </c>
      <c r="G248" s="1">
        <f t="shared" si="191"/>
        <v>43347</v>
      </c>
      <c r="H248" s="2" t="str">
        <f t="shared" si="189"/>
        <v>Tue</v>
      </c>
      <c r="I248" s="6">
        <f t="shared" si="192"/>
        <v>121</v>
      </c>
      <c r="J248" s="5">
        <v>1004</v>
      </c>
      <c r="K248" s="6">
        <f t="shared" ref="K248:L248" si="246">SUM(I242:I248)</f>
        <v>808</v>
      </c>
      <c r="L248" s="6">
        <f t="shared" si="246"/>
        <v>7484</v>
      </c>
    </row>
    <row r="249" spans="1:12" hidden="1" x14ac:dyDescent="0.25">
      <c r="A249" s="3">
        <v>2018</v>
      </c>
      <c r="B249" s="3">
        <v>9</v>
      </c>
      <c r="C249" s="3">
        <v>5</v>
      </c>
      <c r="D249" s="3" t="s">
        <v>0</v>
      </c>
      <c r="E249" s="4">
        <v>128</v>
      </c>
      <c r="G249" s="1">
        <f t="shared" si="191"/>
        <v>43348</v>
      </c>
      <c r="H249" s="2" t="str">
        <f t="shared" si="189"/>
        <v>Wed</v>
      </c>
      <c r="I249" s="6">
        <f t="shared" si="192"/>
        <v>128</v>
      </c>
      <c r="J249" s="5">
        <v>1038</v>
      </c>
      <c r="K249" s="6">
        <f t="shared" ref="K249:L249" si="247">SUM(I243:I249)</f>
        <v>821</v>
      </c>
      <c r="L249" s="6">
        <f t="shared" si="247"/>
        <v>7432</v>
      </c>
    </row>
    <row r="250" spans="1:12" hidden="1" x14ac:dyDescent="0.25">
      <c r="A250" s="3">
        <v>2018</v>
      </c>
      <c r="B250" s="3">
        <v>9</v>
      </c>
      <c r="C250" s="3">
        <v>6</v>
      </c>
      <c r="D250" s="3" t="s">
        <v>0</v>
      </c>
      <c r="E250" s="4">
        <v>133</v>
      </c>
      <c r="G250" s="1">
        <f t="shared" si="191"/>
        <v>43349</v>
      </c>
      <c r="H250" s="2" t="str">
        <f t="shared" si="189"/>
        <v>Thu</v>
      </c>
      <c r="I250" s="6">
        <f t="shared" si="192"/>
        <v>133</v>
      </c>
      <c r="J250" s="5">
        <v>1027</v>
      </c>
      <c r="K250" s="6">
        <f t="shared" ref="K250:L250" si="248">SUM(I244:I250)</f>
        <v>846</v>
      </c>
      <c r="L250" s="6">
        <f t="shared" si="248"/>
        <v>7489</v>
      </c>
    </row>
    <row r="251" spans="1:12" x14ac:dyDescent="0.25">
      <c r="A251" s="3">
        <v>2018</v>
      </c>
      <c r="B251" s="3">
        <v>9</v>
      </c>
      <c r="C251" s="3">
        <v>7</v>
      </c>
      <c r="D251" s="3" t="s">
        <v>0</v>
      </c>
      <c r="E251" s="4">
        <v>119</v>
      </c>
      <c r="G251" s="1">
        <f t="shared" si="191"/>
        <v>43350</v>
      </c>
      <c r="H251" s="2" t="str">
        <f t="shared" si="189"/>
        <v>Fri</v>
      </c>
      <c r="I251" s="6">
        <f t="shared" si="192"/>
        <v>119</v>
      </c>
      <c r="J251" s="5">
        <v>1034</v>
      </c>
      <c r="K251" s="6">
        <f t="shared" ref="K251:L251" si="249">SUM(I245:I251)</f>
        <v>837</v>
      </c>
      <c r="L251" s="6">
        <f t="shared" si="249"/>
        <v>7475</v>
      </c>
    </row>
    <row r="252" spans="1:12" hidden="1" x14ac:dyDescent="0.25">
      <c r="A252" s="3">
        <v>2018</v>
      </c>
      <c r="B252" s="3">
        <v>9</v>
      </c>
      <c r="C252" s="3">
        <v>8</v>
      </c>
      <c r="D252" s="3" t="s">
        <v>0</v>
      </c>
      <c r="E252" s="4">
        <v>138</v>
      </c>
      <c r="G252" s="1">
        <f t="shared" si="191"/>
        <v>43351</v>
      </c>
      <c r="H252" s="2" t="str">
        <f t="shared" si="189"/>
        <v>Sat</v>
      </c>
      <c r="I252" s="6">
        <f t="shared" si="192"/>
        <v>138</v>
      </c>
      <c r="J252" s="5">
        <v>1126</v>
      </c>
      <c r="K252" s="6">
        <f t="shared" ref="K252:L252" si="250">SUM(I246:I252)</f>
        <v>858</v>
      </c>
      <c r="L252" s="6">
        <f t="shared" si="250"/>
        <v>7498</v>
      </c>
    </row>
    <row r="253" spans="1:12" hidden="1" x14ac:dyDescent="0.25">
      <c r="A253" s="3">
        <v>2018</v>
      </c>
      <c r="B253" s="3">
        <v>9</v>
      </c>
      <c r="C253" s="3">
        <v>9</v>
      </c>
      <c r="D253" s="3" t="s">
        <v>0</v>
      </c>
      <c r="E253" s="4">
        <v>116</v>
      </c>
      <c r="G253" s="1">
        <f t="shared" si="191"/>
        <v>43352</v>
      </c>
      <c r="H253" s="2" t="str">
        <f t="shared" si="189"/>
        <v>Sun</v>
      </c>
      <c r="I253" s="6">
        <f t="shared" si="192"/>
        <v>116</v>
      </c>
      <c r="J253" s="5">
        <v>1166</v>
      </c>
      <c r="K253" s="6">
        <f t="shared" ref="K253:L253" si="251">SUM(I247:I253)</f>
        <v>855</v>
      </c>
      <c r="L253" s="6">
        <f t="shared" si="251"/>
        <v>7562</v>
      </c>
    </row>
    <row r="254" spans="1:12" hidden="1" x14ac:dyDescent="0.25">
      <c r="A254" s="3">
        <v>2018</v>
      </c>
      <c r="B254" s="3">
        <v>9</v>
      </c>
      <c r="C254" s="3">
        <v>10</v>
      </c>
      <c r="D254" s="3" t="s">
        <v>0</v>
      </c>
      <c r="E254" s="4">
        <v>115</v>
      </c>
      <c r="G254" s="1">
        <f t="shared" si="191"/>
        <v>43353</v>
      </c>
      <c r="H254" s="2" t="str">
        <f t="shared" si="189"/>
        <v>Mon</v>
      </c>
      <c r="I254" s="6">
        <f t="shared" si="192"/>
        <v>115</v>
      </c>
      <c r="J254" s="5">
        <v>1116</v>
      </c>
      <c r="K254" s="6">
        <f t="shared" ref="K254:L254" si="252">SUM(I248:I254)</f>
        <v>870</v>
      </c>
      <c r="L254" s="6">
        <f t="shared" si="252"/>
        <v>7511</v>
      </c>
    </row>
    <row r="255" spans="1:12" hidden="1" x14ac:dyDescent="0.25">
      <c r="A255" s="3">
        <v>2018</v>
      </c>
      <c r="B255" s="3">
        <v>9</v>
      </c>
      <c r="C255" s="3">
        <v>11</v>
      </c>
      <c r="D255" s="3" t="s">
        <v>0</v>
      </c>
      <c r="E255" s="4">
        <v>111</v>
      </c>
      <c r="G255" s="1">
        <f t="shared" si="191"/>
        <v>43354</v>
      </c>
      <c r="H255" s="2" t="str">
        <f t="shared" si="189"/>
        <v>Tue</v>
      </c>
      <c r="I255" s="6">
        <f t="shared" si="192"/>
        <v>111</v>
      </c>
      <c r="J255" s="5">
        <v>1127</v>
      </c>
      <c r="K255" s="6">
        <f t="shared" ref="K255:L255" si="253">SUM(I249:I255)</f>
        <v>860</v>
      </c>
      <c r="L255" s="6">
        <f t="shared" si="253"/>
        <v>7634</v>
      </c>
    </row>
    <row r="256" spans="1:12" hidden="1" x14ac:dyDescent="0.25">
      <c r="A256" s="3">
        <v>2018</v>
      </c>
      <c r="B256" s="3">
        <v>9</v>
      </c>
      <c r="C256" s="3">
        <v>12</v>
      </c>
      <c r="D256" s="3" t="s">
        <v>0</v>
      </c>
      <c r="E256" s="4">
        <v>89</v>
      </c>
      <c r="G256" s="1">
        <f t="shared" si="191"/>
        <v>43355</v>
      </c>
      <c r="H256" s="2" t="str">
        <f t="shared" si="189"/>
        <v>Wed</v>
      </c>
      <c r="I256" s="6">
        <f t="shared" si="192"/>
        <v>89</v>
      </c>
      <c r="J256" s="5">
        <v>1033</v>
      </c>
      <c r="K256" s="6">
        <f t="shared" ref="K256:L256" si="254">SUM(I250:I256)</f>
        <v>821</v>
      </c>
      <c r="L256" s="6">
        <f t="shared" si="254"/>
        <v>7629</v>
      </c>
    </row>
    <row r="257" spans="1:12" hidden="1" x14ac:dyDescent="0.25">
      <c r="A257" s="3">
        <v>2018</v>
      </c>
      <c r="B257" s="3">
        <v>9</v>
      </c>
      <c r="C257" s="3">
        <v>13</v>
      </c>
      <c r="D257" s="3" t="s">
        <v>0</v>
      </c>
      <c r="E257" s="4">
        <v>96</v>
      </c>
      <c r="G257" s="1">
        <f t="shared" si="191"/>
        <v>43356</v>
      </c>
      <c r="H257" s="2" t="str">
        <f t="shared" si="189"/>
        <v>Thu</v>
      </c>
      <c r="I257" s="6">
        <f t="shared" si="192"/>
        <v>96</v>
      </c>
      <c r="J257" s="5">
        <v>1086</v>
      </c>
      <c r="K257" s="6">
        <f t="shared" ref="K257:L257" si="255">SUM(I251:I257)</f>
        <v>784</v>
      </c>
      <c r="L257" s="6">
        <f t="shared" si="255"/>
        <v>7688</v>
      </c>
    </row>
    <row r="258" spans="1:12" x14ac:dyDescent="0.25">
      <c r="A258" s="3">
        <v>2018</v>
      </c>
      <c r="B258" s="3">
        <v>9</v>
      </c>
      <c r="C258" s="3">
        <v>14</v>
      </c>
      <c r="D258" s="3" t="s">
        <v>0</v>
      </c>
      <c r="E258" s="4">
        <v>122</v>
      </c>
      <c r="G258" s="1">
        <f t="shared" si="191"/>
        <v>43357</v>
      </c>
      <c r="H258" s="2" t="str">
        <f t="shared" ref="H258:H321" si="256">TEXT(G258,"ddd")</f>
        <v>Fri</v>
      </c>
      <c r="I258" s="6">
        <f t="shared" si="192"/>
        <v>122</v>
      </c>
      <c r="J258" s="5">
        <v>1069</v>
      </c>
      <c r="K258" s="6">
        <f t="shared" ref="K258:L258" si="257">SUM(I252:I258)</f>
        <v>787</v>
      </c>
      <c r="L258" s="6">
        <f t="shared" si="257"/>
        <v>7723</v>
      </c>
    </row>
    <row r="259" spans="1:12" hidden="1" x14ac:dyDescent="0.25">
      <c r="A259" s="3">
        <v>2018</v>
      </c>
      <c r="B259" s="3">
        <v>9</v>
      </c>
      <c r="C259" s="3">
        <v>15</v>
      </c>
      <c r="D259" s="3" t="s">
        <v>0</v>
      </c>
      <c r="E259" s="4">
        <v>120</v>
      </c>
      <c r="G259" s="1">
        <f t="shared" ref="G259:G322" si="258">DATE(A259,B259,C259)</f>
        <v>43358</v>
      </c>
      <c r="H259" s="2" t="str">
        <f t="shared" si="256"/>
        <v>Sat</v>
      </c>
      <c r="I259" s="6">
        <f t="shared" ref="I259:I322" si="259">E259</f>
        <v>120</v>
      </c>
      <c r="J259" s="5">
        <v>1077</v>
      </c>
      <c r="K259" s="6">
        <f t="shared" ref="K259:L259" si="260">SUM(I253:I259)</f>
        <v>769</v>
      </c>
      <c r="L259" s="6">
        <f t="shared" si="260"/>
        <v>7674</v>
      </c>
    </row>
    <row r="260" spans="1:12" hidden="1" x14ac:dyDescent="0.25">
      <c r="A260" s="3">
        <v>2018</v>
      </c>
      <c r="B260" s="3">
        <v>9</v>
      </c>
      <c r="C260" s="3">
        <v>16</v>
      </c>
      <c r="D260" s="3" t="s">
        <v>0</v>
      </c>
      <c r="E260" s="4">
        <v>114</v>
      </c>
      <c r="G260" s="1">
        <f t="shared" si="258"/>
        <v>43359</v>
      </c>
      <c r="H260" s="2" t="str">
        <f t="shared" si="256"/>
        <v>Sun</v>
      </c>
      <c r="I260" s="6">
        <f t="shared" si="259"/>
        <v>114</v>
      </c>
      <c r="J260" s="5">
        <v>1051</v>
      </c>
      <c r="K260" s="6">
        <f t="shared" ref="K260:L260" si="261">SUM(I254:I260)</f>
        <v>767</v>
      </c>
      <c r="L260" s="6">
        <f t="shared" si="261"/>
        <v>7559</v>
      </c>
    </row>
    <row r="261" spans="1:12" hidden="1" x14ac:dyDescent="0.25">
      <c r="A261" s="3">
        <v>2018</v>
      </c>
      <c r="B261" s="3">
        <v>9</v>
      </c>
      <c r="C261" s="3">
        <v>17</v>
      </c>
      <c r="D261" s="3" t="s">
        <v>0</v>
      </c>
      <c r="E261" s="4">
        <v>147</v>
      </c>
      <c r="G261" s="1">
        <f t="shared" si="258"/>
        <v>43360</v>
      </c>
      <c r="H261" s="2" t="str">
        <f t="shared" si="256"/>
        <v>Mon</v>
      </c>
      <c r="I261" s="6">
        <f t="shared" si="259"/>
        <v>147</v>
      </c>
      <c r="J261" s="5">
        <v>1183</v>
      </c>
      <c r="K261" s="6">
        <f t="shared" ref="K261:L261" si="262">SUM(I255:I261)</f>
        <v>799</v>
      </c>
      <c r="L261" s="6">
        <f t="shared" si="262"/>
        <v>7626</v>
      </c>
    </row>
    <row r="262" spans="1:12" hidden="1" x14ac:dyDescent="0.25">
      <c r="A262" s="3">
        <v>2018</v>
      </c>
      <c r="B262" s="3">
        <v>9</v>
      </c>
      <c r="C262" s="3">
        <v>18</v>
      </c>
      <c r="D262" s="3" t="s">
        <v>0</v>
      </c>
      <c r="E262" s="4">
        <v>108</v>
      </c>
      <c r="G262" s="1">
        <f t="shared" si="258"/>
        <v>43361</v>
      </c>
      <c r="H262" s="2" t="str">
        <f t="shared" si="256"/>
        <v>Tue</v>
      </c>
      <c r="I262" s="6">
        <f t="shared" si="259"/>
        <v>108</v>
      </c>
      <c r="J262" s="5">
        <v>1121</v>
      </c>
      <c r="K262" s="6">
        <f t="shared" ref="K262:L262" si="263">SUM(I256:I262)</f>
        <v>796</v>
      </c>
      <c r="L262" s="6">
        <f t="shared" si="263"/>
        <v>7620</v>
      </c>
    </row>
    <row r="263" spans="1:12" hidden="1" x14ac:dyDescent="0.25">
      <c r="A263" s="3">
        <v>2018</v>
      </c>
      <c r="B263" s="3">
        <v>9</v>
      </c>
      <c r="C263" s="3">
        <v>19</v>
      </c>
      <c r="D263" s="3" t="s">
        <v>0</v>
      </c>
      <c r="E263" s="4">
        <v>139</v>
      </c>
      <c r="G263" s="1">
        <f t="shared" si="258"/>
        <v>43362</v>
      </c>
      <c r="H263" s="2" t="str">
        <f t="shared" si="256"/>
        <v>Wed</v>
      </c>
      <c r="I263" s="6">
        <f t="shared" si="259"/>
        <v>139</v>
      </c>
      <c r="J263" s="5">
        <v>1167</v>
      </c>
      <c r="K263" s="6">
        <f t="shared" ref="K263:L263" si="264">SUM(I257:I263)</f>
        <v>846</v>
      </c>
      <c r="L263" s="6">
        <f t="shared" si="264"/>
        <v>7754</v>
      </c>
    </row>
    <row r="264" spans="1:12" hidden="1" x14ac:dyDescent="0.25">
      <c r="A264" s="3">
        <v>2018</v>
      </c>
      <c r="B264" s="3">
        <v>9</v>
      </c>
      <c r="C264" s="3">
        <v>20</v>
      </c>
      <c r="D264" s="3" t="s">
        <v>0</v>
      </c>
      <c r="E264" s="4">
        <v>124</v>
      </c>
      <c r="G264" s="1">
        <f t="shared" si="258"/>
        <v>43363</v>
      </c>
      <c r="H264" s="2" t="str">
        <f t="shared" si="256"/>
        <v>Thu</v>
      </c>
      <c r="I264" s="6">
        <f t="shared" si="259"/>
        <v>124</v>
      </c>
      <c r="J264" s="5">
        <v>1077</v>
      </c>
      <c r="K264" s="6">
        <f t="shared" ref="K264:L264" si="265">SUM(I258:I264)</f>
        <v>874</v>
      </c>
      <c r="L264" s="6">
        <f t="shared" si="265"/>
        <v>7745</v>
      </c>
    </row>
    <row r="265" spans="1:12" x14ac:dyDescent="0.25">
      <c r="A265" s="3">
        <v>2018</v>
      </c>
      <c r="B265" s="3">
        <v>9</v>
      </c>
      <c r="C265" s="3">
        <v>21</v>
      </c>
      <c r="D265" s="3" t="s">
        <v>0</v>
      </c>
      <c r="E265" s="4">
        <v>113</v>
      </c>
      <c r="G265" s="1">
        <f t="shared" si="258"/>
        <v>43364</v>
      </c>
      <c r="H265" s="2" t="str">
        <f t="shared" si="256"/>
        <v>Fri</v>
      </c>
      <c r="I265" s="6">
        <f t="shared" si="259"/>
        <v>113</v>
      </c>
      <c r="J265" s="5">
        <v>1105</v>
      </c>
      <c r="K265" s="6">
        <f t="shared" ref="K265:L265" si="266">SUM(I259:I265)</f>
        <v>865</v>
      </c>
      <c r="L265" s="6">
        <f t="shared" si="266"/>
        <v>7781</v>
      </c>
    </row>
    <row r="266" spans="1:12" hidden="1" x14ac:dyDescent="0.25">
      <c r="A266" s="3">
        <v>2018</v>
      </c>
      <c r="B266" s="3">
        <v>9</v>
      </c>
      <c r="C266" s="3">
        <v>22</v>
      </c>
      <c r="D266" s="3" t="s">
        <v>0</v>
      </c>
      <c r="E266" s="4">
        <v>124</v>
      </c>
      <c r="G266" s="1">
        <f t="shared" si="258"/>
        <v>43365</v>
      </c>
      <c r="H266" s="2" t="str">
        <f t="shared" si="256"/>
        <v>Sat</v>
      </c>
      <c r="I266" s="6">
        <f t="shared" si="259"/>
        <v>124</v>
      </c>
      <c r="J266" s="5">
        <v>1037</v>
      </c>
      <c r="K266" s="6">
        <f t="shared" ref="K266:L266" si="267">SUM(I260:I266)</f>
        <v>869</v>
      </c>
      <c r="L266" s="6">
        <f t="shared" si="267"/>
        <v>7741</v>
      </c>
    </row>
    <row r="267" spans="1:12" hidden="1" x14ac:dyDescent="0.25">
      <c r="A267" s="3">
        <v>2018</v>
      </c>
      <c r="B267" s="3">
        <v>9</v>
      </c>
      <c r="C267" s="3">
        <v>23</v>
      </c>
      <c r="D267" s="3" t="s">
        <v>0</v>
      </c>
      <c r="E267" s="4">
        <v>100</v>
      </c>
      <c r="G267" s="1">
        <f t="shared" si="258"/>
        <v>43366</v>
      </c>
      <c r="H267" s="2" t="str">
        <f t="shared" si="256"/>
        <v>Sun</v>
      </c>
      <c r="I267" s="6">
        <f t="shared" si="259"/>
        <v>100</v>
      </c>
      <c r="J267" s="5">
        <v>1033</v>
      </c>
      <c r="K267" s="6">
        <f t="shared" ref="K267:L267" si="268">SUM(I261:I267)</f>
        <v>855</v>
      </c>
      <c r="L267" s="6">
        <f t="shared" si="268"/>
        <v>7723</v>
      </c>
    </row>
    <row r="268" spans="1:12" hidden="1" x14ac:dyDescent="0.25">
      <c r="A268" s="3">
        <v>2018</v>
      </c>
      <c r="B268" s="3">
        <v>9</v>
      </c>
      <c r="C268" s="3">
        <v>24</v>
      </c>
      <c r="D268" s="3" t="s">
        <v>0</v>
      </c>
      <c r="E268" s="4">
        <v>112</v>
      </c>
      <c r="G268" s="1">
        <f t="shared" si="258"/>
        <v>43367</v>
      </c>
      <c r="H268" s="2" t="str">
        <f t="shared" si="256"/>
        <v>Mon</v>
      </c>
      <c r="I268" s="6">
        <f t="shared" si="259"/>
        <v>112</v>
      </c>
      <c r="J268" s="5">
        <v>1127</v>
      </c>
      <c r="K268" s="6">
        <f t="shared" ref="K268:L268" si="269">SUM(I262:I268)</f>
        <v>820</v>
      </c>
      <c r="L268" s="6">
        <f t="shared" si="269"/>
        <v>7667</v>
      </c>
    </row>
    <row r="269" spans="1:12" hidden="1" x14ac:dyDescent="0.25">
      <c r="A269" s="3">
        <v>2018</v>
      </c>
      <c r="B269" s="3">
        <v>9</v>
      </c>
      <c r="C269" s="3">
        <v>25</v>
      </c>
      <c r="D269" s="3" t="s">
        <v>0</v>
      </c>
      <c r="E269" s="4">
        <v>123</v>
      </c>
      <c r="G269" s="1">
        <f t="shared" si="258"/>
        <v>43368</v>
      </c>
      <c r="H269" s="2" t="str">
        <f t="shared" si="256"/>
        <v>Tue</v>
      </c>
      <c r="I269" s="6">
        <f t="shared" si="259"/>
        <v>123</v>
      </c>
      <c r="J269" s="5">
        <v>1151</v>
      </c>
      <c r="K269" s="6">
        <f t="shared" ref="K269:L269" si="270">SUM(I263:I269)</f>
        <v>835</v>
      </c>
      <c r="L269" s="6">
        <f t="shared" si="270"/>
        <v>7697</v>
      </c>
    </row>
    <row r="270" spans="1:12" hidden="1" x14ac:dyDescent="0.25">
      <c r="A270" s="3">
        <v>2018</v>
      </c>
      <c r="B270" s="3">
        <v>9</v>
      </c>
      <c r="C270" s="3">
        <v>26</v>
      </c>
      <c r="D270" s="3" t="s">
        <v>0</v>
      </c>
      <c r="E270" s="4">
        <v>113</v>
      </c>
      <c r="G270" s="1">
        <f t="shared" si="258"/>
        <v>43369</v>
      </c>
      <c r="H270" s="2" t="str">
        <f t="shared" si="256"/>
        <v>Wed</v>
      </c>
      <c r="I270" s="6">
        <f t="shared" si="259"/>
        <v>113</v>
      </c>
      <c r="J270" s="5">
        <v>1101</v>
      </c>
      <c r="K270" s="6">
        <f t="shared" ref="K270:L270" si="271">SUM(I264:I270)</f>
        <v>809</v>
      </c>
      <c r="L270" s="6">
        <f t="shared" si="271"/>
        <v>7631</v>
      </c>
    </row>
    <row r="271" spans="1:12" hidden="1" x14ac:dyDescent="0.25">
      <c r="A271" s="3">
        <v>2018</v>
      </c>
      <c r="B271" s="3">
        <v>9</v>
      </c>
      <c r="C271" s="3">
        <v>27</v>
      </c>
      <c r="D271" s="3" t="s">
        <v>0</v>
      </c>
      <c r="E271" s="4">
        <v>120</v>
      </c>
      <c r="G271" s="1">
        <f t="shared" si="258"/>
        <v>43370</v>
      </c>
      <c r="H271" s="2" t="str">
        <f t="shared" si="256"/>
        <v>Thu</v>
      </c>
      <c r="I271" s="6">
        <f t="shared" si="259"/>
        <v>120</v>
      </c>
      <c r="J271" s="5">
        <v>1185</v>
      </c>
      <c r="K271" s="6">
        <f t="shared" ref="K271:L271" si="272">SUM(I265:I271)</f>
        <v>805</v>
      </c>
      <c r="L271" s="6">
        <f t="shared" si="272"/>
        <v>7739</v>
      </c>
    </row>
    <row r="272" spans="1:12" x14ac:dyDescent="0.25">
      <c r="A272" s="3">
        <v>2018</v>
      </c>
      <c r="B272" s="3">
        <v>9</v>
      </c>
      <c r="C272" s="3">
        <v>28</v>
      </c>
      <c r="D272" s="3" t="s">
        <v>0</v>
      </c>
      <c r="E272" s="4">
        <v>142</v>
      </c>
      <c r="G272" s="1">
        <f t="shared" si="258"/>
        <v>43371</v>
      </c>
      <c r="H272" s="2" t="str">
        <f t="shared" si="256"/>
        <v>Fri</v>
      </c>
      <c r="I272" s="6">
        <f t="shared" si="259"/>
        <v>142</v>
      </c>
      <c r="J272" s="5">
        <v>1162</v>
      </c>
      <c r="K272" s="6">
        <f t="shared" ref="K272:L272" si="273">SUM(I266:I272)</f>
        <v>834</v>
      </c>
      <c r="L272" s="6">
        <f t="shared" si="273"/>
        <v>7796</v>
      </c>
    </row>
    <row r="273" spans="1:12" hidden="1" x14ac:dyDescent="0.25">
      <c r="A273" s="3">
        <v>2018</v>
      </c>
      <c r="B273" s="3">
        <v>9</v>
      </c>
      <c r="C273" s="3">
        <v>29</v>
      </c>
      <c r="D273" s="3" t="s">
        <v>0</v>
      </c>
      <c r="E273" s="4">
        <v>137</v>
      </c>
      <c r="G273" s="1">
        <f t="shared" si="258"/>
        <v>43372</v>
      </c>
      <c r="H273" s="2" t="str">
        <f t="shared" si="256"/>
        <v>Sat</v>
      </c>
      <c r="I273" s="6">
        <f t="shared" si="259"/>
        <v>137</v>
      </c>
      <c r="J273" s="5">
        <v>1169</v>
      </c>
      <c r="K273" s="6">
        <f t="shared" ref="K273:L273" si="274">SUM(I267:I273)</f>
        <v>847</v>
      </c>
      <c r="L273" s="6">
        <f t="shared" si="274"/>
        <v>7928</v>
      </c>
    </row>
    <row r="274" spans="1:12" hidden="1" x14ac:dyDescent="0.25">
      <c r="A274" s="3">
        <v>2018</v>
      </c>
      <c r="B274" s="3">
        <v>9</v>
      </c>
      <c r="C274" s="3">
        <v>30</v>
      </c>
      <c r="D274" s="3" t="s">
        <v>0</v>
      </c>
      <c r="E274" s="4">
        <v>90</v>
      </c>
      <c r="G274" s="1">
        <f t="shared" si="258"/>
        <v>43373</v>
      </c>
      <c r="H274" s="2" t="str">
        <f t="shared" si="256"/>
        <v>Sun</v>
      </c>
      <c r="I274" s="6">
        <f t="shared" si="259"/>
        <v>90</v>
      </c>
      <c r="J274" s="5">
        <v>1067</v>
      </c>
      <c r="K274" s="6">
        <f t="shared" ref="K274:L274" si="275">SUM(I268:I274)</f>
        <v>837</v>
      </c>
      <c r="L274" s="6">
        <f t="shared" si="275"/>
        <v>7962</v>
      </c>
    </row>
    <row r="275" spans="1:12" hidden="1" x14ac:dyDescent="0.25">
      <c r="A275" s="3">
        <v>2018</v>
      </c>
      <c r="B275" s="3">
        <v>10</v>
      </c>
      <c r="C275" s="3">
        <v>1</v>
      </c>
      <c r="D275" s="3" t="s">
        <v>0</v>
      </c>
      <c r="E275" s="4">
        <v>129</v>
      </c>
      <c r="G275" s="1">
        <f t="shared" si="258"/>
        <v>43374</v>
      </c>
      <c r="H275" s="2" t="str">
        <f t="shared" si="256"/>
        <v>Mon</v>
      </c>
      <c r="I275" s="6">
        <f t="shared" si="259"/>
        <v>129</v>
      </c>
      <c r="J275" s="5">
        <v>1124</v>
      </c>
      <c r="K275" s="6">
        <f t="shared" ref="K275:L275" si="276">SUM(I269:I275)</f>
        <v>854</v>
      </c>
      <c r="L275" s="6">
        <f t="shared" si="276"/>
        <v>7959</v>
      </c>
    </row>
    <row r="276" spans="1:12" hidden="1" x14ac:dyDescent="0.25">
      <c r="A276" s="3">
        <v>2018</v>
      </c>
      <c r="B276" s="3">
        <v>10</v>
      </c>
      <c r="C276" s="3">
        <v>2</v>
      </c>
      <c r="D276" s="3" t="s">
        <v>0</v>
      </c>
      <c r="E276" s="4">
        <v>140</v>
      </c>
      <c r="G276" s="1">
        <f t="shared" si="258"/>
        <v>43375</v>
      </c>
      <c r="H276" s="2" t="str">
        <f t="shared" si="256"/>
        <v>Tue</v>
      </c>
      <c r="I276" s="6">
        <f t="shared" si="259"/>
        <v>140</v>
      </c>
      <c r="J276" s="5">
        <v>1197</v>
      </c>
      <c r="K276" s="6">
        <f t="shared" ref="K276:L276" si="277">SUM(I270:I276)</f>
        <v>871</v>
      </c>
      <c r="L276" s="6">
        <f t="shared" si="277"/>
        <v>8005</v>
      </c>
    </row>
    <row r="277" spans="1:12" hidden="1" x14ac:dyDescent="0.25">
      <c r="A277" s="3">
        <v>2018</v>
      </c>
      <c r="B277" s="3">
        <v>10</v>
      </c>
      <c r="C277" s="3">
        <v>3</v>
      </c>
      <c r="D277" s="3" t="s">
        <v>0</v>
      </c>
      <c r="E277" s="4">
        <v>124</v>
      </c>
      <c r="G277" s="1">
        <f t="shared" si="258"/>
        <v>43376</v>
      </c>
      <c r="H277" s="2" t="str">
        <f t="shared" si="256"/>
        <v>Wed</v>
      </c>
      <c r="I277" s="6">
        <f t="shared" si="259"/>
        <v>124</v>
      </c>
      <c r="J277" s="5">
        <v>1150</v>
      </c>
      <c r="K277" s="6">
        <f t="shared" ref="K277:L277" si="278">SUM(I271:I277)</f>
        <v>882</v>
      </c>
      <c r="L277" s="6">
        <f t="shared" si="278"/>
        <v>8054</v>
      </c>
    </row>
    <row r="278" spans="1:12" hidden="1" x14ac:dyDescent="0.25">
      <c r="A278" s="3">
        <v>2018</v>
      </c>
      <c r="B278" s="3">
        <v>10</v>
      </c>
      <c r="C278" s="3">
        <v>4</v>
      </c>
      <c r="D278" s="3" t="s">
        <v>0</v>
      </c>
      <c r="E278" s="4">
        <v>119</v>
      </c>
      <c r="G278" s="1">
        <f t="shared" si="258"/>
        <v>43377</v>
      </c>
      <c r="H278" s="2" t="str">
        <f t="shared" si="256"/>
        <v>Thu</v>
      </c>
      <c r="I278" s="6">
        <f t="shared" si="259"/>
        <v>119</v>
      </c>
      <c r="J278" s="5">
        <v>1090</v>
      </c>
      <c r="K278" s="6">
        <f t="shared" ref="K278:L278" si="279">SUM(I272:I278)</f>
        <v>881</v>
      </c>
      <c r="L278" s="6">
        <f t="shared" si="279"/>
        <v>7959</v>
      </c>
    </row>
    <row r="279" spans="1:12" x14ac:dyDescent="0.25">
      <c r="A279" s="3">
        <v>2018</v>
      </c>
      <c r="B279" s="3">
        <v>10</v>
      </c>
      <c r="C279" s="3">
        <v>5</v>
      </c>
      <c r="D279" s="3" t="s">
        <v>0</v>
      </c>
      <c r="E279" s="4">
        <v>112</v>
      </c>
      <c r="G279" s="1">
        <f t="shared" si="258"/>
        <v>43378</v>
      </c>
      <c r="H279" s="2" t="str">
        <f t="shared" si="256"/>
        <v>Fri</v>
      </c>
      <c r="I279" s="6">
        <f t="shared" si="259"/>
        <v>112</v>
      </c>
      <c r="J279" s="5">
        <v>1182</v>
      </c>
      <c r="K279" s="6">
        <f t="shared" ref="K279:L279" si="280">SUM(I273:I279)</f>
        <v>851</v>
      </c>
      <c r="L279" s="6">
        <f t="shared" si="280"/>
        <v>7979</v>
      </c>
    </row>
    <row r="280" spans="1:12" hidden="1" x14ac:dyDescent="0.25">
      <c r="A280" s="3">
        <v>2018</v>
      </c>
      <c r="B280" s="3">
        <v>10</v>
      </c>
      <c r="C280" s="3">
        <v>6</v>
      </c>
      <c r="D280" s="3" t="s">
        <v>0</v>
      </c>
      <c r="E280" s="4">
        <v>118</v>
      </c>
      <c r="G280" s="1">
        <f t="shared" si="258"/>
        <v>43379</v>
      </c>
      <c r="H280" s="2" t="str">
        <f t="shared" si="256"/>
        <v>Sat</v>
      </c>
      <c r="I280" s="6">
        <f t="shared" si="259"/>
        <v>118</v>
      </c>
      <c r="J280" s="5">
        <v>1081</v>
      </c>
      <c r="K280" s="6">
        <f t="shared" ref="K280:L280" si="281">SUM(I274:I280)</f>
        <v>832</v>
      </c>
      <c r="L280" s="6">
        <f t="shared" si="281"/>
        <v>7891</v>
      </c>
    </row>
    <row r="281" spans="1:12" hidden="1" x14ac:dyDescent="0.25">
      <c r="A281" s="3">
        <v>2018</v>
      </c>
      <c r="B281" s="3">
        <v>10</v>
      </c>
      <c r="C281" s="3">
        <v>7</v>
      </c>
      <c r="D281" s="3" t="s">
        <v>0</v>
      </c>
      <c r="E281" s="4">
        <v>115</v>
      </c>
      <c r="G281" s="1">
        <f t="shared" si="258"/>
        <v>43380</v>
      </c>
      <c r="H281" s="2" t="str">
        <f t="shared" si="256"/>
        <v>Sun</v>
      </c>
      <c r="I281" s="6">
        <f t="shared" si="259"/>
        <v>115</v>
      </c>
      <c r="J281" s="5">
        <v>1095</v>
      </c>
      <c r="K281" s="6">
        <f t="shared" ref="K281:L281" si="282">SUM(I275:I281)</f>
        <v>857</v>
      </c>
      <c r="L281" s="6">
        <f t="shared" si="282"/>
        <v>7919</v>
      </c>
    </row>
    <row r="282" spans="1:12" hidden="1" x14ac:dyDescent="0.25">
      <c r="A282" s="3">
        <v>2018</v>
      </c>
      <c r="B282" s="3">
        <v>10</v>
      </c>
      <c r="C282" s="3">
        <v>8</v>
      </c>
      <c r="D282" s="3" t="s">
        <v>0</v>
      </c>
      <c r="E282" s="4">
        <v>105</v>
      </c>
      <c r="G282" s="1">
        <f t="shared" si="258"/>
        <v>43381</v>
      </c>
      <c r="H282" s="2" t="str">
        <f t="shared" si="256"/>
        <v>Mon</v>
      </c>
      <c r="I282" s="6">
        <f t="shared" si="259"/>
        <v>105</v>
      </c>
      <c r="J282" s="5">
        <v>1138</v>
      </c>
      <c r="K282" s="6">
        <f t="shared" ref="K282:L282" si="283">SUM(I276:I282)</f>
        <v>833</v>
      </c>
      <c r="L282" s="6">
        <f t="shared" si="283"/>
        <v>7933</v>
      </c>
    </row>
    <row r="283" spans="1:12" hidden="1" x14ac:dyDescent="0.25">
      <c r="A283" s="3">
        <v>2018</v>
      </c>
      <c r="B283" s="3">
        <v>10</v>
      </c>
      <c r="C283" s="3">
        <v>9</v>
      </c>
      <c r="D283" s="3" t="s">
        <v>0</v>
      </c>
      <c r="E283" s="4">
        <v>140</v>
      </c>
      <c r="G283" s="1">
        <f t="shared" si="258"/>
        <v>43382</v>
      </c>
      <c r="H283" s="2" t="str">
        <f t="shared" si="256"/>
        <v>Tue</v>
      </c>
      <c r="I283" s="6">
        <f t="shared" si="259"/>
        <v>140</v>
      </c>
      <c r="J283" s="5">
        <v>1188</v>
      </c>
      <c r="K283" s="6">
        <f t="shared" ref="K283:L283" si="284">SUM(I277:I283)</f>
        <v>833</v>
      </c>
      <c r="L283" s="6">
        <f t="shared" si="284"/>
        <v>7924</v>
      </c>
    </row>
    <row r="284" spans="1:12" hidden="1" x14ac:dyDescent="0.25">
      <c r="A284" s="3">
        <v>2018</v>
      </c>
      <c r="B284" s="3">
        <v>10</v>
      </c>
      <c r="C284" s="3">
        <v>10</v>
      </c>
      <c r="D284" s="3" t="s">
        <v>0</v>
      </c>
      <c r="E284" s="4">
        <v>129</v>
      </c>
      <c r="G284" s="1">
        <f t="shared" si="258"/>
        <v>43383</v>
      </c>
      <c r="H284" s="2" t="str">
        <f t="shared" si="256"/>
        <v>Wed</v>
      </c>
      <c r="I284" s="6">
        <f t="shared" si="259"/>
        <v>129</v>
      </c>
      <c r="J284" s="5">
        <v>1240</v>
      </c>
      <c r="K284" s="6">
        <f t="shared" ref="K284:L284" si="285">SUM(I278:I284)</f>
        <v>838</v>
      </c>
      <c r="L284" s="6">
        <f t="shared" si="285"/>
        <v>8014</v>
      </c>
    </row>
    <row r="285" spans="1:12" hidden="1" x14ac:dyDescent="0.25">
      <c r="A285" s="3">
        <v>2018</v>
      </c>
      <c r="B285" s="3">
        <v>10</v>
      </c>
      <c r="C285" s="3">
        <v>11</v>
      </c>
      <c r="D285" s="3" t="s">
        <v>0</v>
      </c>
      <c r="E285" s="4">
        <v>156</v>
      </c>
      <c r="G285" s="1">
        <f t="shared" si="258"/>
        <v>43384</v>
      </c>
      <c r="H285" s="2" t="str">
        <f t="shared" si="256"/>
        <v>Thu</v>
      </c>
      <c r="I285" s="6">
        <f t="shared" si="259"/>
        <v>156</v>
      </c>
      <c r="J285" s="5">
        <v>1160</v>
      </c>
      <c r="K285" s="6">
        <f t="shared" ref="K285:L285" si="286">SUM(I279:I285)</f>
        <v>875</v>
      </c>
      <c r="L285" s="6">
        <f t="shared" si="286"/>
        <v>8084</v>
      </c>
    </row>
    <row r="286" spans="1:12" x14ac:dyDescent="0.25">
      <c r="A286" s="3">
        <v>2018</v>
      </c>
      <c r="B286" s="3">
        <v>10</v>
      </c>
      <c r="C286" s="3">
        <v>12</v>
      </c>
      <c r="D286" s="3" t="s">
        <v>0</v>
      </c>
      <c r="E286" s="4">
        <v>132</v>
      </c>
      <c r="G286" s="1">
        <f t="shared" si="258"/>
        <v>43385</v>
      </c>
      <c r="H286" s="2" t="str">
        <f t="shared" si="256"/>
        <v>Fri</v>
      </c>
      <c r="I286" s="6">
        <f t="shared" si="259"/>
        <v>132</v>
      </c>
      <c r="J286" s="5">
        <v>1204</v>
      </c>
      <c r="K286" s="6">
        <f t="shared" ref="K286:L286" si="287">SUM(I280:I286)</f>
        <v>895</v>
      </c>
      <c r="L286" s="6">
        <f t="shared" si="287"/>
        <v>8106</v>
      </c>
    </row>
    <row r="287" spans="1:12" hidden="1" x14ac:dyDescent="0.25">
      <c r="A287" s="3">
        <v>2018</v>
      </c>
      <c r="B287" s="3">
        <v>10</v>
      </c>
      <c r="C287" s="3">
        <v>13</v>
      </c>
      <c r="D287" s="3" t="s">
        <v>0</v>
      </c>
      <c r="E287" s="4">
        <v>128</v>
      </c>
      <c r="G287" s="1">
        <f t="shared" si="258"/>
        <v>43386</v>
      </c>
      <c r="H287" s="2" t="str">
        <f t="shared" si="256"/>
        <v>Sat</v>
      </c>
      <c r="I287" s="6">
        <f t="shared" si="259"/>
        <v>128</v>
      </c>
      <c r="J287" s="5">
        <v>1195</v>
      </c>
      <c r="K287" s="6">
        <f t="shared" ref="K287:L287" si="288">SUM(I281:I287)</f>
        <v>905</v>
      </c>
      <c r="L287" s="6">
        <f t="shared" si="288"/>
        <v>8220</v>
      </c>
    </row>
    <row r="288" spans="1:12" hidden="1" x14ac:dyDescent="0.25">
      <c r="A288" s="3">
        <v>2018</v>
      </c>
      <c r="B288" s="3">
        <v>10</v>
      </c>
      <c r="C288" s="3">
        <v>14</v>
      </c>
      <c r="D288" s="3" t="s">
        <v>0</v>
      </c>
      <c r="E288" s="4">
        <v>135</v>
      </c>
      <c r="G288" s="1">
        <f t="shared" si="258"/>
        <v>43387</v>
      </c>
      <c r="H288" s="2" t="str">
        <f t="shared" si="256"/>
        <v>Sun</v>
      </c>
      <c r="I288" s="6">
        <f t="shared" si="259"/>
        <v>135</v>
      </c>
      <c r="J288" s="5">
        <v>1184</v>
      </c>
      <c r="K288" s="6">
        <f t="shared" ref="K288:L288" si="289">SUM(I282:I288)</f>
        <v>925</v>
      </c>
      <c r="L288" s="6">
        <f t="shared" si="289"/>
        <v>8309</v>
      </c>
    </row>
    <row r="289" spans="1:12" hidden="1" x14ac:dyDescent="0.25">
      <c r="A289" s="3">
        <v>2018</v>
      </c>
      <c r="B289" s="3">
        <v>10</v>
      </c>
      <c r="C289" s="3">
        <v>15</v>
      </c>
      <c r="D289" s="3" t="s">
        <v>0</v>
      </c>
      <c r="E289" s="4">
        <v>131</v>
      </c>
      <c r="G289" s="1">
        <f t="shared" si="258"/>
        <v>43388</v>
      </c>
      <c r="H289" s="2" t="str">
        <f t="shared" si="256"/>
        <v>Mon</v>
      </c>
      <c r="I289" s="6">
        <f t="shared" si="259"/>
        <v>131</v>
      </c>
      <c r="J289" s="5">
        <v>1131</v>
      </c>
      <c r="K289" s="6">
        <f t="shared" ref="K289:L289" si="290">SUM(I283:I289)</f>
        <v>951</v>
      </c>
      <c r="L289" s="6">
        <f t="shared" si="290"/>
        <v>8302</v>
      </c>
    </row>
    <row r="290" spans="1:12" hidden="1" x14ac:dyDescent="0.25">
      <c r="A290" s="3">
        <v>2018</v>
      </c>
      <c r="B290" s="3">
        <v>10</v>
      </c>
      <c r="C290" s="3">
        <v>16</v>
      </c>
      <c r="D290" s="3" t="s">
        <v>0</v>
      </c>
      <c r="E290" s="4">
        <v>126</v>
      </c>
      <c r="G290" s="1">
        <f t="shared" si="258"/>
        <v>43389</v>
      </c>
      <c r="H290" s="2" t="str">
        <f t="shared" si="256"/>
        <v>Tue</v>
      </c>
      <c r="I290" s="6">
        <f t="shared" si="259"/>
        <v>126</v>
      </c>
      <c r="J290" s="5">
        <v>1162</v>
      </c>
      <c r="K290" s="6">
        <f t="shared" ref="K290:L290" si="291">SUM(I284:I290)</f>
        <v>937</v>
      </c>
      <c r="L290" s="6">
        <f t="shared" si="291"/>
        <v>8276</v>
      </c>
    </row>
    <row r="291" spans="1:12" hidden="1" x14ac:dyDescent="0.25">
      <c r="A291" s="3">
        <v>2018</v>
      </c>
      <c r="B291" s="3">
        <v>10</v>
      </c>
      <c r="C291" s="3">
        <v>17</v>
      </c>
      <c r="D291" s="3" t="s">
        <v>0</v>
      </c>
      <c r="E291" s="4">
        <v>121</v>
      </c>
      <c r="G291" s="1">
        <f t="shared" si="258"/>
        <v>43390</v>
      </c>
      <c r="H291" s="2" t="str">
        <f t="shared" si="256"/>
        <v>Wed</v>
      </c>
      <c r="I291" s="6">
        <f t="shared" si="259"/>
        <v>121</v>
      </c>
      <c r="J291" s="5">
        <v>1039</v>
      </c>
      <c r="K291" s="6">
        <f t="shared" ref="K291:L291" si="292">SUM(I285:I291)</f>
        <v>929</v>
      </c>
      <c r="L291" s="6">
        <f t="shared" si="292"/>
        <v>8075</v>
      </c>
    </row>
    <row r="292" spans="1:12" hidden="1" x14ac:dyDescent="0.25">
      <c r="A292" s="3">
        <v>2018</v>
      </c>
      <c r="B292" s="3">
        <v>10</v>
      </c>
      <c r="C292" s="3">
        <v>18</v>
      </c>
      <c r="D292" s="3" t="s">
        <v>0</v>
      </c>
      <c r="E292" s="4">
        <v>108</v>
      </c>
      <c r="G292" s="1">
        <f t="shared" si="258"/>
        <v>43391</v>
      </c>
      <c r="H292" s="2" t="str">
        <f t="shared" si="256"/>
        <v>Thu</v>
      </c>
      <c r="I292" s="6">
        <f t="shared" si="259"/>
        <v>108</v>
      </c>
      <c r="J292" s="5">
        <v>1110</v>
      </c>
      <c r="K292" s="6">
        <f t="shared" ref="K292:L292" si="293">SUM(I286:I292)</f>
        <v>881</v>
      </c>
      <c r="L292" s="6">
        <f t="shared" si="293"/>
        <v>8025</v>
      </c>
    </row>
    <row r="293" spans="1:12" x14ac:dyDescent="0.25">
      <c r="A293" s="3">
        <v>2018</v>
      </c>
      <c r="B293" s="3">
        <v>10</v>
      </c>
      <c r="C293" s="3">
        <v>19</v>
      </c>
      <c r="D293" s="3" t="s">
        <v>0</v>
      </c>
      <c r="E293" s="4">
        <v>118</v>
      </c>
      <c r="G293" s="1">
        <f t="shared" si="258"/>
        <v>43392</v>
      </c>
      <c r="H293" s="2" t="str">
        <f t="shared" si="256"/>
        <v>Fri</v>
      </c>
      <c r="I293" s="6">
        <f t="shared" si="259"/>
        <v>118</v>
      </c>
      <c r="J293" s="5">
        <v>1134</v>
      </c>
      <c r="K293" s="6">
        <f t="shared" ref="K293:L293" si="294">SUM(I287:I293)</f>
        <v>867</v>
      </c>
      <c r="L293" s="6">
        <f t="shared" si="294"/>
        <v>7955</v>
      </c>
    </row>
    <row r="294" spans="1:12" hidden="1" x14ac:dyDescent="0.25">
      <c r="A294" s="3">
        <v>2018</v>
      </c>
      <c r="B294" s="3">
        <v>10</v>
      </c>
      <c r="C294" s="3">
        <v>20</v>
      </c>
      <c r="D294" s="3" t="s">
        <v>0</v>
      </c>
      <c r="E294" s="4">
        <v>117</v>
      </c>
      <c r="G294" s="1">
        <f t="shared" si="258"/>
        <v>43393</v>
      </c>
      <c r="H294" s="2" t="str">
        <f t="shared" si="256"/>
        <v>Sat</v>
      </c>
      <c r="I294" s="6">
        <f t="shared" si="259"/>
        <v>117</v>
      </c>
      <c r="J294" s="5">
        <v>1141</v>
      </c>
      <c r="K294" s="6">
        <f t="shared" ref="K294:L294" si="295">SUM(I288:I294)</f>
        <v>856</v>
      </c>
      <c r="L294" s="6">
        <f t="shared" si="295"/>
        <v>7901</v>
      </c>
    </row>
    <row r="295" spans="1:12" hidden="1" x14ac:dyDescent="0.25">
      <c r="A295" s="3">
        <v>2018</v>
      </c>
      <c r="B295" s="3">
        <v>10</v>
      </c>
      <c r="C295" s="3">
        <v>21</v>
      </c>
      <c r="D295" s="3" t="s">
        <v>0</v>
      </c>
      <c r="E295" s="4">
        <v>128</v>
      </c>
      <c r="G295" s="1">
        <f t="shared" si="258"/>
        <v>43394</v>
      </c>
      <c r="H295" s="2" t="str">
        <f t="shared" si="256"/>
        <v>Sun</v>
      </c>
      <c r="I295" s="6">
        <f t="shared" si="259"/>
        <v>128</v>
      </c>
      <c r="J295" s="5">
        <v>1138</v>
      </c>
      <c r="K295" s="6">
        <f t="shared" ref="K295:L295" si="296">SUM(I289:I295)</f>
        <v>849</v>
      </c>
      <c r="L295" s="6">
        <f t="shared" si="296"/>
        <v>7855</v>
      </c>
    </row>
    <row r="296" spans="1:12" hidden="1" x14ac:dyDescent="0.25">
      <c r="A296" s="3">
        <v>2018</v>
      </c>
      <c r="B296" s="3">
        <v>10</v>
      </c>
      <c r="C296" s="3">
        <v>22</v>
      </c>
      <c r="D296" s="3" t="s">
        <v>0</v>
      </c>
      <c r="E296" s="4">
        <v>129</v>
      </c>
      <c r="G296" s="1">
        <f t="shared" si="258"/>
        <v>43395</v>
      </c>
      <c r="H296" s="2" t="str">
        <f t="shared" si="256"/>
        <v>Mon</v>
      </c>
      <c r="I296" s="6">
        <f t="shared" si="259"/>
        <v>129</v>
      </c>
      <c r="J296" s="5">
        <v>1146</v>
      </c>
      <c r="K296" s="6">
        <f t="shared" ref="K296:L296" si="297">SUM(I290:I296)</f>
        <v>847</v>
      </c>
      <c r="L296" s="6">
        <f t="shared" si="297"/>
        <v>7870</v>
      </c>
    </row>
    <row r="297" spans="1:12" hidden="1" x14ac:dyDescent="0.25">
      <c r="A297" s="3">
        <v>2018</v>
      </c>
      <c r="B297" s="3">
        <v>10</v>
      </c>
      <c r="C297" s="3">
        <v>23</v>
      </c>
      <c r="D297" s="3" t="s">
        <v>0</v>
      </c>
      <c r="E297" s="4">
        <v>124</v>
      </c>
      <c r="G297" s="1">
        <f t="shared" si="258"/>
        <v>43396</v>
      </c>
      <c r="H297" s="2" t="str">
        <f t="shared" si="256"/>
        <v>Tue</v>
      </c>
      <c r="I297" s="6">
        <f t="shared" si="259"/>
        <v>124</v>
      </c>
      <c r="J297" s="5">
        <v>1089</v>
      </c>
      <c r="K297" s="6">
        <f t="shared" ref="K297:L297" si="298">SUM(I291:I297)</f>
        <v>845</v>
      </c>
      <c r="L297" s="6">
        <f t="shared" si="298"/>
        <v>7797</v>
      </c>
    </row>
    <row r="298" spans="1:12" hidden="1" x14ac:dyDescent="0.25">
      <c r="A298" s="3">
        <v>2018</v>
      </c>
      <c r="B298" s="3">
        <v>10</v>
      </c>
      <c r="C298" s="3">
        <v>24</v>
      </c>
      <c r="D298" s="3" t="s">
        <v>0</v>
      </c>
      <c r="E298" s="4">
        <v>107</v>
      </c>
      <c r="G298" s="1">
        <f t="shared" si="258"/>
        <v>43397</v>
      </c>
      <c r="H298" s="2" t="str">
        <f t="shared" si="256"/>
        <v>Wed</v>
      </c>
      <c r="I298" s="6">
        <f t="shared" si="259"/>
        <v>107</v>
      </c>
      <c r="J298" s="5">
        <v>1131</v>
      </c>
      <c r="K298" s="6">
        <f t="shared" ref="K298:L298" si="299">SUM(I292:I298)</f>
        <v>831</v>
      </c>
      <c r="L298" s="6">
        <f t="shared" si="299"/>
        <v>7889</v>
      </c>
    </row>
    <row r="299" spans="1:12" hidden="1" x14ac:dyDescent="0.25">
      <c r="A299" s="3">
        <v>2018</v>
      </c>
      <c r="B299" s="3">
        <v>10</v>
      </c>
      <c r="C299" s="3">
        <v>25</v>
      </c>
      <c r="D299" s="3" t="s">
        <v>0</v>
      </c>
      <c r="E299" s="4">
        <v>111</v>
      </c>
      <c r="G299" s="1">
        <f t="shared" si="258"/>
        <v>43398</v>
      </c>
      <c r="H299" s="2" t="str">
        <f t="shared" si="256"/>
        <v>Thu</v>
      </c>
      <c r="I299" s="6">
        <f t="shared" si="259"/>
        <v>111</v>
      </c>
      <c r="J299" s="5">
        <v>1123</v>
      </c>
      <c r="K299" s="6">
        <f t="shared" ref="K299:L299" si="300">SUM(I293:I299)</f>
        <v>834</v>
      </c>
      <c r="L299" s="6">
        <f t="shared" si="300"/>
        <v>7902</v>
      </c>
    </row>
    <row r="300" spans="1:12" x14ac:dyDescent="0.25">
      <c r="A300" s="3">
        <v>2018</v>
      </c>
      <c r="B300" s="3">
        <v>10</v>
      </c>
      <c r="C300" s="3">
        <v>26</v>
      </c>
      <c r="D300" s="3" t="s">
        <v>0</v>
      </c>
      <c r="E300" s="4">
        <v>140</v>
      </c>
      <c r="G300" s="1">
        <f t="shared" si="258"/>
        <v>43399</v>
      </c>
      <c r="H300" s="2" t="str">
        <f t="shared" si="256"/>
        <v>Fri</v>
      </c>
      <c r="I300" s="6">
        <f t="shared" si="259"/>
        <v>140</v>
      </c>
      <c r="J300" s="5">
        <v>1192</v>
      </c>
      <c r="K300" s="6">
        <f t="shared" ref="K300:L300" si="301">SUM(I294:I300)</f>
        <v>856</v>
      </c>
      <c r="L300" s="6">
        <f t="shared" si="301"/>
        <v>7960</v>
      </c>
    </row>
    <row r="301" spans="1:12" hidden="1" x14ac:dyDescent="0.25">
      <c r="A301" s="3">
        <v>2018</v>
      </c>
      <c r="B301" s="3">
        <v>10</v>
      </c>
      <c r="C301" s="3">
        <v>27</v>
      </c>
      <c r="D301" s="3" t="s">
        <v>0</v>
      </c>
      <c r="E301" s="4">
        <v>116</v>
      </c>
      <c r="G301" s="1">
        <f t="shared" si="258"/>
        <v>43400</v>
      </c>
      <c r="H301" s="2" t="str">
        <f t="shared" si="256"/>
        <v>Sat</v>
      </c>
      <c r="I301" s="6">
        <f t="shared" si="259"/>
        <v>116</v>
      </c>
      <c r="J301" s="5">
        <v>1103</v>
      </c>
      <c r="K301" s="6">
        <f t="shared" ref="K301:L301" si="302">SUM(I295:I301)</f>
        <v>855</v>
      </c>
      <c r="L301" s="6">
        <f t="shared" si="302"/>
        <v>7922</v>
      </c>
    </row>
    <row r="302" spans="1:12" hidden="1" x14ac:dyDescent="0.25">
      <c r="A302" s="3">
        <v>2018</v>
      </c>
      <c r="B302" s="3">
        <v>10</v>
      </c>
      <c r="C302" s="3">
        <v>28</v>
      </c>
      <c r="D302" s="3" t="s">
        <v>0</v>
      </c>
      <c r="E302" s="4">
        <v>118</v>
      </c>
      <c r="G302" s="1">
        <f t="shared" si="258"/>
        <v>43401</v>
      </c>
      <c r="H302" s="2" t="str">
        <f t="shared" si="256"/>
        <v>Sun</v>
      </c>
      <c r="I302" s="6">
        <f t="shared" si="259"/>
        <v>118</v>
      </c>
      <c r="J302" s="5">
        <v>1136</v>
      </c>
      <c r="K302" s="6">
        <f t="shared" ref="K302:L302" si="303">SUM(I296:I302)</f>
        <v>845</v>
      </c>
      <c r="L302" s="6">
        <f t="shared" si="303"/>
        <v>7920</v>
      </c>
    </row>
    <row r="303" spans="1:12" hidden="1" x14ac:dyDescent="0.25">
      <c r="A303" s="3">
        <v>2018</v>
      </c>
      <c r="B303" s="3">
        <v>10</v>
      </c>
      <c r="C303" s="3">
        <v>29</v>
      </c>
      <c r="D303" s="3" t="s">
        <v>0</v>
      </c>
      <c r="E303" s="4">
        <v>150</v>
      </c>
      <c r="G303" s="1">
        <f t="shared" si="258"/>
        <v>43402</v>
      </c>
      <c r="H303" s="2" t="str">
        <f t="shared" si="256"/>
        <v>Mon</v>
      </c>
      <c r="I303" s="6">
        <f t="shared" si="259"/>
        <v>150</v>
      </c>
      <c r="J303" s="5">
        <v>1201</v>
      </c>
      <c r="K303" s="6">
        <f t="shared" ref="K303:L303" si="304">SUM(I297:I303)</f>
        <v>866</v>
      </c>
      <c r="L303" s="6">
        <f t="shared" si="304"/>
        <v>7975</v>
      </c>
    </row>
    <row r="304" spans="1:12" hidden="1" x14ac:dyDescent="0.25">
      <c r="A304" s="3">
        <v>2018</v>
      </c>
      <c r="B304" s="3">
        <v>10</v>
      </c>
      <c r="C304" s="3">
        <v>30</v>
      </c>
      <c r="D304" s="3" t="s">
        <v>0</v>
      </c>
      <c r="E304" s="4">
        <v>134</v>
      </c>
      <c r="G304" s="1">
        <f t="shared" si="258"/>
        <v>43403</v>
      </c>
      <c r="H304" s="2" t="str">
        <f t="shared" si="256"/>
        <v>Tue</v>
      </c>
      <c r="I304" s="6">
        <f t="shared" si="259"/>
        <v>134</v>
      </c>
      <c r="J304" s="5">
        <v>1234</v>
      </c>
      <c r="K304" s="6">
        <f t="shared" ref="K304:L304" si="305">SUM(I298:I304)</f>
        <v>876</v>
      </c>
      <c r="L304" s="6">
        <f t="shared" si="305"/>
        <v>8120</v>
      </c>
    </row>
    <row r="305" spans="1:12" hidden="1" x14ac:dyDescent="0.25">
      <c r="A305" s="3">
        <v>2018</v>
      </c>
      <c r="B305" s="3">
        <v>10</v>
      </c>
      <c r="C305" s="3">
        <v>31</v>
      </c>
      <c r="D305" s="3" t="s">
        <v>0</v>
      </c>
      <c r="E305" s="4">
        <v>135</v>
      </c>
      <c r="G305" s="1">
        <f t="shared" si="258"/>
        <v>43404</v>
      </c>
      <c r="H305" s="2" t="str">
        <f t="shared" si="256"/>
        <v>Wed</v>
      </c>
      <c r="I305" s="6">
        <f t="shared" si="259"/>
        <v>135</v>
      </c>
      <c r="J305" s="5">
        <v>1194</v>
      </c>
      <c r="K305" s="6">
        <f t="shared" ref="K305:L305" si="306">SUM(I299:I305)</f>
        <v>904</v>
      </c>
      <c r="L305" s="6">
        <f t="shared" si="306"/>
        <v>8183</v>
      </c>
    </row>
    <row r="306" spans="1:12" hidden="1" x14ac:dyDescent="0.25">
      <c r="A306" s="3">
        <v>2018</v>
      </c>
      <c r="B306" s="3">
        <v>11</v>
      </c>
      <c r="C306" s="3">
        <v>1</v>
      </c>
      <c r="D306" s="3" t="s">
        <v>0</v>
      </c>
      <c r="E306" s="4">
        <v>134</v>
      </c>
      <c r="G306" s="1">
        <f t="shared" si="258"/>
        <v>43405</v>
      </c>
      <c r="H306" s="2" t="str">
        <f t="shared" si="256"/>
        <v>Thu</v>
      </c>
      <c r="I306" s="6">
        <f t="shared" si="259"/>
        <v>134</v>
      </c>
      <c r="J306" s="5">
        <v>1280</v>
      </c>
      <c r="K306" s="6">
        <f t="shared" ref="K306:L306" si="307">SUM(I300:I306)</f>
        <v>927</v>
      </c>
      <c r="L306" s="6">
        <f t="shared" si="307"/>
        <v>8340</v>
      </c>
    </row>
    <row r="307" spans="1:12" x14ac:dyDescent="0.25">
      <c r="A307" s="3">
        <v>2018</v>
      </c>
      <c r="B307" s="3">
        <v>11</v>
      </c>
      <c r="C307" s="3">
        <v>2</v>
      </c>
      <c r="D307" s="3" t="s">
        <v>0</v>
      </c>
      <c r="E307" s="4">
        <v>134</v>
      </c>
      <c r="G307" s="1">
        <f t="shared" si="258"/>
        <v>43406</v>
      </c>
      <c r="H307" s="2" t="str">
        <f t="shared" si="256"/>
        <v>Fri</v>
      </c>
      <c r="I307" s="6">
        <f t="shared" si="259"/>
        <v>134</v>
      </c>
      <c r="J307" s="5">
        <v>1185</v>
      </c>
      <c r="K307" s="6">
        <f t="shared" ref="K307:L307" si="308">SUM(I301:I307)</f>
        <v>921</v>
      </c>
      <c r="L307" s="6">
        <f t="shared" si="308"/>
        <v>8333</v>
      </c>
    </row>
    <row r="308" spans="1:12" hidden="1" x14ac:dyDescent="0.25">
      <c r="A308" s="3">
        <v>2018</v>
      </c>
      <c r="B308" s="3">
        <v>11</v>
      </c>
      <c r="C308" s="3">
        <v>3</v>
      </c>
      <c r="D308" s="3" t="s">
        <v>0</v>
      </c>
      <c r="E308" s="4">
        <v>119</v>
      </c>
      <c r="G308" s="1">
        <f t="shared" si="258"/>
        <v>43407</v>
      </c>
      <c r="H308" s="2" t="str">
        <f t="shared" si="256"/>
        <v>Sat</v>
      </c>
      <c r="I308" s="6">
        <f t="shared" si="259"/>
        <v>119</v>
      </c>
      <c r="J308" s="5">
        <v>1247</v>
      </c>
      <c r="K308" s="6">
        <f t="shared" ref="K308:L308" si="309">SUM(I302:I308)</f>
        <v>924</v>
      </c>
      <c r="L308" s="6">
        <f t="shared" si="309"/>
        <v>8477</v>
      </c>
    </row>
    <row r="309" spans="1:12" hidden="1" x14ac:dyDescent="0.25">
      <c r="A309" s="3">
        <v>2018</v>
      </c>
      <c r="B309" s="3">
        <v>11</v>
      </c>
      <c r="C309" s="3">
        <v>4</v>
      </c>
      <c r="D309" s="3" t="s">
        <v>0</v>
      </c>
      <c r="E309" s="4">
        <v>138</v>
      </c>
      <c r="G309" s="1">
        <f t="shared" si="258"/>
        <v>43408</v>
      </c>
      <c r="H309" s="2" t="str">
        <f t="shared" si="256"/>
        <v>Sun</v>
      </c>
      <c r="I309" s="6">
        <f t="shared" si="259"/>
        <v>138</v>
      </c>
      <c r="J309" s="5">
        <v>1180</v>
      </c>
      <c r="K309" s="6">
        <f t="shared" ref="K309:L309" si="310">SUM(I303:I309)</f>
        <v>944</v>
      </c>
      <c r="L309" s="6">
        <f t="shared" si="310"/>
        <v>8521</v>
      </c>
    </row>
    <row r="310" spans="1:12" hidden="1" x14ac:dyDescent="0.25">
      <c r="A310" s="3">
        <v>2018</v>
      </c>
      <c r="B310" s="3">
        <v>11</v>
      </c>
      <c r="C310" s="3">
        <v>5</v>
      </c>
      <c r="D310" s="3" t="s">
        <v>0</v>
      </c>
      <c r="E310" s="4">
        <v>146</v>
      </c>
      <c r="G310" s="1">
        <f t="shared" si="258"/>
        <v>43409</v>
      </c>
      <c r="H310" s="2" t="str">
        <f t="shared" si="256"/>
        <v>Mon</v>
      </c>
      <c r="I310" s="6">
        <f t="shared" si="259"/>
        <v>146</v>
      </c>
      <c r="J310" s="5">
        <v>1203</v>
      </c>
      <c r="K310" s="6">
        <f t="shared" ref="K310:L310" si="311">SUM(I304:I310)</f>
        <v>940</v>
      </c>
      <c r="L310" s="6">
        <f t="shared" si="311"/>
        <v>8523</v>
      </c>
    </row>
    <row r="311" spans="1:12" hidden="1" x14ac:dyDescent="0.25">
      <c r="A311" s="3">
        <v>2018</v>
      </c>
      <c r="B311" s="3">
        <v>11</v>
      </c>
      <c r="C311" s="3">
        <v>6</v>
      </c>
      <c r="D311" s="3" t="s">
        <v>0</v>
      </c>
      <c r="E311" s="4">
        <v>135</v>
      </c>
      <c r="G311" s="1">
        <f t="shared" si="258"/>
        <v>43410</v>
      </c>
      <c r="H311" s="2" t="str">
        <f t="shared" si="256"/>
        <v>Tue</v>
      </c>
      <c r="I311" s="6">
        <f t="shared" si="259"/>
        <v>135</v>
      </c>
      <c r="J311" s="5">
        <v>1245</v>
      </c>
      <c r="K311" s="6">
        <f t="shared" ref="K311:L311" si="312">SUM(I305:I311)</f>
        <v>941</v>
      </c>
      <c r="L311" s="6">
        <f t="shared" si="312"/>
        <v>8534</v>
      </c>
    </row>
    <row r="312" spans="1:12" hidden="1" x14ac:dyDescent="0.25">
      <c r="A312" s="3">
        <v>2018</v>
      </c>
      <c r="B312" s="3">
        <v>11</v>
      </c>
      <c r="C312" s="3">
        <v>7</v>
      </c>
      <c r="D312" s="3" t="s">
        <v>0</v>
      </c>
      <c r="E312" s="4">
        <v>146</v>
      </c>
      <c r="G312" s="1">
        <f t="shared" si="258"/>
        <v>43411</v>
      </c>
      <c r="H312" s="2" t="str">
        <f t="shared" si="256"/>
        <v>Wed</v>
      </c>
      <c r="I312" s="6">
        <f t="shared" si="259"/>
        <v>146</v>
      </c>
      <c r="J312" s="5">
        <v>1185</v>
      </c>
      <c r="K312" s="6">
        <f t="shared" ref="K312:L312" si="313">SUM(I306:I312)</f>
        <v>952</v>
      </c>
      <c r="L312" s="6">
        <f t="shared" si="313"/>
        <v>8525</v>
      </c>
    </row>
    <row r="313" spans="1:12" hidden="1" x14ac:dyDescent="0.25">
      <c r="A313" s="3">
        <v>2018</v>
      </c>
      <c r="B313" s="3">
        <v>11</v>
      </c>
      <c r="C313" s="3">
        <v>8</v>
      </c>
      <c r="D313" s="3" t="s">
        <v>0</v>
      </c>
      <c r="E313" s="4">
        <v>125</v>
      </c>
      <c r="G313" s="1">
        <f t="shared" si="258"/>
        <v>43412</v>
      </c>
      <c r="H313" s="2" t="str">
        <f t="shared" si="256"/>
        <v>Thu</v>
      </c>
      <c r="I313" s="6">
        <f t="shared" si="259"/>
        <v>125</v>
      </c>
      <c r="J313" s="5">
        <v>1219</v>
      </c>
      <c r="K313" s="6">
        <f t="shared" ref="K313:L313" si="314">SUM(I307:I313)</f>
        <v>943</v>
      </c>
      <c r="L313" s="6">
        <f t="shared" si="314"/>
        <v>8464</v>
      </c>
    </row>
    <row r="314" spans="1:12" x14ac:dyDescent="0.25">
      <c r="A314" s="3">
        <v>2018</v>
      </c>
      <c r="B314" s="3">
        <v>11</v>
      </c>
      <c r="C314" s="3">
        <v>9</v>
      </c>
      <c r="D314" s="3" t="s">
        <v>0</v>
      </c>
      <c r="E314" s="4">
        <v>130</v>
      </c>
      <c r="G314" s="1">
        <f t="shared" si="258"/>
        <v>43413</v>
      </c>
      <c r="H314" s="2" t="str">
        <f t="shared" si="256"/>
        <v>Fri</v>
      </c>
      <c r="I314" s="6">
        <f t="shared" si="259"/>
        <v>130</v>
      </c>
      <c r="J314" s="5">
        <v>1295</v>
      </c>
      <c r="K314" s="6">
        <f t="shared" ref="K314:L314" si="315">SUM(I308:I314)</f>
        <v>939</v>
      </c>
      <c r="L314" s="6">
        <f t="shared" si="315"/>
        <v>8574</v>
      </c>
    </row>
    <row r="315" spans="1:12" hidden="1" x14ac:dyDescent="0.25">
      <c r="A315" s="3">
        <v>2018</v>
      </c>
      <c r="B315" s="3">
        <v>11</v>
      </c>
      <c r="C315" s="3">
        <v>10</v>
      </c>
      <c r="D315" s="3" t="s">
        <v>0</v>
      </c>
      <c r="E315" s="4">
        <v>122</v>
      </c>
      <c r="G315" s="1">
        <f t="shared" si="258"/>
        <v>43414</v>
      </c>
      <c r="H315" s="2" t="str">
        <f t="shared" si="256"/>
        <v>Sat</v>
      </c>
      <c r="I315" s="6">
        <f t="shared" si="259"/>
        <v>122</v>
      </c>
      <c r="J315" s="5">
        <v>1202</v>
      </c>
      <c r="K315" s="6">
        <f t="shared" ref="K315:L315" si="316">SUM(I309:I315)</f>
        <v>942</v>
      </c>
      <c r="L315" s="6">
        <f t="shared" si="316"/>
        <v>8529</v>
      </c>
    </row>
    <row r="316" spans="1:12" hidden="1" x14ac:dyDescent="0.25">
      <c r="A316" s="3">
        <v>2018</v>
      </c>
      <c r="B316" s="3">
        <v>11</v>
      </c>
      <c r="C316" s="3">
        <v>11</v>
      </c>
      <c r="D316" s="3" t="s">
        <v>0</v>
      </c>
      <c r="E316" s="4">
        <v>139</v>
      </c>
      <c r="G316" s="1">
        <f t="shared" si="258"/>
        <v>43415</v>
      </c>
      <c r="H316" s="2" t="str">
        <f t="shared" si="256"/>
        <v>Sun</v>
      </c>
      <c r="I316" s="6">
        <f t="shared" si="259"/>
        <v>139</v>
      </c>
      <c r="J316" s="5">
        <v>1212</v>
      </c>
      <c r="K316" s="6">
        <f t="shared" ref="K316:L316" si="317">SUM(I310:I316)</f>
        <v>943</v>
      </c>
      <c r="L316" s="6">
        <f t="shared" si="317"/>
        <v>8561</v>
      </c>
    </row>
    <row r="317" spans="1:12" hidden="1" x14ac:dyDescent="0.25">
      <c r="A317" s="3">
        <v>2018</v>
      </c>
      <c r="B317" s="3">
        <v>11</v>
      </c>
      <c r="C317" s="3">
        <v>12</v>
      </c>
      <c r="D317" s="3" t="s">
        <v>0</v>
      </c>
      <c r="E317" s="4">
        <v>135</v>
      </c>
      <c r="G317" s="1">
        <f t="shared" si="258"/>
        <v>43416</v>
      </c>
      <c r="H317" s="2" t="str">
        <f t="shared" si="256"/>
        <v>Mon</v>
      </c>
      <c r="I317" s="6">
        <f t="shared" si="259"/>
        <v>135</v>
      </c>
      <c r="J317" s="5">
        <v>1171</v>
      </c>
      <c r="K317" s="6">
        <f t="shared" ref="K317:L317" si="318">SUM(I311:I317)</f>
        <v>932</v>
      </c>
      <c r="L317" s="6">
        <f t="shared" si="318"/>
        <v>8529</v>
      </c>
    </row>
    <row r="318" spans="1:12" hidden="1" x14ac:dyDescent="0.25">
      <c r="A318" s="3">
        <v>2018</v>
      </c>
      <c r="B318" s="3">
        <v>11</v>
      </c>
      <c r="C318" s="3">
        <v>13</v>
      </c>
      <c r="D318" s="3" t="s">
        <v>0</v>
      </c>
      <c r="E318" s="4">
        <v>135</v>
      </c>
      <c r="G318" s="1">
        <f t="shared" si="258"/>
        <v>43417</v>
      </c>
      <c r="H318" s="2" t="str">
        <f t="shared" si="256"/>
        <v>Tue</v>
      </c>
      <c r="I318" s="6">
        <f t="shared" si="259"/>
        <v>135</v>
      </c>
      <c r="J318" s="5">
        <v>1197</v>
      </c>
      <c r="K318" s="6">
        <f t="shared" ref="K318:L318" si="319">SUM(I312:I318)</f>
        <v>932</v>
      </c>
      <c r="L318" s="6">
        <f t="shared" si="319"/>
        <v>8481</v>
      </c>
    </row>
    <row r="319" spans="1:12" hidden="1" x14ac:dyDescent="0.25">
      <c r="A319" s="3">
        <v>2018</v>
      </c>
      <c r="B319" s="3">
        <v>11</v>
      </c>
      <c r="C319" s="3">
        <v>14</v>
      </c>
      <c r="D319" s="3" t="s">
        <v>0</v>
      </c>
      <c r="E319" s="4">
        <v>137</v>
      </c>
      <c r="G319" s="1">
        <f t="shared" si="258"/>
        <v>43418</v>
      </c>
      <c r="H319" s="2" t="str">
        <f t="shared" si="256"/>
        <v>Wed</v>
      </c>
      <c r="I319" s="6">
        <f t="shared" si="259"/>
        <v>137</v>
      </c>
      <c r="J319" s="5">
        <v>1238</v>
      </c>
      <c r="K319" s="6">
        <f t="shared" ref="K319:L319" si="320">SUM(I313:I319)</f>
        <v>923</v>
      </c>
      <c r="L319" s="6">
        <f t="shared" si="320"/>
        <v>8534</v>
      </c>
    </row>
    <row r="320" spans="1:12" hidden="1" x14ac:dyDescent="0.25">
      <c r="A320" s="3">
        <v>2018</v>
      </c>
      <c r="B320" s="3">
        <v>11</v>
      </c>
      <c r="C320" s="3">
        <v>15</v>
      </c>
      <c r="D320" s="3" t="s">
        <v>0</v>
      </c>
      <c r="E320" s="4">
        <v>139</v>
      </c>
      <c r="G320" s="1">
        <f t="shared" si="258"/>
        <v>43419</v>
      </c>
      <c r="H320" s="2" t="str">
        <f t="shared" si="256"/>
        <v>Thu</v>
      </c>
      <c r="I320" s="6">
        <f t="shared" si="259"/>
        <v>139</v>
      </c>
      <c r="J320" s="5">
        <v>1189</v>
      </c>
      <c r="K320" s="6">
        <f t="shared" ref="K320:L320" si="321">SUM(I314:I320)</f>
        <v>937</v>
      </c>
      <c r="L320" s="6">
        <f t="shared" si="321"/>
        <v>8504</v>
      </c>
    </row>
    <row r="321" spans="1:12" x14ac:dyDescent="0.25">
      <c r="A321" s="3">
        <v>2018</v>
      </c>
      <c r="B321" s="3">
        <v>11</v>
      </c>
      <c r="C321" s="3">
        <v>16</v>
      </c>
      <c r="D321" s="3" t="s">
        <v>0</v>
      </c>
      <c r="E321" s="4">
        <v>120</v>
      </c>
      <c r="G321" s="1">
        <f t="shared" si="258"/>
        <v>43420</v>
      </c>
      <c r="H321" s="2" t="str">
        <f t="shared" si="256"/>
        <v>Fri</v>
      </c>
      <c r="I321" s="6">
        <f t="shared" si="259"/>
        <v>120</v>
      </c>
      <c r="J321" s="5">
        <v>1183</v>
      </c>
      <c r="K321" s="6">
        <f t="shared" ref="K321:L321" si="322">SUM(I315:I321)</f>
        <v>927</v>
      </c>
      <c r="L321" s="6">
        <f t="shared" si="322"/>
        <v>8392</v>
      </c>
    </row>
    <row r="322" spans="1:12" hidden="1" x14ac:dyDescent="0.25">
      <c r="A322" s="3">
        <v>2018</v>
      </c>
      <c r="B322" s="3">
        <v>11</v>
      </c>
      <c r="C322" s="3">
        <v>17</v>
      </c>
      <c r="D322" s="3" t="s">
        <v>0</v>
      </c>
      <c r="E322" s="4">
        <v>118</v>
      </c>
      <c r="G322" s="1">
        <f t="shared" si="258"/>
        <v>43421</v>
      </c>
      <c r="H322" s="2" t="str">
        <f t="shared" ref="H322:H365" si="323">TEXT(G322,"ddd")</f>
        <v>Sat</v>
      </c>
      <c r="I322" s="6">
        <f t="shared" si="259"/>
        <v>118</v>
      </c>
      <c r="J322" s="5">
        <v>1157</v>
      </c>
      <c r="K322" s="6">
        <f t="shared" ref="K322:L322" si="324">SUM(I316:I322)</f>
        <v>923</v>
      </c>
      <c r="L322" s="6">
        <f t="shared" si="324"/>
        <v>8347</v>
      </c>
    </row>
    <row r="323" spans="1:12" hidden="1" x14ac:dyDescent="0.25">
      <c r="A323" s="3">
        <v>2018</v>
      </c>
      <c r="B323" s="3">
        <v>11</v>
      </c>
      <c r="C323" s="3">
        <v>18</v>
      </c>
      <c r="D323" s="3" t="s">
        <v>0</v>
      </c>
      <c r="E323" s="4">
        <v>122</v>
      </c>
      <c r="G323" s="1">
        <f t="shared" ref="G323:G366" si="325">DATE(A323,B323,C323)</f>
        <v>43422</v>
      </c>
      <c r="H323" s="2" t="str">
        <f t="shared" si="323"/>
        <v>Sun</v>
      </c>
      <c r="I323" s="6">
        <f t="shared" ref="I323:I366" si="326">E323</f>
        <v>122</v>
      </c>
      <c r="J323" s="5">
        <v>1169</v>
      </c>
      <c r="K323" s="6">
        <f t="shared" ref="K323:L323" si="327">SUM(I317:I323)</f>
        <v>906</v>
      </c>
      <c r="L323" s="6">
        <f t="shared" si="327"/>
        <v>8304</v>
      </c>
    </row>
    <row r="324" spans="1:12" hidden="1" x14ac:dyDescent="0.25">
      <c r="A324" s="3">
        <v>2018</v>
      </c>
      <c r="B324" s="3">
        <v>11</v>
      </c>
      <c r="C324" s="3">
        <v>19</v>
      </c>
      <c r="D324" s="3" t="s">
        <v>0</v>
      </c>
      <c r="E324" s="4">
        <v>122</v>
      </c>
      <c r="G324" s="1">
        <f t="shared" si="325"/>
        <v>43423</v>
      </c>
      <c r="H324" s="2" t="str">
        <f t="shared" si="323"/>
        <v>Mon</v>
      </c>
      <c r="I324" s="6">
        <f t="shared" si="326"/>
        <v>122</v>
      </c>
      <c r="J324" s="5">
        <v>1180</v>
      </c>
      <c r="K324" s="6">
        <f t="shared" ref="K324:L324" si="328">SUM(I318:I324)</f>
        <v>893</v>
      </c>
      <c r="L324" s="6">
        <f t="shared" si="328"/>
        <v>8313</v>
      </c>
    </row>
    <row r="325" spans="1:12" hidden="1" x14ac:dyDescent="0.25">
      <c r="A325" s="3">
        <v>2018</v>
      </c>
      <c r="B325" s="3">
        <v>11</v>
      </c>
      <c r="C325" s="3">
        <v>20</v>
      </c>
      <c r="D325" s="3" t="s">
        <v>0</v>
      </c>
      <c r="E325" s="4">
        <v>121</v>
      </c>
      <c r="G325" s="1">
        <f t="shared" si="325"/>
        <v>43424</v>
      </c>
      <c r="H325" s="2" t="str">
        <f t="shared" si="323"/>
        <v>Tue</v>
      </c>
      <c r="I325" s="6">
        <f t="shared" si="326"/>
        <v>121</v>
      </c>
      <c r="J325" s="5">
        <v>1134</v>
      </c>
      <c r="K325" s="6">
        <f t="shared" ref="K325:L325" si="329">SUM(I319:I325)</f>
        <v>879</v>
      </c>
      <c r="L325" s="6">
        <f t="shared" si="329"/>
        <v>8250</v>
      </c>
    </row>
    <row r="326" spans="1:12" hidden="1" x14ac:dyDescent="0.25">
      <c r="A326" s="3">
        <v>2018</v>
      </c>
      <c r="B326" s="3">
        <v>11</v>
      </c>
      <c r="C326" s="3">
        <v>21</v>
      </c>
      <c r="D326" s="3" t="s">
        <v>0</v>
      </c>
      <c r="E326" s="4">
        <v>126</v>
      </c>
      <c r="G326" s="1">
        <f t="shared" si="325"/>
        <v>43425</v>
      </c>
      <c r="H326" s="2" t="str">
        <f t="shared" si="323"/>
        <v>Wed</v>
      </c>
      <c r="I326" s="6">
        <f t="shared" si="326"/>
        <v>126</v>
      </c>
      <c r="J326" s="5">
        <v>1164</v>
      </c>
      <c r="K326" s="6">
        <f t="shared" ref="K326:L326" si="330">SUM(I320:I326)</f>
        <v>868</v>
      </c>
      <c r="L326" s="6">
        <f t="shared" si="330"/>
        <v>8176</v>
      </c>
    </row>
    <row r="327" spans="1:12" hidden="1" x14ac:dyDescent="0.25">
      <c r="A327" s="3">
        <v>2018</v>
      </c>
      <c r="B327" s="3">
        <v>11</v>
      </c>
      <c r="C327" s="3">
        <v>22</v>
      </c>
      <c r="D327" s="3" t="s">
        <v>0</v>
      </c>
      <c r="E327" s="4">
        <v>129</v>
      </c>
      <c r="G327" s="1">
        <f t="shared" si="325"/>
        <v>43426</v>
      </c>
      <c r="H327" s="2" t="str">
        <f t="shared" si="323"/>
        <v>Thu</v>
      </c>
      <c r="I327" s="6">
        <f t="shared" si="326"/>
        <v>129</v>
      </c>
      <c r="J327" s="5">
        <v>1176</v>
      </c>
      <c r="K327" s="6">
        <f t="shared" ref="K327:L327" si="331">SUM(I321:I327)</f>
        <v>858</v>
      </c>
      <c r="L327" s="6">
        <f t="shared" si="331"/>
        <v>8163</v>
      </c>
    </row>
    <row r="328" spans="1:12" x14ac:dyDescent="0.25">
      <c r="A328" s="3">
        <v>2018</v>
      </c>
      <c r="B328" s="3">
        <v>11</v>
      </c>
      <c r="C328" s="3">
        <v>23</v>
      </c>
      <c r="D328" s="3" t="s">
        <v>0</v>
      </c>
      <c r="E328" s="4">
        <v>161</v>
      </c>
      <c r="G328" s="1">
        <f t="shared" si="325"/>
        <v>43427</v>
      </c>
      <c r="H328" s="2" t="str">
        <f t="shared" si="323"/>
        <v>Fri</v>
      </c>
      <c r="I328" s="6">
        <f t="shared" si="326"/>
        <v>161</v>
      </c>
      <c r="J328" s="5">
        <v>1247</v>
      </c>
      <c r="K328" s="6">
        <f t="shared" ref="K328:L328" si="332">SUM(I322:I328)</f>
        <v>899</v>
      </c>
      <c r="L328" s="6">
        <f t="shared" si="332"/>
        <v>8227</v>
      </c>
    </row>
    <row r="329" spans="1:12" hidden="1" x14ac:dyDescent="0.25">
      <c r="A329" s="3">
        <v>2018</v>
      </c>
      <c r="B329" s="3">
        <v>11</v>
      </c>
      <c r="C329" s="3">
        <v>24</v>
      </c>
      <c r="D329" s="3" t="s">
        <v>0</v>
      </c>
      <c r="E329" s="4">
        <v>139</v>
      </c>
      <c r="G329" s="1">
        <f t="shared" si="325"/>
        <v>43428</v>
      </c>
      <c r="H329" s="2" t="str">
        <f t="shared" si="323"/>
        <v>Sat</v>
      </c>
      <c r="I329" s="6">
        <f t="shared" si="326"/>
        <v>139</v>
      </c>
      <c r="J329" s="5">
        <v>1219</v>
      </c>
      <c r="K329" s="6">
        <f t="shared" ref="K329:L329" si="333">SUM(I323:I329)</f>
        <v>920</v>
      </c>
      <c r="L329" s="6">
        <f t="shared" si="333"/>
        <v>8289</v>
      </c>
    </row>
    <row r="330" spans="1:12" hidden="1" x14ac:dyDescent="0.25">
      <c r="A330" s="3">
        <v>2018</v>
      </c>
      <c r="B330" s="3">
        <v>11</v>
      </c>
      <c r="C330" s="3">
        <v>25</v>
      </c>
      <c r="D330" s="3" t="s">
        <v>0</v>
      </c>
      <c r="E330" s="4">
        <v>113</v>
      </c>
      <c r="G330" s="1">
        <f t="shared" si="325"/>
        <v>43429</v>
      </c>
      <c r="H330" s="2" t="str">
        <f t="shared" si="323"/>
        <v>Sun</v>
      </c>
      <c r="I330" s="6">
        <f t="shared" si="326"/>
        <v>113</v>
      </c>
      <c r="J330" s="5">
        <v>1221</v>
      </c>
      <c r="K330" s="6">
        <f t="shared" ref="K330:L330" si="334">SUM(I324:I330)</f>
        <v>911</v>
      </c>
      <c r="L330" s="6">
        <f t="shared" si="334"/>
        <v>8341</v>
      </c>
    </row>
    <row r="331" spans="1:12" hidden="1" x14ac:dyDescent="0.25">
      <c r="A331" s="3">
        <v>2018</v>
      </c>
      <c r="B331" s="3">
        <v>11</v>
      </c>
      <c r="C331" s="3">
        <v>26</v>
      </c>
      <c r="D331" s="3" t="s">
        <v>0</v>
      </c>
      <c r="E331" s="4">
        <v>135</v>
      </c>
      <c r="G331" s="1">
        <f t="shared" si="325"/>
        <v>43430</v>
      </c>
      <c r="H331" s="2" t="str">
        <f t="shared" si="323"/>
        <v>Mon</v>
      </c>
      <c r="I331" s="6">
        <f t="shared" si="326"/>
        <v>135</v>
      </c>
      <c r="J331" s="5">
        <v>1168</v>
      </c>
      <c r="K331" s="6">
        <f t="shared" ref="K331:L331" si="335">SUM(I325:I331)</f>
        <v>924</v>
      </c>
      <c r="L331" s="6">
        <f t="shared" si="335"/>
        <v>8329</v>
      </c>
    </row>
    <row r="332" spans="1:12" hidden="1" x14ac:dyDescent="0.25">
      <c r="A332" s="3">
        <v>2018</v>
      </c>
      <c r="B332" s="3">
        <v>11</v>
      </c>
      <c r="C332" s="3">
        <v>27</v>
      </c>
      <c r="D332" s="3" t="s">
        <v>0</v>
      </c>
      <c r="E332" s="4">
        <v>134</v>
      </c>
      <c r="G332" s="1">
        <f t="shared" si="325"/>
        <v>43431</v>
      </c>
      <c r="H332" s="2" t="str">
        <f t="shared" si="323"/>
        <v>Tue</v>
      </c>
      <c r="I332" s="6">
        <f t="shared" si="326"/>
        <v>134</v>
      </c>
      <c r="J332" s="5">
        <v>1189</v>
      </c>
      <c r="K332" s="6">
        <f t="shared" ref="K332:L332" si="336">SUM(I326:I332)</f>
        <v>937</v>
      </c>
      <c r="L332" s="6">
        <f t="shared" si="336"/>
        <v>8384</v>
      </c>
    </row>
    <row r="333" spans="1:12" hidden="1" x14ac:dyDescent="0.25">
      <c r="A333" s="3">
        <v>2018</v>
      </c>
      <c r="B333" s="3">
        <v>11</v>
      </c>
      <c r="C333" s="3">
        <v>28</v>
      </c>
      <c r="D333" s="3" t="s">
        <v>0</v>
      </c>
      <c r="E333" s="4">
        <v>149</v>
      </c>
      <c r="G333" s="1">
        <f t="shared" si="325"/>
        <v>43432</v>
      </c>
      <c r="H333" s="2" t="str">
        <f t="shared" si="323"/>
        <v>Wed</v>
      </c>
      <c r="I333" s="6">
        <f t="shared" si="326"/>
        <v>149</v>
      </c>
      <c r="J333" s="5">
        <v>1224</v>
      </c>
      <c r="K333" s="6">
        <f t="shared" ref="K333:L333" si="337">SUM(I327:I333)</f>
        <v>960</v>
      </c>
      <c r="L333" s="6">
        <f t="shared" si="337"/>
        <v>8444</v>
      </c>
    </row>
    <row r="334" spans="1:12" hidden="1" x14ac:dyDescent="0.25">
      <c r="A334" s="3">
        <v>2018</v>
      </c>
      <c r="B334" s="3">
        <v>11</v>
      </c>
      <c r="C334" s="3">
        <v>29</v>
      </c>
      <c r="D334" s="3" t="s">
        <v>0</v>
      </c>
      <c r="E334" s="4">
        <v>126</v>
      </c>
      <c r="G334" s="1">
        <f t="shared" si="325"/>
        <v>43433</v>
      </c>
      <c r="H334" s="2" t="str">
        <f t="shared" si="323"/>
        <v>Thu</v>
      </c>
      <c r="I334" s="6">
        <f t="shared" si="326"/>
        <v>126</v>
      </c>
      <c r="J334" s="5">
        <v>1211</v>
      </c>
      <c r="K334" s="6">
        <f t="shared" ref="K334:L334" si="338">SUM(I328:I334)</f>
        <v>957</v>
      </c>
      <c r="L334" s="6">
        <f t="shared" si="338"/>
        <v>8479</v>
      </c>
    </row>
    <row r="335" spans="1:12" x14ac:dyDescent="0.25">
      <c r="A335" s="3">
        <v>2018</v>
      </c>
      <c r="B335" s="3">
        <v>11</v>
      </c>
      <c r="C335" s="3">
        <v>30</v>
      </c>
      <c r="D335" s="3" t="s">
        <v>0</v>
      </c>
      <c r="E335" s="4">
        <v>139</v>
      </c>
      <c r="G335" s="1">
        <f t="shared" si="325"/>
        <v>43434</v>
      </c>
      <c r="H335" s="2" t="str">
        <f t="shared" si="323"/>
        <v>Fri</v>
      </c>
      <c r="I335" s="6">
        <f t="shared" si="326"/>
        <v>139</v>
      </c>
      <c r="J335" s="5">
        <v>1228</v>
      </c>
      <c r="K335" s="6">
        <f t="shared" ref="K335:L335" si="339">SUM(I329:I335)</f>
        <v>935</v>
      </c>
      <c r="L335" s="6">
        <f t="shared" si="339"/>
        <v>8460</v>
      </c>
    </row>
    <row r="336" spans="1:12" hidden="1" x14ac:dyDescent="0.25">
      <c r="A336" s="3">
        <v>2018</v>
      </c>
      <c r="B336" s="3">
        <v>12</v>
      </c>
      <c r="C336" s="3">
        <v>1</v>
      </c>
      <c r="D336" s="3" t="s">
        <v>0</v>
      </c>
      <c r="E336" s="4">
        <v>151</v>
      </c>
      <c r="G336" s="1">
        <f t="shared" si="325"/>
        <v>43435</v>
      </c>
      <c r="H336" s="2" t="str">
        <f t="shared" si="323"/>
        <v>Sat</v>
      </c>
      <c r="I336" s="6">
        <f t="shared" si="326"/>
        <v>151</v>
      </c>
      <c r="J336" s="5">
        <v>1285</v>
      </c>
      <c r="K336" s="6">
        <f t="shared" ref="K336:L336" si="340">SUM(I330:I336)</f>
        <v>947</v>
      </c>
      <c r="L336" s="6">
        <f t="shared" si="340"/>
        <v>8526</v>
      </c>
    </row>
    <row r="337" spans="1:12" hidden="1" x14ac:dyDescent="0.25">
      <c r="A337" s="3">
        <v>2018</v>
      </c>
      <c r="B337" s="3">
        <v>12</v>
      </c>
      <c r="C337" s="3">
        <v>2</v>
      </c>
      <c r="D337" s="3" t="s">
        <v>0</v>
      </c>
      <c r="E337" s="4">
        <v>145</v>
      </c>
      <c r="G337" s="1">
        <f t="shared" si="325"/>
        <v>43436</v>
      </c>
      <c r="H337" s="2" t="str">
        <f t="shared" si="323"/>
        <v>Sun</v>
      </c>
      <c r="I337" s="6">
        <f t="shared" si="326"/>
        <v>145</v>
      </c>
      <c r="J337" s="5">
        <v>1312</v>
      </c>
      <c r="K337" s="6">
        <f t="shared" ref="K337:L337" si="341">SUM(I331:I337)</f>
        <v>979</v>
      </c>
      <c r="L337" s="6">
        <f t="shared" si="341"/>
        <v>8617</v>
      </c>
    </row>
    <row r="338" spans="1:12" hidden="1" x14ac:dyDescent="0.25">
      <c r="A338" s="3">
        <v>2018</v>
      </c>
      <c r="B338" s="3">
        <v>12</v>
      </c>
      <c r="C338" s="3">
        <v>3</v>
      </c>
      <c r="D338" s="3" t="s">
        <v>0</v>
      </c>
      <c r="E338" s="4">
        <v>150</v>
      </c>
      <c r="G338" s="1">
        <f t="shared" si="325"/>
        <v>43437</v>
      </c>
      <c r="H338" s="2" t="str">
        <f t="shared" si="323"/>
        <v>Mon</v>
      </c>
      <c r="I338" s="6">
        <f t="shared" si="326"/>
        <v>150</v>
      </c>
      <c r="J338" s="5">
        <v>1305</v>
      </c>
      <c r="K338" s="6">
        <f t="shared" ref="K338:L338" si="342">SUM(I332:I338)</f>
        <v>994</v>
      </c>
      <c r="L338" s="6">
        <f t="shared" si="342"/>
        <v>8754</v>
      </c>
    </row>
    <row r="339" spans="1:12" hidden="1" x14ac:dyDescent="0.25">
      <c r="A339" s="3">
        <v>2018</v>
      </c>
      <c r="B339" s="3">
        <v>12</v>
      </c>
      <c r="C339" s="3">
        <v>4</v>
      </c>
      <c r="D339" s="3" t="s">
        <v>0</v>
      </c>
      <c r="E339" s="4">
        <v>144</v>
      </c>
      <c r="G339" s="1">
        <f t="shared" si="325"/>
        <v>43438</v>
      </c>
      <c r="H339" s="2" t="str">
        <f t="shared" si="323"/>
        <v>Tue</v>
      </c>
      <c r="I339" s="6">
        <f t="shared" si="326"/>
        <v>144</v>
      </c>
      <c r="J339" s="5">
        <v>1176</v>
      </c>
      <c r="K339" s="6">
        <f t="shared" ref="K339:L339" si="343">SUM(I333:I339)</f>
        <v>1004</v>
      </c>
      <c r="L339" s="6">
        <f t="shared" si="343"/>
        <v>8741</v>
      </c>
    </row>
    <row r="340" spans="1:12" hidden="1" x14ac:dyDescent="0.25">
      <c r="A340" s="3">
        <v>2018</v>
      </c>
      <c r="B340" s="3">
        <v>12</v>
      </c>
      <c r="C340" s="3">
        <v>5</v>
      </c>
      <c r="D340" s="3" t="s">
        <v>0</v>
      </c>
      <c r="E340" s="4">
        <v>132</v>
      </c>
      <c r="G340" s="1">
        <f t="shared" si="325"/>
        <v>43439</v>
      </c>
      <c r="H340" s="2" t="str">
        <f t="shared" si="323"/>
        <v>Wed</v>
      </c>
      <c r="I340" s="6">
        <f t="shared" si="326"/>
        <v>132</v>
      </c>
      <c r="J340" s="5">
        <v>1204</v>
      </c>
      <c r="K340" s="6">
        <f t="shared" ref="K340:L340" si="344">SUM(I334:I340)</f>
        <v>987</v>
      </c>
      <c r="L340" s="6">
        <f t="shared" si="344"/>
        <v>8721</v>
      </c>
    </row>
    <row r="341" spans="1:12" hidden="1" x14ac:dyDescent="0.25">
      <c r="A341" s="3">
        <v>2018</v>
      </c>
      <c r="B341" s="3">
        <v>12</v>
      </c>
      <c r="C341" s="3">
        <v>6</v>
      </c>
      <c r="D341" s="3" t="s">
        <v>0</v>
      </c>
      <c r="E341" s="4">
        <v>169</v>
      </c>
      <c r="G341" s="1">
        <f t="shared" si="325"/>
        <v>43440</v>
      </c>
      <c r="H341" s="2" t="str">
        <f t="shared" si="323"/>
        <v>Thu</v>
      </c>
      <c r="I341" s="6">
        <f t="shared" si="326"/>
        <v>169</v>
      </c>
      <c r="J341" s="5">
        <v>1309</v>
      </c>
      <c r="K341" s="6">
        <f t="shared" ref="K341:L341" si="345">SUM(I335:I341)</f>
        <v>1030</v>
      </c>
      <c r="L341" s="6">
        <f t="shared" si="345"/>
        <v>8819</v>
      </c>
    </row>
    <row r="342" spans="1:12" x14ac:dyDescent="0.25">
      <c r="A342" s="3">
        <v>2018</v>
      </c>
      <c r="B342" s="3">
        <v>12</v>
      </c>
      <c r="C342" s="3">
        <v>7</v>
      </c>
      <c r="D342" s="3" t="s">
        <v>0</v>
      </c>
      <c r="E342" s="4">
        <v>126</v>
      </c>
      <c r="G342" s="1">
        <f t="shared" si="325"/>
        <v>43441</v>
      </c>
      <c r="H342" s="2" t="str">
        <f t="shared" si="323"/>
        <v>Fri</v>
      </c>
      <c r="I342" s="6">
        <f t="shared" si="326"/>
        <v>126</v>
      </c>
      <c r="J342" s="5">
        <v>1299</v>
      </c>
      <c r="K342" s="6">
        <f t="shared" ref="K342:L342" si="346">SUM(I336:I342)</f>
        <v>1017</v>
      </c>
      <c r="L342" s="6">
        <f t="shared" si="346"/>
        <v>8890</v>
      </c>
    </row>
    <row r="343" spans="1:12" hidden="1" x14ac:dyDescent="0.25">
      <c r="A343" s="3">
        <v>2018</v>
      </c>
      <c r="B343" s="3">
        <v>12</v>
      </c>
      <c r="C343" s="3">
        <v>8</v>
      </c>
      <c r="D343" s="3" t="s">
        <v>0</v>
      </c>
      <c r="E343" s="4">
        <v>136</v>
      </c>
      <c r="G343" s="1">
        <f t="shared" si="325"/>
        <v>43442</v>
      </c>
      <c r="H343" s="2" t="str">
        <f t="shared" si="323"/>
        <v>Sat</v>
      </c>
      <c r="I343" s="6">
        <f t="shared" si="326"/>
        <v>136</v>
      </c>
      <c r="J343" s="5">
        <v>1207</v>
      </c>
      <c r="K343" s="6">
        <f t="shared" ref="K343:L343" si="347">SUM(I337:I343)</f>
        <v>1002</v>
      </c>
      <c r="L343" s="6">
        <f t="shared" si="347"/>
        <v>8812</v>
      </c>
    </row>
    <row r="344" spans="1:12" hidden="1" x14ac:dyDescent="0.25">
      <c r="A344" s="3">
        <v>2018</v>
      </c>
      <c r="B344" s="3">
        <v>12</v>
      </c>
      <c r="C344" s="3">
        <v>9</v>
      </c>
      <c r="D344" s="3" t="s">
        <v>0</v>
      </c>
      <c r="E344" s="4">
        <v>129</v>
      </c>
      <c r="G344" s="1">
        <f t="shared" si="325"/>
        <v>43443</v>
      </c>
      <c r="H344" s="2" t="str">
        <f t="shared" si="323"/>
        <v>Sun</v>
      </c>
      <c r="I344" s="6">
        <f t="shared" si="326"/>
        <v>129</v>
      </c>
      <c r="J344" s="5">
        <v>1241</v>
      </c>
      <c r="K344" s="6">
        <f t="shared" ref="K344:L344" si="348">SUM(I338:I344)</f>
        <v>986</v>
      </c>
      <c r="L344" s="6">
        <f t="shared" si="348"/>
        <v>8741</v>
      </c>
    </row>
    <row r="345" spans="1:12" hidden="1" x14ac:dyDescent="0.25">
      <c r="A345" s="3">
        <v>2018</v>
      </c>
      <c r="B345" s="3">
        <v>12</v>
      </c>
      <c r="C345" s="3">
        <v>10</v>
      </c>
      <c r="D345" s="3" t="s">
        <v>0</v>
      </c>
      <c r="E345" s="4">
        <v>129</v>
      </c>
      <c r="G345" s="1">
        <f t="shared" si="325"/>
        <v>43444</v>
      </c>
      <c r="H345" s="2" t="str">
        <f t="shared" si="323"/>
        <v>Mon</v>
      </c>
      <c r="I345" s="6">
        <f t="shared" si="326"/>
        <v>129</v>
      </c>
      <c r="J345" s="5">
        <v>1230</v>
      </c>
      <c r="K345" s="6">
        <f t="shared" ref="K345:L345" si="349">SUM(I339:I345)</f>
        <v>965</v>
      </c>
      <c r="L345" s="6">
        <f t="shared" si="349"/>
        <v>8666</v>
      </c>
    </row>
    <row r="346" spans="1:12" hidden="1" x14ac:dyDescent="0.25">
      <c r="A346" s="3">
        <v>2018</v>
      </c>
      <c r="B346" s="3">
        <v>12</v>
      </c>
      <c r="C346" s="3">
        <v>11</v>
      </c>
      <c r="D346" s="3" t="s">
        <v>0</v>
      </c>
      <c r="E346" s="4">
        <v>123</v>
      </c>
      <c r="G346" s="1">
        <f t="shared" si="325"/>
        <v>43445</v>
      </c>
      <c r="H346" s="2" t="str">
        <f t="shared" si="323"/>
        <v>Tue</v>
      </c>
      <c r="I346" s="6">
        <f t="shared" si="326"/>
        <v>123</v>
      </c>
      <c r="J346" s="5">
        <v>1231</v>
      </c>
      <c r="K346" s="6">
        <f t="shared" ref="K346:L346" si="350">SUM(I340:I346)</f>
        <v>944</v>
      </c>
      <c r="L346" s="6">
        <f t="shared" si="350"/>
        <v>8721</v>
      </c>
    </row>
    <row r="347" spans="1:12" hidden="1" x14ac:dyDescent="0.25">
      <c r="A347" s="3">
        <v>2018</v>
      </c>
      <c r="B347" s="3">
        <v>12</v>
      </c>
      <c r="C347" s="3">
        <v>12</v>
      </c>
      <c r="D347" s="3" t="s">
        <v>0</v>
      </c>
      <c r="E347" s="4">
        <v>159</v>
      </c>
      <c r="G347" s="1">
        <f t="shared" si="325"/>
        <v>43446</v>
      </c>
      <c r="H347" s="2" t="str">
        <f t="shared" si="323"/>
        <v>Wed</v>
      </c>
      <c r="I347" s="6">
        <f t="shared" si="326"/>
        <v>159</v>
      </c>
      <c r="J347" s="5">
        <v>1246</v>
      </c>
      <c r="K347" s="6">
        <f t="shared" ref="K347:L347" si="351">SUM(I341:I347)</f>
        <v>971</v>
      </c>
      <c r="L347" s="6">
        <f t="shared" si="351"/>
        <v>8763</v>
      </c>
    </row>
    <row r="348" spans="1:12" hidden="1" x14ac:dyDescent="0.25">
      <c r="A348" s="3">
        <v>2018</v>
      </c>
      <c r="B348" s="3">
        <v>12</v>
      </c>
      <c r="C348" s="3">
        <v>13</v>
      </c>
      <c r="D348" s="3" t="s">
        <v>0</v>
      </c>
      <c r="E348" s="4">
        <v>131</v>
      </c>
      <c r="G348" s="1">
        <f t="shared" si="325"/>
        <v>43447</v>
      </c>
      <c r="H348" s="2" t="str">
        <f t="shared" si="323"/>
        <v>Thu</v>
      </c>
      <c r="I348" s="6">
        <f t="shared" si="326"/>
        <v>131</v>
      </c>
      <c r="J348" s="5">
        <v>1211</v>
      </c>
      <c r="K348" s="6">
        <f t="shared" ref="K348:L348" si="352">SUM(I342:I348)</f>
        <v>933</v>
      </c>
      <c r="L348" s="6">
        <f t="shared" si="352"/>
        <v>8665</v>
      </c>
    </row>
    <row r="349" spans="1:12" x14ac:dyDescent="0.25">
      <c r="A349" s="3">
        <v>2018</v>
      </c>
      <c r="B349" s="3">
        <v>12</v>
      </c>
      <c r="C349" s="3">
        <v>14</v>
      </c>
      <c r="D349" s="3" t="s">
        <v>0</v>
      </c>
      <c r="E349" s="4">
        <v>117</v>
      </c>
      <c r="G349" s="1">
        <f t="shared" si="325"/>
        <v>43448</v>
      </c>
      <c r="H349" s="2" t="str">
        <f t="shared" si="323"/>
        <v>Fri</v>
      </c>
      <c r="I349" s="6">
        <f t="shared" si="326"/>
        <v>117</v>
      </c>
      <c r="J349" s="5">
        <v>1216</v>
      </c>
      <c r="K349" s="6">
        <f t="shared" ref="K349:L349" si="353">SUM(I343:I349)</f>
        <v>924</v>
      </c>
      <c r="L349" s="6">
        <f t="shared" si="353"/>
        <v>8582</v>
      </c>
    </row>
    <row r="350" spans="1:12" hidden="1" x14ac:dyDescent="0.25">
      <c r="A350" s="3">
        <v>2018</v>
      </c>
      <c r="B350" s="3">
        <v>12</v>
      </c>
      <c r="C350" s="3">
        <v>15</v>
      </c>
      <c r="D350" s="3" t="s">
        <v>0</v>
      </c>
      <c r="E350" s="4">
        <v>150</v>
      </c>
      <c r="G350" s="1">
        <f t="shared" si="325"/>
        <v>43449</v>
      </c>
      <c r="H350" s="2" t="str">
        <f t="shared" si="323"/>
        <v>Sat</v>
      </c>
      <c r="I350" s="6">
        <f t="shared" si="326"/>
        <v>150</v>
      </c>
      <c r="J350" s="5">
        <v>1271</v>
      </c>
      <c r="K350" s="6">
        <f t="shared" ref="K350:L350" si="354">SUM(I344:I350)</f>
        <v>938</v>
      </c>
      <c r="L350" s="6">
        <f t="shared" si="354"/>
        <v>8646</v>
      </c>
    </row>
    <row r="351" spans="1:12" hidden="1" x14ac:dyDescent="0.25">
      <c r="A351" s="3">
        <v>2018</v>
      </c>
      <c r="B351" s="3">
        <v>12</v>
      </c>
      <c r="C351" s="3">
        <v>16</v>
      </c>
      <c r="D351" s="3" t="s">
        <v>0</v>
      </c>
      <c r="E351" s="4">
        <v>153</v>
      </c>
      <c r="G351" s="1">
        <f t="shared" si="325"/>
        <v>43450</v>
      </c>
      <c r="H351" s="2" t="str">
        <f t="shared" si="323"/>
        <v>Sun</v>
      </c>
      <c r="I351" s="6">
        <f t="shared" si="326"/>
        <v>153</v>
      </c>
      <c r="J351" s="5">
        <v>1332</v>
      </c>
      <c r="K351" s="6">
        <f t="shared" ref="K351:L351" si="355">SUM(I345:I351)</f>
        <v>962</v>
      </c>
      <c r="L351" s="6">
        <f t="shared" si="355"/>
        <v>8737</v>
      </c>
    </row>
    <row r="352" spans="1:12" hidden="1" x14ac:dyDescent="0.25">
      <c r="A352" s="3">
        <v>2018</v>
      </c>
      <c r="B352" s="3">
        <v>12</v>
      </c>
      <c r="C352" s="3">
        <v>17</v>
      </c>
      <c r="D352" s="3" t="s">
        <v>0</v>
      </c>
      <c r="E352" s="4">
        <v>152</v>
      </c>
      <c r="G352" s="1">
        <f t="shared" si="325"/>
        <v>43451</v>
      </c>
      <c r="H352" s="2" t="str">
        <f t="shared" si="323"/>
        <v>Mon</v>
      </c>
      <c r="I352" s="6">
        <f t="shared" si="326"/>
        <v>152</v>
      </c>
      <c r="J352" s="5">
        <v>1302</v>
      </c>
      <c r="K352" s="6">
        <f t="shared" ref="K352:L352" si="356">SUM(I346:I352)</f>
        <v>985</v>
      </c>
      <c r="L352" s="6">
        <f t="shared" si="356"/>
        <v>8809</v>
      </c>
    </row>
    <row r="353" spans="1:12" hidden="1" x14ac:dyDescent="0.25">
      <c r="A353" s="3">
        <v>2018</v>
      </c>
      <c r="B353" s="3">
        <v>12</v>
      </c>
      <c r="C353" s="3">
        <v>18</v>
      </c>
      <c r="D353" s="3" t="s">
        <v>0</v>
      </c>
      <c r="E353" s="4">
        <v>162</v>
      </c>
      <c r="G353" s="1">
        <f t="shared" si="325"/>
        <v>43452</v>
      </c>
      <c r="H353" s="2" t="str">
        <f t="shared" si="323"/>
        <v>Tue</v>
      </c>
      <c r="I353" s="6">
        <f t="shared" si="326"/>
        <v>162</v>
      </c>
      <c r="J353" s="5">
        <v>1319</v>
      </c>
      <c r="K353" s="6">
        <f t="shared" ref="K353:L353" si="357">SUM(I347:I353)</f>
        <v>1024</v>
      </c>
      <c r="L353" s="6">
        <f t="shared" si="357"/>
        <v>8897</v>
      </c>
    </row>
    <row r="354" spans="1:12" hidden="1" x14ac:dyDescent="0.25">
      <c r="A354" s="3">
        <v>2018</v>
      </c>
      <c r="B354" s="3">
        <v>12</v>
      </c>
      <c r="C354" s="3">
        <v>19</v>
      </c>
      <c r="D354" s="3" t="s">
        <v>0</v>
      </c>
      <c r="E354" s="4">
        <v>138</v>
      </c>
      <c r="G354" s="1">
        <f t="shared" si="325"/>
        <v>43453</v>
      </c>
      <c r="H354" s="2" t="str">
        <f t="shared" si="323"/>
        <v>Wed</v>
      </c>
      <c r="I354" s="6">
        <f t="shared" si="326"/>
        <v>138</v>
      </c>
      <c r="J354" s="5">
        <v>1282</v>
      </c>
      <c r="K354" s="6">
        <f t="shared" ref="K354:L354" si="358">SUM(I348:I354)</f>
        <v>1003</v>
      </c>
      <c r="L354" s="6">
        <f t="shared" si="358"/>
        <v>8933</v>
      </c>
    </row>
    <row r="355" spans="1:12" hidden="1" x14ac:dyDescent="0.25">
      <c r="A355" s="3">
        <v>2018</v>
      </c>
      <c r="B355" s="3">
        <v>12</v>
      </c>
      <c r="C355" s="3">
        <v>20</v>
      </c>
      <c r="D355" s="3" t="s">
        <v>0</v>
      </c>
      <c r="E355" s="4">
        <v>124</v>
      </c>
      <c r="G355" s="1">
        <f t="shared" si="325"/>
        <v>43454</v>
      </c>
      <c r="H355" s="2" t="str">
        <f t="shared" si="323"/>
        <v>Thu</v>
      </c>
      <c r="I355" s="6">
        <f t="shared" si="326"/>
        <v>124</v>
      </c>
      <c r="J355" s="5">
        <v>1321</v>
      </c>
      <c r="K355" s="6">
        <f t="shared" ref="K355:L355" si="359">SUM(I349:I355)</f>
        <v>996</v>
      </c>
      <c r="L355" s="6">
        <f t="shared" si="359"/>
        <v>9043</v>
      </c>
    </row>
    <row r="356" spans="1:12" x14ac:dyDescent="0.25">
      <c r="A356" s="3">
        <v>2018</v>
      </c>
      <c r="B356" s="3">
        <v>12</v>
      </c>
      <c r="C356" s="3">
        <v>21</v>
      </c>
      <c r="D356" s="3" t="s">
        <v>0</v>
      </c>
      <c r="E356" s="4">
        <v>122</v>
      </c>
      <c r="G356" s="1">
        <f t="shared" si="325"/>
        <v>43455</v>
      </c>
      <c r="H356" s="2" t="str">
        <f t="shared" si="323"/>
        <v>Fri</v>
      </c>
      <c r="I356" s="6">
        <f t="shared" si="326"/>
        <v>122</v>
      </c>
      <c r="J356" s="5">
        <v>1294</v>
      </c>
      <c r="K356" s="6">
        <f t="shared" ref="K356:L356" si="360">SUM(I350:I356)</f>
        <v>1001</v>
      </c>
      <c r="L356" s="6">
        <f t="shared" si="360"/>
        <v>9121</v>
      </c>
    </row>
    <row r="357" spans="1:12" hidden="1" x14ac:dyDescent="0.25">
      <c r="A357" s="3">
        <v>2018</v>
      </c>
      <c r="B357" s="3">
        <v>12</v>
      </c>
      <c r="C357" s="3">
        <v>22</v>
      </c>
      <c r="D357" s="3" t="s">
        <v>0</v>
      </c>
      <c r="E357" s="4">
        <v>129</v>
      </c>
      <c r="G357" s="1">
        <f t="shared" si="325"/>
        <v>43456</v>
      </c>
      <c r="H357" s="2" t="str">
        <f t="shared" si="323"/>
        <v>Sat</v>
      </c>
      <c r="I357" s="6">
        <f t="shared" si="326"/>
        <v>129</v>
      </c>
      <c r="J357" s="5">
        <v>1341</v>
      </c>
      <c r="K357" s="6">
        <f t="shared" ref="K357:L357" si="361">SUM(I351:I357)</f>
        <v>980</v>
      </c>
      <c r="L357" s="6">
        <f t="shared" si="361"/>
        <v>9191</v>
      </c>
    </row>
    <row r="358" spans="1:12" hidden="1" x14ac:dyDescent="0.25">
      <c r="A358" s="3">
        <v>2018</v>
      </c>
      <c r="B358" s="3">
        <v>12</v>
      </c>
      <c r="C358" s="3">
        <v>23</v>
      </c>
      <c r="D358" s="3" t="s">
        <v>0</v>
      </c>
      <c r="E358" s="4">
        <v>161</v>
      </c>
      <c r="G358" s="1">
        <f t="shared" si="325"/>
        <v>43457</v>
      </c>
      <c r="H358" s="2" t="str">
        <f t="shared" si="323"/>
        <v>Sun</v>
      </c>
      <c r="I358" s="6">
        <f t="shared" si="326"/>
        <v>161</v>
      </c>
      <c r="J358" s="5">
        <v>1327</v>
      </c>
      <c r="K358" s="6">
        <f t="shared" ref="K358:L358" si="362">SUM(I352:I358)</f>
        <v>988</v>
      </c>
      <c r="L358" s="6">
        <f t="shared" si="362"/>
        <v>9186</v>
      </c>
    </row>
    <row r="359" spans="1:12" hidden="1" x14ac:dyDescent="0.25">
      <c r="A359" s="3">
        <v>2018</v>
      </c>
      <c r="B359" s="3">
        <v>12</v>
      </c>
      <c r="C359" s="3">
        <v>24</v>
      </c>
      <c r="D359" s="3" t="s">
        <v>0</v>
      </c>
      <c r="E359" s="4">
        <v>135</v>
      </c>
      <c r="G359" s="1">
        <f t="shared" si="325"/>
        <v>43458</v>
      </c>
      <c r="H359" s="2" t="str">
        <f t="shared" si="323"/>
        <v>Mon</v>
      </c>
      <c r="I359" s="6">
        <f t="shared" si="326"/>
        <v>135</v>
      </c>
      <c r="J359" s="5">
        <v>1295</v>
      </c>
      <c r="K359" s="6">
        <f t="shared" ref="K359:L359" si="363">SUM(I353:I359)</f>
        <v>971</v>
      </c>
      <c r="L359" s="6">
        <f t="shared" si="363"/>
        <v>9179</v>
      </c>
    </row>
    <row r="360" spans="1:12" hidden="1" x14ac:dyDescent="0.25">
      <c r="A360" s="3">
        <v>2018</v>
      </c>
      <c r="B360" s="3">
        <v>12</v>
      </c>
      <c r="C360" s="3">
        <v>25</v>
      </c>
      <c r="D360" s="3" t="s">
        <v>0</v>
      </c>
      <c r="E360" s="4">
        <v>124</v>
      </c>
      <c r="G360" s="1">
        <f t="shared" si="325"/>
        <v>43459</v>
      </c>
      <c r="H360" s="2" t="str">
        <f t="shared" si="323"/>
        <v>Tue</v>
      </c>
      <c r="I360" s="6">
        <f t="shared" si="326"/>
        <v>124</v>
      </c>
      <c r="J360" s="5">
        <v>1279</v>
      </c>
      <c r="K360" s="6">
        <f t="shared" ref="K360:L360" si="364">SUM(I354:I360)</f>
        <v>933</v>
      </c>
      <c r="L360" s="6">
        <f t="shared" si="364"/>
        <v>9139</v>
      </c>
    </row>
    <row r="361" spans="1:12" hidden="1" x14ac:dyDescent="0.25">
      <c r="A361" s="3">
        <v>2018</v>
      </c>
      <c r="B361" s="3">
        <v>12</v>
      </c>
      <c r="C361" s="3">
        <v>26</v>
      </c>
      <c r="D361" s="3" t="s">
        <v>0</v>
      </c>
      <c r="E361" s="4">
        <v>151</v>
      </c>
      <c r="G361" s="1">
        <f t="shared" si="325"/>
        <v>43460</v>
      </c>
      <c r="H361" s="2" t="str">
        <f t="shared" si="323"/>
        <v>Wed</v>
      </c>
      <c r="I361" s="6">
        <f t="shared" si="326"/>
        <v>151</v>
      </c>
      <c r="J361" s="5">
        <v>1373</v>
      </c>
      <c r="K361" s="6">
        <f t="shared" ref="K361:L361" si="365">SUM(I355:I361)</f>
        <v>946</v>
      </c>
      <c r="L361" s="6">
        <f t="shared" si="365"/>
        <v>9230</v>
      </c>
    </row>
    <row r="362" spans="1:12" hidden="1" x14ac:dyDescent="0.25">
      <c r="A362" s="3">
        <v>2018</v>
      </c>
      <c r="B362" s="3">
        <v>12</v>
      </c>
      <c r="C362" s="3">
        <v>27</v>
      </c>
      <c r="D362" s="3" t="s">
        <v>0</v>
      </c>
      <c r="E362" s="4">
        <v>129</v>
      </c>
      <c r="G362" s="1">
        <f t="shared" si="325"/>
        <v>43461</v>
      </c>
      <c r="H362" s="2" t="str">
        <f t="shared" si="323"/>
        <v>Thu</v>
      </c>
      <c r="I362" s="6">
        <f t="shared" si="326"/>
        <v>129</v>
      </c>
      <c r="J362" s="5">
        <v>1268</v>
      </c>
      <c r="K362" s="6">
        <f t="shared" ref="K362:L362" si="366">SUM(I356:I362)</f>
        <v>951</v>
      </c>
      <c r="L362" s="6">
        <f t="shared" si="366"/>
        <v>9177</v>
      </c>
    </row>
    <row r="363" spans="1:12" x14ac:dyDescent="0.25">
      <c r="A363" s="3">
        <v>2018</v>
      </c>
      <c r="B363" s="3">
        <v>12</v>
      </c>
      <c r="C363" s="3">
        <v>28</v>
      </c>
      <c r="D363" s="3" t="s">
        <v>0</v>
      </c>
      <c r="E363" s="4">
        <v>162</v>
      </c>
      <c r="G363" s="1">
        <f t="shared" si="325"/>
        <v>43462</v>
      </c>
      <c r="H363" s="2" t="str">
        <f t="shared" si="323"/>
        <v>Fri</v>
      </c>
      <c r="I363" s="6">
        <f t="shared" si="326"/>
        <v>162</v>
      </c>
      <c r="J363" s="5">
        <v>1345</v>
      </c>
      <c r="K363" s="6">
        <f t="shared" ref="K363:L363" si="367">SUM(I357:I363)</f>
        <v>991</v>
      </c>
      <c r="L363" s="6">
        <f t="shared" si="367"/>
        <v>9228</v>
      </c>
    </row>
    <row r="364" spans="1:12" hidden="1" x14ac:dyDescent="0.25">
      <c r="A364" s="3">
        <v>2018</v>
      </c>
      <c r="B364" s="3">
        <v>12</v>
      </c>
      <c r="C364" s="3">
        <v>29</v>
      </c>
      <c r="D364" s="3" t="s">
        <v>0</v>
      </c>
      <c r="E364" s="4">
        <v>161</v>
      </c>
      <c r="G364" s="1">
        <f t="shared" si="325"/>
        <v>43463</v>
      </c>
      <c r="H364" s="2" t="str">
        <f t="shared" si="323"/>
        <v>Sat</v>
      </c>
      <c r="I364" s="6">
        <f t="shared" si="326"/>
        <v>161</v>
      </c>
      <c r="J364" s="5">
        <v>1358</v>
      </c>
    </row>
    <row r="365" spans="1:12" hidden="1" x14ac:dyDescent="0.25">
      <c r="A365" s="3">
        <v>2018</v>
      </c>
      <c r="B365" s="3">
        <v>12</v>
      </c>
      <c r="C365" s="3">
        <v>30</v>
      </c>
      <c r="D365" s="3" t="s">
        <v>0</v>
      </c>
      <c r="E365" s="4">
        <v>145</v>
      </c>
      <c r="G365" s="1">
        <f t="shared" si="325"/>
        <v>43464</v>
      </c>
      <c r="H365" s="2" t="str">
        <f t="shared" si="323"/>
        <v>Sun</v>
      </c>
      <c r="I365" s="6">
        <f t="shared" si="326"/>
        <v>145</v>
      </c>
      <c r="J365" s="5">
        <v>1308</v>
      </c>
    </row>
    <row r="366" spans="1:12" hidden="1" x14ac:dyDescent="0.25">
      <c r="A366" s="3">
        <v>2018</v>
      </c>
      <c r="B366" s="3">
        <v>12</v>
      </c>
      <c r="C366" s="3">
        <v>31</v>
      </c>
      <c r="D366" s="3" t="s">
        <v>0</v>
      </c>
      <c r="E366" s="4">
        <v>154</v>
      </c>
      <c r="G366" s="1">
        <f t="shared" si="325"/>
        <v>43465</v>
      </c>
      <c r="H366" t="str">
        <f>TEXT(G366,"ddd")</f>
        <v>Mon</v>
      </c>
      <c r="I366" s="6">
        <f>E366</f>
        <v>154</v>
      </c>
      <c r="J366" s="5">
        <v>1322</v>
      </c>
    </row>
  </sheetData>
  <autoFilter ref="G1:L366" xr:uid="{4555DE4D-58E1-41E2-89CF-364BC732191F}">
    <filterColumn colId="1">
      <filters>
        <filter val="Fr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0192-483C-4145-BA02-B70FAB1AB132}">
  <dimension ref="A1:BQ55"/>
  <sheetViews>
    <sheetView tabSelected="1" workbookViewId="0">
      <pane xSplit="1" ySplit="1" topLeftCell="D37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5" x14ac:dyDescent="0.25"/>
  <cols>
    <col min="1" max="1" width="10.7109375" bestFit="1" customWidth="1"/>
    <col min="7" max="8" width="9.140625" style="2"/>
    <col min="9" max="9" width="10.140625" style="2" bestFit="1" customWidth="1"/>
    <col min="10" max="10" width="10.140625" style="2" customWidth="1"/>
    <col min="11" max="11" width="9.140625" style="2"/>
    <col min="15" max="15" width="9.140625" style="2"/>
    <col min="18" max="20" width="9.140625" style="2"/>
  </cols>
  <sheetData>
    <row r="1" spans="1:69" x14ac:dyDescent="0.25">
      <c r="A1" s="2" t="s">
        <v>3</v>
      </c>
      <c r="B1" s="2" t="s">
        <v>4</v>
      </c>
      <c r="C1" s="2" t="s">
        <v>1</v>
      </c>
      <c r="D1" s="2" t="s">
        <v>2</v>
      </c>
      <c r="E1" s="2" t="s">
        <v>1</v>
      </c>
      <c r="F1" s="2" t="s">
        <v>2</v>
      </c>
      <c r="I1" s="2" t="s">
        <v>12</v>
      </c>
      <c r="J1" s="2" t="s">
        <v>9</v>
      </c>
      <c r="L1" t="s">
        <v>1</v>
      </c>
      <c r="M1" t="s">
        <v>6</v>
      </c>
      <c r="N1" t="s">
        <v>7</v>
      </c>
      <c r="O1" s="2" t="s">
        <v>2</v>
      </c>
      <c r="P1" s="20"/>
      <c r="Q1" s="20" t="s">
        <v>8</v>
      </c>
      <c r="R1" s="18" t="s">
        <v>9</v>
      </c>
      <c r="S1" s="18"/>
      <c r="T1" s="18" t="s">
        <v>10</v>
      </c>
      <c r="U1" s="20" t="s">
        <v>9</v>
      </c>
      <c r="V1" s="20"/>
      <c r="W1" s="20" t="s">
        <v>11</v>
      </c>
      <c r="X1" s="20" t="s">
        <v>9</v>
      </c>
      <c r="Y1" s="20"/>
      <c r="Z1" s="16"/>
      <c r="AA1" s="16"/>
      <c r="AB1" s="16"/>
      <c r="AC1" s="16"/>
      <c r="AD1" s="18"/>
      <c r="AE1" s="16"/>
      <c r="AF1" s="16"/>
      <c r="AG1" s="16"/>
      <c r="AH1" s="16"/>
      <c r="AI1" s="16"/>
      <c r="AJ1" s="16"/>
      <c r="AK1" s="17"/>
      <c r="AL1" s="17"/>
      <c r="AM1" s="17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7"/>
      <c r="BD1" s="16"/>
      <c r="BE1" s="16"/>
      <c r="BF1" s="16"/>
      <c r="BG1" s="16"/>
      <c r="BH1" s="16"/>
      <c r="BI1" s="16"/>
      <c r="BJ1" s="19"/>
      <c r="BK1" s="16"/>
      <c r="BL1" s="16"/>
      <c r="BM1" s="16"/>
      <c r="BN1" s="16"/>
      <c r="BO1" s="16"/>
      <c r="BP1" s="16"/>
      <c r="BQ1" s="16"/>
    </row>
    <row r="2" spans="1:69" x14ac:dyDescent="0.25">
      <c r="A2" s="1">
        <v>43105</v>
      </c>
      <c r="B2" s="2" t="s">
        <v>5</v>
      </c>
      <c r="C2" s="6">
        <v>184</v>
      </c>
      <c r="D2" s="5">
        <v>1719</v>
      </c>
      <c r="E2" s="2"/>
      <c r="F2" s="2"/>
    </row>
    <row r="3" spans="1:69" x14ac:dyDescent="0.25">
      <c r="A3" s="1">
        <v>43112</v>
      </c>
      <c r="B3" s="2" t="s">
        <v>5</v>
      </c>
      <c r="C3" s="6">
        <v>188</v>
      </c>
      <c r="D3" s="6">
        <v>1655</v>
      </c>
      <c r="E3" s="6">
        <v>1258</v>
      </c>
      <c r="F3" s="6">
        <v>12867</v>
      </c>
      <c r="G3" s="7">
        <f>E3/F3</f>
        <v>9.7769487837102667E-2</v>
      </c>
      <c r="H3" s="7"/>
      <c r="I3" s="6">
        <f t="shared" ref="I3:I53" si="0">(L3+L4)/(O3+O4)*F3</f>
        <v>1206.8803648653559</v>
      </c>
      <c r="J3" s="7">
        <f>ABS(I3-E3)/E3</f>
        <v>4.0635640011640786E-2</v>
      </c>
      <c r="K3" s="6"/>
      <c r="L3" s="14">
        <v>1342</v>
      </c>
      <c r="M3" s="9">
        <v>15050</v>
      </c>
      <c r="N3" s="18">
        <v>904</v>
      </c>
      <c r="O3" s="18">
        <f>M3-N3</f>
        <v>14146</v>
      </c>
      <c r="Q3" s="7">
        <f>L3/O3</f>
        <v>9.4867807153965783E-2</v>
      </c>
      <c r="R3" s="7">
        <f>ABS(Q3-$G3)</f>
        <v>2.9016806831368841E-3</v>
      </c>
      <c r="S3" s="7"/>
      <c r="T3" s="7">
        <f>(L3+L4)/(O3+O4)</f>
        <v>9.3796562125231672E-2</v>
      </c>
      <c r="U3" s="7">
        <f t="shared" ref="U3:U53" si="1">ABS(T3-$G3)</f>
        <v>3.9729257118709949E-3</v>
      </c>
      <c r="W3" s="7">
        <f>L4/O4</f>
        <v>9.2663226385461067E-2</v>
      </c>
      <c r="X3" s="7">
        <f t="shared" ref="X3:X52" si="2">ABS(W3-$G3)</f>
        <v>5.1062614516415999E-3</v>
      </c>
    </row>
    <row r="4" spans="1:69" x14ac:dyDescent="0.25">
      <c r="A4" s="1">
        <v>43119</v>
      </c>
      <c r="B4" s="2" t="s">
        <v>5</v>
      </c>
      <c r="C4" s="6">
        <v>170</v>
      </c>
      <c r="D4" s="5">
        <v>1720</v>
      </c>
      <c r="E4" s="6">
        <v>1167</v>
      </c>
      <c r="F4" s="6">
        <v>12804</v>
      </c>
      <c r="G4" s="7">
        <f t="shared" ref="G4:G53" si="3">E4/F4</f>
        <v>9.1143392689784442E-2</v>
      </c>
      <c r="H4" s="7"/>
      <c r="I4" s="6">
        <f t="shared" si="0"/>
        <v>1211.3853946174781</v>
      </c>
      <c r="J4" s="7">
        <f t="shared" ref="J4:J53" si="4">ABS(I4-E4)/E4</f>
        <v>3.8033757170075531E-2</v>
      </c>
      <c r="K4" s="6"/>
      <c r="L4" s="14">
        <v>1239</v>
      </c>
      <c r="M4" s="9">
        <v>14256</v>
      </c>
      <c r="N4" s="18">
        <v>885</v>
      </c>
      <c r="O4" s="18">
        <f t="shared" ref="O4:O53" si="5">M4-N4</f>
        <v>13371</v>
      </c>
      <c r="Q4" s="7">
        <f t="shared" ref="Q4:Q53" si="6">L4/O4</f>
        <v>9.2663226385461067E-2</v>
      </c>
      <c r="R4" s="7">
        <f t="shared" ref="R4:R53" si="7">ABS(Q4-$G4)</f>
        <v>1.5198336956766256E-3</v>
      </c>
      <c r="S4" s="7"/>
      <c r="T4" s="7">
        <f>(L4+L5)/(O4+O5)</f>
        <v>9.4609918355004541E-2</v>
      </c>
      <c r="U4" s="7">
        <f t="shared" si="1"/>
        <v>3.4665256652200993E-3</v>
      </c>
      <c r="W4" s="7">
        <f t="shared" ref="W4:W52" si="8">L5/O5</f>
        <v>9.6599159342758881E-2</v>
      </c>
      <c r="X4" s="7">
        <f t="shared" si="2"/>
        <v>5.4557666529744392E-3</v>
      </c>
    </row>
    <row r="5" spans="1:69" x14ac:dyDescent="0.25">
      <c r="A5" s="1">
        <v>43126</v>
      </c>
      <c r="B5" s="2" t="s">
        <v>5</v>
      </c>
      <c r="C5" s="6">
        <v>160</v>
      </c>
      <c r="D5" s="5">
        <v>1528</v>
      </c>
      <c r="E5" s="6">
        <v>1194</v>
      </c>
      <c r="F5" s="6">
        <v>12428</v>
      </c>
      <c r="G5" s="7">
        <f t="shared" si="3"/>
        <v>9.6073382684261341E-2</v>
      </c>
      <c r="H5" s="7"/>
      <c r="I5" s="6">
        <f t="shared" si="0"/>
        <v>1202.1919780864803</v>
      </c>
      <c r="J5" s="7">
        <f t="shared" si="4"/>
        <v>6.8609531712565128E-3</v>
      </c>
      <c r="K5" s="6"/>
      <c r="L5" s="14">
        <v>1264</v>
      </c>
      <c r="M5" s="9">
        <v>13935</v>
      </c>
      <c r="N5" s="18">
        <v>850</v>
      </c>
      <c r="O5" s="18">
        <f t="shared" si="5"/>
        <v>13085</v>
      </c>
      <c r="Q5" s="7">
        <f t="shared" si="6"/>
        <v>9.6599159342758881E-2</v>
      </c>
      <c r="R5" s="7">
        <f t="shared" si="7"/>
        <v>5.2577665849753985E-4</v>
      </c>
      <c r="S5" s="7"/>
      <c r="T5" s="7">
        <f>(L5+L6)/(O5+O6)</f>
        <v>9.6732537663862264E-2</v>
      </c>
      <c r="U5" s="7">
        <f t="shared" si="1"/>
        <v>6.5915497960092329E-4</v>
      </c>
      <c r="W5" s="7">
        <f t="shared" si="8"/>
        <v>9.6872493985565356E-2</v>
      </c>
      <c r="X5" s="7">
        <f t="shared" si="2"/>
        <v>7.9911130130401464E-4</v>
      </c>
    </row>
    <row r="6" spans="1:69" x14ac:dyDescent="0.25">
      <c r="A6" s="1">
        <v>43133</v>
      </c>
      <c r="B6" s="2" t="s">
        <v>5</v>
      </c>
      <c r="C6" s="6">
        <v>182</v>
      </c>
      <c r="D6" s="5">
        <v>1554</v>
      </c>
      <c r="E6" s="6">
        <v>1167</v>
      </c>
      <c r="F6" s="6">
        <v>11877</v>
      </c>
      <c r="G6" s="7">
        <f t="shared" si="3"/>
        <v>9.8257135640313215E-2</v>
      </c>
      <c r="H6" s="7"/>
      <c r="I6" s="6">
        <f t="shared" si="0"/>
        <v>1105.4201705015726</v>
      </c>
      <c r="J6" s="7">
        <f t="shared" si="4"/>
        <v>5.2767634531643057E-2</v>
      </c>
      <c r="K6" s="6"/>
      <c r="L6" s="14">
        <v>1208</v>
      </c>
      <c r="M6" s="9">
        <v>13285</v>
      </c>
      <c r="N6" s="18">
        <v>815</v>
      </c>
      <c r="O6" s="18">
        <f t="shared" si="5"/>
        <v>12470</v>
      </c>
      <c r="Q6" s="7">
        <f t="shared" si="6"/>
        <v>9.6872493985565356E-2</v>
      </c>
      <c r="R6" s="7">
        <f t="shared" si="7"/>
        <v>1.3846416547478591E-3</v>
      </c>
      <c r="S6" s="7"/>
      <c r="T6" s="7">
        <f>(L6+L7)/(O6+O7)</f>
        <v>9.3072339016719088E-2</v>
      </c>
      <c r="U6" s="7">
        <f t="shared" si="1"/>
        <v>5.1847966235941262E-3</v>
      </c>
      <c r="W6" s="7">
        <f t="shared" si="8"/>
        <v>8.9020010261672652E-2</v>
      </c>
      <c r="X6" s="7">
        <f t="shared" si="2"/>
        <v>9.2371253786405622E-3</v>
      </c>
    </row>
    <row r="7" spans="1:69" x14ac:dyDescent="0.25">
      <c r="A7" s="1">
        <v>43140</v>
      </c>
      <c r="B7" s="2" t="s">
        <v>5</v>
      </c>
      <c r="C7" s="6">
        <v>153</v>
      </c>
      <c r="D7" s="5">
        <v>1489</v>
      </c>
      <c r="E7" s="6">
        <v>1098</v>
      </c>
      <c r="F7" s="6">
        <v>11258</v>
      </c>
      <c r="G7" s="7">
        <f t="shared" si="3"/>
        <v>9.7530644874755726E-2</v>
      </c>
      <c r="H7" s="7"/>
      <c r="I7" s="6">
        <f t="shared" si="0"/>
        <v>1076.3148204175131</v>
      </c>
      <c r="J7" s="7">
        <f t="shared" si="4"/>
        <v>1.9749708180771267E-2</v>
      </c>
      <c r="K7" s="6"/>
      <c r="L7" s="14">
        <v>1041</v>
      </c>
      <c r="M7" s="9">
        <v>12495</v>
      </c>
      <c r="N7" s="18">
        <v>801</v>
      </c>
      <c r="O7" s="18">
        <f t="shared" si="5"/>
        <v>11694</v>
      </c>
      <c r="Q7" s="7">
        <f t="shared" si="6"/>
        <v>8.9020010261672652E-2</v>
      </c>
      <c r="R7" s="7">
        <f t="shared" si="7"/>
        <v>8.5106346130830735E-3</v>
      </c>
      <c r="S7" s="7"/>
      <c r="T7" s="7">
        <f>(L7+L8)/(O7+O8)</f>
        <v>9.5604443099796863E-2</v>
      </c>
      <c r="U7" s="7">
        <f t="shared" si="1"/>
        <v>1.9262017749588634E-3</v>
      </c>
      <c r="W7" s="7">
        <f t="shared" si="8"/>
        <v>0.10233330420344315</v>
      </c>
      <c r="X7" s="7">
        <f t="shared" si="2"/>
        <v>4.8026593286874253E-3</v>
      </c>
    </row>
    <row r="8" spans="1:69" x14ac:dyDescent="0.25">
      <c r="A8" s="1">
        <v>43147</v>
      </c>
      <c r="B8" s="2" t="s">
        <v>5</v>
      </c>
      <c r="C8" s="6">
        <v>159</v>
      </c>
      <c r="D8" s="5">
        <v>1538</v>
      </c>
      <c r="E8" s="6">
        <v>1145</v>
      </c>
      <c r="F8" s="6">
        <v>11497</v>
      </c>
      <c r="G8" s="7">
        <f t="shared" si="3"/>
        <v>9.9591197703748802E-2</v>
      </c>
      <c r="H8" s="7"/>
      <c r="I8" s="6">
        <f t="shared" si="0"/>
        <v>1147.8843656781892</v>
      </c>
      <c r="J8" s="7">
        <f t="shared" si="4"/>
        <v>2.5190966621739474E-3</v>
      </c>
      <c r="K8" s="6"/>
      <c r="L8" s="14">
        <v>1171</v>
      </c>
      <c r="M8" s="9">
        <v>12246</v>
      </c>
      <c r="N8" s="18">
        <v>803</v>
      </c>
      <c r="O8" s="18">
        <f t="shared" si="5"/>
        <v>11443</v>
      </c>
      <c r="Q8" s="7">
        <f t="shared" si="6"/>
        <v>0.10233330420344315</v>
      </c>
      <c r="R8" s="7">
        <f t="shared" si="7"/>
        <v>2.7421064996943495E-3</v>
      </c>
      <c r="S8" s="7"/>
      <c r="T8" s="7">
        <f>(L8+L9)/(O8+O9)</f>
        <v>9.9842077557466227E-2</v>
      </c>
      <c r="U8" s="7">
        <f t="shared" si="1"/>
        <v>2.508798537174256E-4</v>
      </c>
      <c r="W8" s="7">
        <f t="shared" si="8"/>
        <v>9.7331101911389065E-2</v>
      </c>
      <c r="X8" s="7">
        <f t="shared" si="2"/>
        <v>2.260095792359737E-3</v>
      </c>
    </row>
    <row r="9" spans="1:69" x14ac:dyDescent="0.25">
      <c r="A9" s="1">
        <v>43154</v>
      </c>
      <c r="B9" s="2" t="s">
        <v>5</v>
      </c>
      <c r="C9" s="6">
        <v>165</v>
      </c>
      <c r="D9" s="5">
        <v>1434</v>
      </c>
      <c r="E9" s="6">
        <v>1128</v>
      </c>
      <c r="F9" s="6">
        <v>11235</v>
      </c>
      <c r="G9" s="7">
        <f t="shared" si="3"/>
        <v>0.10040053404539385</v>
      </c>
      <c r="H9" s="7"/>
      <c r="I9" s="6">
        <f t="shared" si="0"/>
        <v>1127.5100820470032</v>
      </c>
      <c r="J9" s="7">
        <f t="shared" si="4"/>
        <v>4.3432442641564524E-4</v>
      </c>
      <c r="K9" s="6"/>
      <c r="L9" s="14">
        <v>1105</v>
      </c>
      <c r="M9" s="9">
        <v>12142</v>
      </c>
      <c r="N9" s="18">
        <v>789</v>
      </c>
      <c r="O9" s="18">
        <f t="shared" si="5"/>
        <v>11353</v>
      </c>
      <c r="Q9" s="7">
        <f t="shared" si="6"/>
        <v>9.7331101911389065E-2</v>
      </c>
      <c r="R9" s="7">
        <f t="shared" si="7"/>
        <v>3.0694321340047903E-3</v>
      </c>
      <c r="S9" s="7"/>
      <c r="T9" s="7">
        <f>(L9+L10)/(O9+O10)</f>
        <v>0.10035692764103277</v>
      </c>
      <c r="U9" s="7">
        <f t="shared" si="1"/>
        <v>4.3606404361087869E-5</v>
      </c>
      <c r="W9" s="7">
        <f t="shared" si="8"/>
        <v>0.10371819960861056</v>
      </c>
      <c r="X9" s="7">
        <f t="shared" si="2"/>
        <v>3.3176655632167068E-3</v>
      </c>
    </row>
    <row r="10" spans="1:69" x14ac:dyDescent="0.25">
      <c r="A10" s="1">
        <v>43161</v>
      </c>
      <c r="B10" s="2" t="s">
        <v>5</v>
      </c>
      <c r="C10" s="6">
        <v>172</v>
      </c>
      <c r="D10" s="5">
        <v>1506</v>
      </c>
      <c r="E10" s="6">
        <v>1093</v>
      </c>
      <c r="F10" s="6">
        <v>11521</v>
      </c>
      <c r="G10" s="7">
        <f t="shared" si="3"/>
        <v>9.4870236958597337E-2</v>
      </c>
      <c r="H10" s="7"/>
      <c r="I10" s="6">
        <f t="shared" si="0"/>
        <v>1154.6291384794588</v>
      </c>
      <c r="J10" s="7">
        <f t="shared" si="4"/>
        <v>5.6385305104719841E-2</v>
      </c>
      <c r="K10" s="6"/>
      <c r="L10" s="12">
        <v>1060</v>
      </c>
      <c r="M10" s="9">
        <v>10854</v>
      </c>
      <c r="N10" s="16">
        <v>634</v>
      </c>
      <c r="O10" s="18">
        <f t="shared" si="5"/>
        <v>10220</v>
      </c>
      <c r="Q10" s="7">
        <f t="shared" si="6"/>
        <v>0.10371819960861056</v>
      </c>
      <c r="R10" s="7">
        <f t="shared" si="7"/>
        <v>8.8479626500132247E-3</v>
      </c>
      <c r="S10" s="7"/>
      <c r="T10" s="7">
        <f>(L10+L11)/(O10+O11)</f>
        <v>0.10021952421486492</v>
      </c>
      <c r="U10" s="7">
        <f t="shared" si="1"/>
        <v>5.3492872562675847E-3</v>
      </c>
      <c r="W10" s="7">
        <f t="shared" si="8"/>
        <v>9.726468886868854E-2</v>
      </c>
      <c r="X10" s="7">
        <f t="shared" si="2"/>
        <v>2.3944519100912026E-3</v>
      </c>
    </row>
    <row r="11" spans="1:69" x14ac:dyDescent="0.25">
      <c r="A11" s="1">
        <v>43168</v>
      </c>
      <c r="B11" s="2" t="s">
        <v>5</v>
      </c>
      <c r="C11" s="6">
        <v>165</v>
      </c>
      <c r="D11" s="5">
        <v>1568</v>
      </c>
      <c r="E11" s="6">
        <v>1161</v>
      </c>
      <c r="F11" s="6">
        <v>12007</v>
      </c>
      <c r="G11" s="7">
        <f t="shared" si="3"/>
        <v>9.669359540268177E-2</v>
      </c>
      <c r="H11" s="7"/>
      <c r="I11" s="6">
        <f t="shared" si="0"/>
        <v>1151.06111551458</v>
      </c>
      <c r="J11" s="7">
        <f t="shared" si="4"/>
        <v>8.5606240184495919E-3</v>
      </c>
      <c r="K11" s="6"/>
      <c r="L11" s="12">
        <v>1177</v>
      </c>
      <c r="M11" s="9">
        <v>12997</v>
      </c>
      <c r="N11" s="16">
        <v>896</v>
      </c>
      <c r="O11" s="18">
        <f t="shared" si="5"/>
        <v>12101</v>
      </c>
      <c r="Q11" s="7">
        <f t="shared" si="6"/>
        <v>9.726468886868854E-2</v>
      </c>
      <c r="R11" s="7">
        <f t="shared" si="7"/>
        <v>5.7109346600676958E-4</v>
      </c>
      <c r="S11" s="7"/>
      <c r="T11" s="7">
        <f>(L11+L12)/(O11+O12)</f>
        <v>9.5865837887447333E-2</v>
      </c>
      <c r="U11" s="7">
        <f t="shared" si="1"/>
        <v>8.2775751523443686E-4</v>
      </c>
      <c r="W11" s="7">
        <f t="shared" si="8"/>
        <v>9.4439764111204721E-2</v>
      </c>
      <c r="X11" s="7">
        <f t="shared" si="2"/>
        <v>2.2538312914770486E-3</v>
      </c>
    </row>
    <row r="12" spans="1:69" x14ac:dyDescent="0.25">
      <c r="A12" s="1">
        <v>43175</v>
      </c>
      <c r="B12" s="2" t="s">
        <v>5</v>
      </c>
      <c r="C12" s="6">
        <v>141</v>
      </c>
      <c r="D12" s="5">
        <v>1449</v>
      </c>
      <c r="E12" s="6">
        <v>1092</v>
      </c>
      <c r="F12" s="6">
        <v>11363</v>
      </c>
      <c r="G12" s="7">
        <f t="shared" si="3"/>
        <v>9.6101381677373934E-2</v>
      </c>
      <c r="H12" s="7"/>
      <c r="I12" s="6">
        <f t="shared" si="0"/>
        <v>1094.3721152592464</v>
      </c>
      <c r="J12" s="7">
        <f t="shared" si="4"/>
        <v>2.172266720921572E-3</v>
      </c>
      <c r="K12" s="6"/>
      <c r="L12" s="12">
        <v>1121</v>
      </c>
      <c r="M12" s="9">
        <v>12788</v>
      </c>
      <c r="N12" s="16">
        <v>918</v>
      </c>
      <c r="O12" s="18">
        <f t="shared" si="5"/>
        <v>11870</v>
      </c>
      <c r="Q12" s="7">
        <f t="shared" si="6"/>
        <v>9.4439764111204721E-2</v>
      </c>
      <c r="R12" s="7">
        <f t="shared" si="7"/>
        <v>1.6616175661692129E-3</v>
      </c>
      <c r="S12" s="7"/>
      <c r="T12" s="7">
        <f>(L12+L13)/(O12+O13)</f>
        <v>9.631013951062628E-2</v>
      </c>
      <c r="U12" s="7">
        <f t="shared" si="1"/>
        <v>2.0875783325234598E-4</v>
      </c>
      <c r="W12" s="7">
        <f t="shared" si="8"/>
        <v>9.8303258820360895E-2</v>
      </c>
      <c r="X12" s="7">
        <f t="shared" si="2"/>
        <v>2.2018771429869605E-3</v>
      </c>
    </row>
    <row r="13" spans="1:69" x14ac:dyDescent="0.25">
      <c r="A13" s="1">
        <v>43182</v>
      </c>
      <c r="B13" s="2" t="s">
        <v>5</v>
      </c>
      <c r="C13" s="6">
        <v>163</v>
      </c>
      <c r="D13" s="5">
        <v>1467</v>
      </c>
      <c r="E13" s="6">
        <v>1082</v>
      </c>
      <c r="F13" s="6">
        <v>10706</v>
      </c>
      <c r="G13" s="7">
        <f t="shared" si="3"/>
        <v>0.10106482346347842</v>
      </c>
      <c r="H13" s="7"/>
      <c r="I13" s="6">
        <f t="shared" si="0"/>
        <v>1049.8131755269721</v>
      </c>
      <c r="J13" s="7">
        <f t="shared" si="4"/>
        <v>2.9747527239397279E-2</v>
      </c>
      <c r="K13" s="6"/>
      <c r="L13" s="12">
        <v>1095</v>
      </c>
      <c r="M13" s="9">
        <v>11913</v>
      </c>
      <c r="N13" s="16">
        <v>774</v>
      </c>
      <c r="O13" s="18">
        <f t="shared" si="5"/>
        <v>11139</v>
      </c>
      <c r="Q13" s="7">
        <f t="shared" si="6"/>
        <v>9.8303258820360895E-2</v>
      </c>
      <c r="R13" s="7">
        <f t="shared" si="7"/>
        <v>2.7615646431175256E-3</v>
      </c>
      <c r="S13" s="7"/>
      <c r="T13" s="7">
        <f>(L13+L14)/(O13+O14)</f>
        <v>9.8058394874553728E-2</v>
      </c>
      <c r="U13" s="7">
        <f t="shared" si="1"/>
        <v>3.0064285889246922E-3</v>
      </c>
      <c r="W13" s="7">
        <f t="shared" si="8"/>
        <v>9.7765363128491614E-2</v>
      </c>
      <c r="X13" s="7">
        <f t="shared" si="2"/>
        <v>3.2994603349868062E-3</v>
      </c>
    </row>
    <row r="14" spans="1:69" x14ac:dyDescent="0.25">
      <c r="A14" s="1">
        <v>43189</v>
      </c>
      <c r="B14" s="2" t="s">
        <v>5</v>
      </c>
      <c r="C14" s="6">
        <v>134</v>
      </c>
      <c r="D14" s="5">
        <v>1330</v>
      </c>
      <c r="E14" s="6">
        <v>1021</v>
      </c>
      <c r="F14" s="6">
        <v>10467</v>
      </c>
      <c r="G14" s="7">
        <f t="shared" si="3"/>
        <v>9.7544664182669341E-2</v>
      </c>
      <c r="H14" s="7"/>
      <c r="I14" s="6">
        <f t="shared" si="0"/>
        <v>1039.5678298575262</v>
      </c>
      <c r="J14" s="7">
        <f t="shared" si="4"/>
        <v>1.8185925423630019E-2</v>
      </c>
      <c r="K14" s="6"/>
      <c r="L14" s="14">
        <v>910</v>
      </c>
      <c r="M14" s="9">
        <v>9941</v>
      </c>
      <c r="N14" s="18">
        <v>633</v>
      </c>
      <c r="O14" s="18">
        <f t="shared" si="5"/>
        <v>9308</v>
      </c>
      <c r="Q14" s="7">
        <f t="shared" si="6"/>
        <v>9.7765363128491614E-2</v>
      </c>
      <c r="R14" s="7">
        <f t="shared" si="7"/>
        <v>2.2069894582227301E-4</v>
      </c>
      <c r="S14" s="7"/>
      <c r="T14" s="7">
        <f>(L14+L15)/(O14+O15)</f>
        <v>9.9318604170968411E-2</v>
      </c>
      <c r="U14" s="7">
        <f t="shared" si="1"/>
        <v>1.7739399882990697E-3</v>
      </c>
      <c r="W14" s="7">
        <f t="shared" si="8"/>
        <v>0.10075516693163752</v>
      </c>
      <c r="X14" s="7">
        <f t="shared" si="2"/>
        <v>3.2105027489681831E-3</v>
      </c>
    </row>
    <row r="15" spans="1:69" x14ac:dyDescent="0.25">
      <c r="A15" s="1">
        <v>43196</v>
      </c>
      <c r="B15" s="2" t="s">
        <v>5</v>
      </c>
      <c r="C15" s="6">
        <v>144</v>
      </c>
      <c r="D15" s="5">
        <v>1289</v>
      </c>
      <c r="E15" s="6">
        <v>991</v>
      </c>
      <c r="F15" s="6">
        <v>9979</v>
      </c>
      <c r="G15" s="7">
        <f t="shared" si="3"/>
        <v>9.9308547950696463E-2</v>
      </c>
      <c r="H15" s="7"/>
      <c r="I15" s="6">
        <f t="shared" si="0"/>
        <v>990.88488576449913</v>
      </c>
      <c r="J15" s="7">
        <f t="shared" si="4"/>
        <v>1.1615967255385343E-4</v>
      </c>
      <c r="K15" s="6"/>
      <c r="L15" s="12">
        <v>1014</v>
      </c>
      <c r="M15" s="9">
        <v>10794</v>
      </c>
      <c r="N15" s="16">
        <v>730</v>
      </c>
      <c r="O15" s="18">
        <f t="shared" si="5"/>
        <v>10064</v>
      </c>
      <c r="Q15" s="7">
        <f t="shared" si="6"/>
        <v>0.10075516693163752</v>
      </c>
      <c r="R15" s="7">
        <f t="shared" si="7"/>
        <v>1.4466189809410612E-3</v>
      </c>
      <c r="S15" s="7"/>
      <c r="T15" s="7">
        <f>(L15+L16)/(O15+O16)</f>
        <v>9.9297012302284715E-2</v>
      </c>
      <c r="U15" s="7">
        <f t="shared" si="1"/>
        <v>1.1535648411747923E-5</v>
      </c>
      <c r="W15" s="7">
        <f t="shared" si="8"/>
        <v>9.8027340370306276E-2</v>
      </c>
      <c r="X15" s="7">
        <f t="shared" si="2"/>
        <v>1.2812075803901868E-3</v>
      </c>
    </row>
    <row r="16" spans="1:69" x14ac:dyDescent="0.25">
      <c r="A16" s="1">
        <v>43203</v>
      </c>
      <c r="B16" s="2" t="s">
        <v>5</v>
      </c>
      <c r="C16" s="6">
        <v>136</v>
      </c>
      <c r="D16" s="5">
        <v>1270</v>
      </c>
      <c r="E16" s="6">
        <v>1023</v>
      </c>
      <c r="F16" s="6">
        <v>9707</v>
      </c>
      <c r="G16" s="7">
        <f t="shared" si="3"/>
        <v>0.10538786442773257</v>
      </c>
      <c r="H16" s="7"/>
      <c r="I16" s="6">
        <f t="shared" si="0"/>
        <v>954.31150138052783</v>
      </c>
      <c r="J16" s="7">
        <f t="shared" si="4"/>
        <v>6.7144182423726467E-2</v>
      </c>
      <c r="K16" s="6"/>
      <c r="L16" s="12">
        <v>1133</v>
      </c>
      <c r="M16" s="9">
        <v>12301</v>
      </c>
      <c r="N16" s="16">
        <v>743</v>
      </c>
      <c r="O16" s="18">
        <f t="shared" si="5"/>
        <v>11558</v>
      </c>
      <c r="Q16" s="7">
        <f t="shared" si="6"/>
        <v>9.8027340370306276E-2</v>
      </c>
      <c r="R16" s="7">
        <f t="shared" si="7"/>
        <v>7.3605240574262931E-3</v>
      </c>
      <c r="S16" s="7"/>
      <c r="T16" s="7">
        <f>(L16+L17)/(O16+O17)</f>
        <v>9.8311682433349937E-2</v>
      </c>
      <c r="U16" s="7">
        <f t="shared" si="1"/>
        <v>7.0761819943826326E-3</v>
      </c>
      <c r="W16" s="7">
        <f t="shared" si="8"/>
        <v>9.8623635500711918E-2</v>
      </c>
      <c r="X16" s="7">
        <f t="shared" si="2"/>
        <v>6.7642289270206518E-3</v>
      </c>
    </row>
    <row r="17" spans="1:24" x14ac:dyDescent="0.25">
      <c r="A17" s="1">
        <v>43210</v>
      </c>
      <c r="B17" s="2" t="s">
        <v>5</v>
      </c>
      <c r="C17" s="6">
        <v>143</v>
      </c>
      <c r="D17" s="5">
        <v>1207</v>
      </c>
      <c r="E17" s="6">
        <v>926</v>
      </c>
      <c r="F17" s="6">
        <v>9514</v>
      </c>
      <c r="G17" s="7">
        <f t="shared" si="3"/>
        <v>9.733025015766239E-2</v>
      </c>
      <c r="H17" s="7"/>
      <c r="I17" s="6">
        <f t="shared" si="0"/>
        <v>934.1377366885846</v>
      </c>
      <c r="J17" s="7">
        <f t="shared" si="4"/>
        <v>8.7880525794650066E-3</v>
      </c>
      <c r="K17" s="6"/>
      <c r="L17" s="12">
        <v>1039</v>
      </c>
      <c r="M17" s="9">
        <v>11223</v>
      </c>
      <c r="N17" s="16">
        <v>688</v>
      </c>
      <c r="O17" s="18">
        <f t="shared" si="5"/>
        <v>10535</v>
      </c>
      <c r="Q17" s="7">
        <f t="shared" si="6"/>
        <v>9.8623635500711918E-2</v>
      </c>
      <c r="R17" s="7">
        <f t="shared" si="7"/>
        <v>1.2933853430495273E-3</v>
      </c>
      <c r="S17" s="7"/>
      <c r="T17" s="7">
        <f>(L17+L18)/(O17+O18)</f>
        <v>9.8185593513620412E-2</v>
      </c>
      <c r="U17" s="7">
        <f t="shared" si="1"/>
        <v>8.5534335595802147E-4</v>
      </c>
      <c r="W17" s="7">
        <f t="shared" si="8"/>
        <v>9.770945109368552E-2</v>
      </c>
      <c r="X17" s="7">
        <f t="shared" si="2"/>
        <v>3.7920093602313021E-4</v>
      </c>
    </row>
    <row r="18" spans="1:24" x14ac:dyDescent="0.25">
      <c r="A18" s="1">
        <v>43217</v>
      </c>
      <c r="B18" s="2" t="s">
        <v>5</v>
      </c>
      <c r="C18" s="6">
        <v>124</v>
      </c>
      <c r="D18" s="5">
        <v>1144</v>
      </c>
      <c r="E18" s="6">
        <v>831</v>
      </c>
      <c r="F18" s="6">
        <v>8724</v>
      </c>
      <c r="G18" s="7">
        <f t="shared" si="3"/>
        <v>9.5254470426409901E-2</v>
      </c>
      <c r="H18" s="7"/>
      <c r="I18" s="6">
        <f t="shared" si="0"/>
        <v>846.42598376014985</v>
      </c>
      <c r="J18" s="7">
        <f t="shared" si="4"/>
        <v>1.8563157352767565E-2</v>
      </c>
      <c r="K18" s="6"/>
      <c r="L18" s="12">
        <v>947</v>
      </c>
      <c r="M18" s="9">
        <v>10306</v>
      </c>
      <c r="N18" s="16">
        <v>614</v>
      </c>
      <c r="O18" s="18">
        <f t="shared" si="5"/>
        <v>9692</v>
      </c>
      <c r="Q18" s="7">
        <f t="shared" si="6"/>
        <v>9.770945109368552E-2</v>
      </c>
      <c r="R18" s="7">
        <f t="shared" si="7"/>
        <v>2.4549806672756191E-3</v>
      </c>
      <c r="S18" s="7"/>
      <c r="T18" s="7">
        <f>(L18+L19)/(O18+O19)</f>
        <v>9.7022694149489899E-2</v>
      </c>
      <c r="U18" s="7">
        <f t="shared" si="1"/>
        <v>1.768223723079998E-3</v>
      </c>
      <c r="W18" s="7">
        <f t="shared" si="8"/>
        <v>9.6323529411764711E-2</v>
      </c>
      <c r="X18" s="7">
        <f t="shared" si="2"/>
        <v>1.0690589853548094E-3</v>
      </c>
    </row>
    <row r="19" spans="1:24" x14ac:dyDescent="0.25">
      <c r="A19" s="1">
        <v>43224</v>
      </c>
      <c r="B19" s="2" t="s">
        <v>5</v>
      </c>
      <c r="C19" s="6">
        <v>134</v>
      </c>
      <c r="D19" s="5">
        <v>1155</v>
      </c>
      <c r="E19" s="6">
        <v>860</v>
      </c>
      <c r="F19" s="6">
        <v>8992</v>
      </c>
      <c r="G19" s="7">
        <f t="shared" si="3"/>
        <v>9.5640569395017791E-2</v>
      </c>
      <c r="H19" s="7"/>
      <c r="I19" s="6">
        <f t="shared" si="0"/>
        <v>897.46428976950153</v>
      </c>
      <c r="J19" s="7">
        <f t="shared" si="4"/>
        <v>4.3563127638955271E-2</v>
      </c>
      <c r="K19" s="6"/>
      <c r="L19" s="12">
        <v>917</v>
      </c>
      <c r="M19" s="9">
        <v>10153</v>
      </c>
      <c r="N19" s="16">
        <v>633</v>
      </c>
      <c r="O19" s="18">
        <f t="shared" si="5"/>
        <v>9520</v>
      </c>
      <c r="Q19" s="7">
        <f t="shared" si="6"/>
        <v>9.6323529411764711E-2</v>
      </c>
      <c r="R19" s="7">
        <f t="shared" si="7"/>
        <v>6.8296001674691964E-4</v>
      </c>
      <c r="S19" s="7"/>
      <c r="T19" s="7">
        <f>(L19+L20)/(O19+O20)</f>
        <v>9.9806971727035315E-2</v>
      </c>
      <c r="U19" s="7">
        <f t="shared" si="1"/>
        <v>4.1664023320175242E-3</v>
      </c>
      <c r="W19" s="7">
        <f t="shared" si="8"/>
        <v>0.10390412651346677</v>
      </c>
      <c r="X19" s="7">
        <f t="shared" si="2"/>
        <v>8.2635571184489776E-3</v>
      </c>
    </row>
    <row r="20" spans="1:24" x14ac:dyDescent="0.25">
      <c r="A20" s="1">
        <v>43231</v>
      </c>
      <c r="B20" s="2" t="s">
        <v>5</v>
      </c>
      <c r="C20" s="6">
        <v>132</v>
      </c>
      <c r="D20" s="5">
        <v>1152</v>
      </c>
      <c r="E20" s="6">
        <v>890</v>
      </c>
      <c r="F20" s="6">
        <v>8883</v>
      </c>
      <c r="G20" s="7">
        <f t="shared" si="3"/>
        <v>0.10019137678712146</v>
      </c>
      <c r="H20" s="7"/>
      <c r="I20" s="6">
        <f t="shared" si="0"/>
        <v>886.88422131147536</v>
      </c>
      <c r="J20" s="7">
        <f t="shared" si="4"/>
        <v>3.5008749309265643E-3</v>
      </c>
      <c r="K20" s="6"/>
      <c r="L20" s="12">
        <v>841</v>
      </c>
      <c r="M20" s="9">
        <v>8624</v>
      </c>
      <c r="N20" s="16">
        <v>530</v>
      </c>
      <c r="O20" s="18">
        <f t="shared" si="5"/>
        <v>8094</v>
      </c>
      <c r="Q20" s="7">
        <f t="shared" si="6"/>
        <v>0.10390412651346677</v>
      </c>
      <c r="R20" s="7">
        <f t="shared" si="7"/>
        <v>3.7127497263453046E-3</v>
      </c>
      <c r="S20" s="7"/>
      <c r="T20" s="7">
        <f>(L20+L21)/(O20+O21)</f>
        <v>9.9840619307832418E-2</v>
      </c>
      <c r="U20" s="7">
        <f t="shared" si="1"/>
        <v>3.507574792890461E-4</v>
      </c>
      <c r="W20" s="7">
        <f t="shared" si="8"/>
        <v>9.6369009921891499E-2</v>
      </c>
      <c r="X20" s="7">
        <f t="shared" si="2"/>
        <v>3.8223668652299647E-3</v>
      </c>
    </row>
    <row r="21" spans="1:24" x14ac:dyDescent="0.25">
      <c r="A21" s="1">
        <v>43238</v>
      </c>
      <c r="B21" s="2" t="s">
        <v>5</v>
      </c>
      <c r="C21" s="6">
        <v>132</v>
      </c>
      <c r="D21" s="5">
        <v>1174</v>
      </c>
      <c r="E21" s="6">
        <v>889</v>
      </c>
      <c r="F21" s="6">
        <v>8692</v>
      </c>
      <c r="G21" s="7">
        <f t="shared" si="3"/>
        <v>0.10227795674183157</v>
      </c>
      <c r="H21" s="7"/>
      <c r="I21" s="6">
        <f t="shared" si="0"/>
        <v>866.52293726698008</v>
      </c>
      <c r="J21" s="7">
        <f t="shared" si="4"/>
        <v>2.5283535132755816E-2</v>
      </c>
      <c r="K21" s="6"/>
      <c r="L21" s="13">
        <v>913</v>
      </c>
      <c r="M21" s="8">
        <v>10141</v>
      </c>
      <c r="N21" s="17">
        <v>667</v>
      </c>
      <c r="O21" s="18">
        <f t="shared" si="5"/>
        <v>9474</v>
      </c>
      <c r="Q21" s="7">
        <f t="shared" si="6"/>
        <v>9.6369009921891499E-2</v>
      </c>
      <c r="R21" s="7">
        <f t="shared" si="7"/>
        <v>5.9089468199400724E-3</v>
      </c>
      <c r="S21" s="7"/>
      <c r="T21" s="7">
        <f>(L21+L22)/(O21+O22)</f>
        <v>9.9692008429242987E-2</v>
      </c>
      <c r="U21" s="7">
        <f t="shared" si="1"/>
        <v>2.5859483125885846E-3</v>
      </c>
      <c r="W21" s="7">
        <f t="shared" si="8"/>
        <v>0.10317723901250969</v>
      </c>
      <c r="X21" s="7">
        <f t="shared" si="2"/>
        <v>8.9928227067812005E-4</v>
      </c>
    </row>
    <row r="22" spans="1:24" x14ac:dyDescent="0.25">
      <c r="A22" s="1">
        <v>43245</v>
      </c>
      <c r="B22" s="2" t="s">
        <v>5</v>
      </c>
      <c r="C22" s="6">
        <v>109</v>
      </c>
      <c r="D22" s="5">
        <v>1095</v>
      </c>
      <c r="E22" s="6">
        <v>861</v>
      </c>
      <c r="F22" s="6">
        <v>8573</v>
      </c>
      <c r="G22" s="7">
        <f t="shared" si="3"/>
        <v>0.10043158754228391</v>
      </c>
      <c r="H22" s="7"/>
      <c r="I22" s="6">
        <f t="shared" si="0"/>
        <v>883.98437687777914</v>
      </c>
      <c r="J22" s="7">
        <f t="shared" si="4"/>
        <v>2.6694978952124439E-2</v>
      </c>
      <c r="K22" s="6"/>
      <c r="L22" s="13">
        <v>932</v>
      </c>
      <c r="M22" s="8">
        <v>9636</v>
      </c>
      <c r="N22" s="17">
        <v>603</v>
      </c>
      <c r="O22" s="18">
        <f t="shared" si="5"/>
        <v>9033</v>
      </c>
      <c r="Q22" s="7">
        <f t="shared" si="6"/>
        <v>0.10317723901250969</v>
      </c>
      <c r="R22" s="7">
        <f t="shared" si="7"/>
        <v>2.7456514702257767E-3</v>
      </c>
      <c r="S22" s="7"/>
      <c r="T22" s="7">
        <f>(L22+L23)/(O22+O23)</f>
        <v>0.10311260665785363</v>
      </c>
      <c r="U22" s="7">
        <f t="shared" si="1"/>
        <v>2.6810191155697133E-3</v>
      </c>
      <c r="W22" s="7">
        <f t="shared" si="8"/>
        <v>0.10303587856485741</v>
      </c>
      <c r="X22" s="7">
        <f t="shared" si="2"/>
        <v>2.6042910225734933E-3</v>
      </c>
    </row>
    <row r="23" spans="1:24" x14ac:dyDescent="0.25">
      <c r="A23" s="1">
        <v>43252</v>
      </c>
      <c r="B23" s="2" t="s">
        <v>5</v>
      </c>
      <c r="C23" s="6">
        <v>118</v>
      </c>
      <c r="D23" s="5">
        <v>1139</v>
      </c>
      <c r="E23" s="6">
        <v>846</v>
      </c>
      <c r="F23" s="6">
        <v>8733</v>
      </c>
      <c r="G23" s="7">
        <f t="shared" si="3"/>
        <v>9.6873926485743736E-2</v>
      </c>
      <c r="H23" s="7"/>
      <c r="I23" s="6">
        <f t="shared" si="0"/>
        <v>862.37859839546957</v>
      </c>
      <c r="J23" s="7">
        <f t="shared" si="4"/>
        <v>1.93600453847158E-2</v>
      </c>
      <c r="K23" s="6"/>
      <c r="L23" s="13">
        <v>784</v>
      </c>
      <c r="M23" s="8">
        <v>8147</v>
      </c>
      <c r="N23" s="17">
        <v>538</v>
      </c>
      <c r="O23" s="18">
        <f t="shared" si="5"/>
        <v>7609</v>
      </c>
      <c r="Q23" s="7">
        <f t="shared" si="6"/>
        <v>0.10303587856485741</v>
      </c>
      <c r="R23" s="7">
        <f t="shared" si="7"/>
        <v>6.1619520791136723E-3</v>
      </c>
      <c r="S23" s="7"/>
      <c r="T23" s="7">
        <f>(L23+L24)/(O23+O24)</f>
        <v>9.8749410099103346E-2</v>
      </c>
      <c r="U23" s="7">
        <f t="shared" si="1"/>
        <v>1.8754836133596103E-3</v>
      </c>
      <c r="W23" s="7">
        <f t="shared" si="8"/>
        <v>9.525848228620358E-2</v>
      </c>
      <c r="X23" s="7">
        <f t="shared" si="2"/>
        <v>1.6154441995401558E-3</v>
      </c>
    </row>
    <row r="24" spans="1:24" x14ac:dyDescent="0.25">
      <c r="A24" s="1">
        <v>43259</v>
      </c>
      <c r="B24" s="2" t="s">
        <v>5</v>
      </c>
      <c r="C24" s="6">
        <v>109</v>
      </c>
      <c r="D24" s="5">
        <v>1070</v>
      </c>
      <c r="E24" s="6">
        <v>838</v>
      </c>
      <c r="F24" s="6">
        <v>8345</v>
      </c>
      <c r="G24" s="7">
        <f t="shared" si="3"/>
        <v>0.10041941282204914</v>
      </c>
      <c r="H24" s="7"/>
      <c r="I24" s="6">
        <f t="shared" si="0"/>
        <v>833.80937931034487</v>
      </c>
      <c r="J24" s="7">
        <f t="shared" si="4"/>
        <v>5.000740679779396E-3</v>
      </c>
      <c r="K24" s="6"/>
      <c r="L24" s="12">
        <v>890</v>
      </c>
      <c r="M24" s="9">
        <v>9950</v>
      </c>
      <c r="N24" s="16">
        <v>607</v>
      </c>
      <c r="O24" s="18">
        <f t="shared" si="5"/>
        <v>9343</v>
      </c>
      <c r="Q24" s="7">
        <f t="shared" si="6"/>
        <v>9.525848228620358E-2</v>
      </c>
      <c r="R24" s="7">
        <f t="shared" si="7"/>
        <v>5.1609305358455565E-3</v>
      </c>
      <c r="S24" s="7"/>
      <c r="T24" s="7">
        <f>(L24+L25)/(O24+O25)</f>
        <v>9.9917241379310351E-2</v>
      </c>
      <c r="U24" s="7">
        <f t="shared" si="1"/>
        <v>5.0217144273878578E-4</v>
      </c>
      <c r="W24" s="7">
        <f t="shared" si="8"/>
        <v>0.10487360510134366</v>
      </c>
      <c r="X24" s="7">
        <f t="shared" si="2"/>
        <v>4.4541922792945277E-3</v>
      </c>
    </row>
    <row r="25" spans="1:24" x14ac:dyDescent="0.25">
      <c r="A25" s="1">
        <v>43266</v>
      </c>
      <c r="B25" s="2" t="s">
        <v>5</v>
      </c>
      <c r="C25" s="6">
        <v>124</v>
      </c>
      <c r="D25" s="5">
        <v>1109</v>
      </c>
      <c r="E25" s="6">
        <v>804</v>
      </c>
      <c r="F25" s="6">
        <v>8474</v>
      </c>
      <c r="G25" s="7">
        <f t="shared" si="3"/>
        <v>9.4878451734717956E-2</v>
      </c>
      <c r="H25" s="7"/>
      <c r="I25" s="6">
        <f t="shared" si="0"/>
        <v>861.17097734035247</v>
      </c>
      <c r="J25" s="7">
        <f t="shared" si="4"/>
        <v>7.1108180771582666E-2</v>
      </c>
      <c r="K25" s="6"/>
      <c r="L25" s="12">
        <v>921</v>
      </c>
      <c r="M25" s="9">
        <v>9343</v>
      </c>
      <c r="N25" s="16">
        <v>561</v>
      </c>
      <c r="O25" s="18">
        <f t="shared" si="5"/>
        <v>8782</v>
      </c>
      <c r="Q25" s="7">
        <f t="shared" si="6"/>
        <v>0.10487360510134366</v>
      </c>
      <c r="R25" s="7">
        <f t="shared" si="7"/>
        <v>9.9951533666257086E-3</v>
      </c>
      <c r="S25" s="7"/>
      <c r="T25" s="7">
        <f>(L25+L26)/(O25+O26)</f>
        <v>0.10162508583199817</v>
      </c>
      <c r="U25" s="7">
        <f t="shared" si="1"/>
        <v>6.746634097280213E-3</v>
      </c>
      <c r="W25" s="7">
        <f t="shared" si="8"/>
        <v>9.834368530020704E-2</v>
      </c>
      <c r="X25" s="7">
        <f t="shared" si="2"/>
        <v>3.4652335654890842E-3</v>
      </c>
    </row>
    <row r="26" spans="1:24" x14ac:dyDescent="0.25">
      <c r="A26" s="1">
        <v>43273</v>
      </c>
      <c r="B26" s="2" t="s">
        <v>5</v>
      </c>
      <c r="C26" s="6">
        <v>104</v>
      </c>
      <c r="D26" s="5">
        <v>996</v>
      </c>
      <c r="E26" s="6">
        <v>805</v>
      </c>
      <c r="F26" s="6">
        <v>8352</v>
      </c>
      <c r="G26" s="7">
        <f t="shared" si="3"/>
        <v>9.6384099616858232E-2</v>
      </c>
      <c r="H26" s="7"/>
      <c r="I26" s="6">
        <f t="shared" si="0"/>
        <v>810.25065002600104</v>
      </c>
      <c r="J26" s="7">
        <f t="shared" si="4"/>
        <v>6.5225466161503596E-3</v>
      </c>
      <c r="K26" s="6"/>
      <c r="L26" s="12">
        <v>855</v>
      </c>
      <c r="M26" s="9">
        <v>9256</v>
      </c>
      <c r="N26" s="16">
        <v>562</v>
      </c>
      <c r="O26" s="18">
        <f t="shared" si="5"/>
        <v>8694</v>
      </c>
      <c r="Q26" s="7">
        <f t="shared" si="6"/>
        <v>9.834368530020704E-2</v>
      </c>
      <c r="R26" s="7">
        <f t="shared" si="7"/>
        <v>1.9595856833488079E-3</v>
      </c>
      <c r="S26" s="7"/>
      <c r="T26" s="7">
        <f>(L26+L27)/(O26+O27)</f>
        <v>9.7012769399664869E-2</v>
      </c>
      <c r="U26" s="7">
        <f t="shared" si="1"/>
        <v>6.2866978280663732E-4</v>
      </c>
      <c r="W26" s="7">
        <f t="shared" si="8"/>
        <v>9.5669337048647399E-2</v>
      </c>
      <c r="X26" s="7">
        <f t="shared" si="2"/>
        <v>7.1476256821083328E-4</v>
      </c>
    </row>
    <row r="27" spans="1:24" x14ac:dyDescent="0.25">
      <c r="A27" s="1">
        <v>43280</v>
      </c>
      <c r="B27" s="2" t="s">
        <v>5</v>
      </c>
      <c r="C27" s="6">
        <v>125</v>
      </c>
      <c r="D27" s="5">
        <v>1162</v>
      </c>
      <c r="E27" s="6">
        <v>834</v>
      </c>
      <c r="F27" s="6">
        <v>8700</v>
      </c>
      <c r="G27" s="7">
        <f t="shared" si="3"/>
        <v>9.5862068965517244E-2</v>
      </c>
      <c r="H27" s="7"/>
      <c r="I27" s="6">
        <f t="shared" si="0"/>
        <v>826.31334802273</v>
      </c>
      <c r="J27" s="7">
        <f t="shared" si="4"/>
        <v>9.2166090854556397E-3</v>
      </c>
      <c r="K27" s="6"/>
      <c r="L27" s="12">
        <v>824</v>
      </c>
      <c r="M27" s="9">
        <v>9212</v>
      </c>
      <c r="N27" s="16">
        <v>599</v>
      </c>
      <c r="O27" s="18">
        <f t="shared" si="5"/>
        <v>8613</v>
      </c>
      <c r="Q27" s="7">
        <f t="shared" si="6"/>
        <v>9.5669337048647399E-2</v>
      </c>
      <c r="R27" s="7">
        <f t="shared" si="7"/>
        <v>1.9273191686984548E-4</v>
      </c>
      <c r="S27" s="7"/>
      <c r="T27" s="7">
        <f>(L27+L28)/(O27+O28)</f>
        <v>9.4978545749739074E-2</v>
      </c>
      <c r="U27" s="7">
        <f t="shared" si="1"/>
        <v>8.8352321577817028E-4</v>
      </c>
      <c r="W27" s="7">
        <f t="shared" si="8"/>
        <v>9.4289354801343678E-2</v>
      </c>
      <c r="X27" s="7">
        <f t="shared" si="2"/>
        <v>1.5727141641735665E-3</v>
      </c>
    </row>
    <row r="28" spans="1:24" x14ac:dyDescent="0.25">
      <c r="A28" s="1">
        <v>43287</v>
      </c>
      <c r="B28" s="2" t="s">
        <v>5</v>
      </c>
      <c r="C28" s="6">
        <v>147</v>
      </c>
      <c r="D28" s="5">
        <v>1140</v>
      </c>
      <c r="E28" s="6">
        <v>854</v>
      </c>
      <c r="F28" s="6">
        <v>8686</v>
      </c>
      <c r="G28" s="7">
        <f t="shared" si="3"/>
        <v>9.831913423900529E-2</v>
      </c>
      <c r="H28" s="7"/>
      <c r="I28" s="6">
        <f t="shared" si="0"/>
        <v>878.96730669434351</v>
      </c>
      <c r="J28" s="7">
        <f t="shared" si="4"/>
        <v>2.9235722124524011E-2</v>
      </c>
      <c r="K28" s="6"/>
      <c r="L28" s="12">
        <v>814</v>
      </c>
      <c r="M28" s="9">
        <v>9258</v>
      </c>
      <c r="N28" s="16">
        <v>625</v>
      </c>
      <c r="O28" s="18">
        <f t="shared" si="5"/>
        <v>8633</v>
      </c>
      <c r="Q28" s="7">
        <f t="shared" si="6"/>
        <v>9.4289354801343678E-2</v>
      </c>
      <c r="R28" s="7">
        <f t="shared" si="7"/>
        <v>4.0297794376616125E-3</v>
      </c>
      <c r="S28" s="7"/>
      <c r="T28" s="7">
        <f>(L28+L29)/(O28+O29)</f>
        <v>0.10119356512714063</v>
      </c>
      <c r="U28" s="7">
        <f t="shared" si="1"/>
        <v>2.8744308881353403E-3</v>
      </c>
      <c r="W28" s="7">
        <f t="shared" si="8"/>
        <v>0.10803673938002296</v>
      </c>
      <c r="X28" s="7">
        <f t="shared" si="2"/>
        <v>9.7176051410176739E-3</v>
      </c>
    </row>
    <row r="29" spans="1:24" x14ac:dyDescent="0.25">
      <c r="A29" s="1">
        <v>43294</v>
      </c>
      <c r="B29" s="2" t="s">
        <v>5</v>
      </c>
      <c r="C29" s="6">
        <v>122</v>
      </c>
      <c r="D29" s="5">
        <v>1093</v>
      </c>
      <c r="E29" s="6">
        <v>932</v>
      </c>
      <c r="F29" s="6">
        <v>8491</v>
      </c>
      <c r="G29" s="7">
        <f t="shared" si="3"/>
        <v>0.10976327876575197</v>
      </c>
      <c r="H29" s="7"/>
      <c r="I29" s="6">
        <f t="shared" si="0"/>
        <v>906.61033026780024</v>
      </c>
      <c r="J29" s="7">
        <f t="shared" si="4"/>
        <v>2.7242134905793736E-2</v>
      </c>
      <c r="K29" s="6"/>
      <c r="L29" s="12">
        <v>941</v>
      </c>
      <c r="M29" s="9">
        <v>9293</v>
      </c>
      <c r="N29" s="16">
        <v>583</v>
      </c>
      <c r="O29" s="18">
        <f t="shared" si="5"/>
        <v>8710</v>
      </c>
      <c r="Q29" s="7">
        <f t="shared" si="6"/>
        <v>0.10803673938002296</v>
      </c>
      <c r="R29" s="7">
        <f t="shared" si="7"/>
        <v>1.7265393857290035E-3</v>
      </c>
      <c r="S29" s="7"/>
      <c r="T29" s="7">
        <f>(L29+L30)/(O29+O30)</f>
        <v>0.10677309271791312</v>
      </c>
      <c r="U29" s="7">
        <f t="shared" si="1"/>
        <v>2.9901860478388498E-3</v>
      </c>
      <c r="W29" s="7">
        <f t="shared" si="8"/>
        <v>0.10549015036717566</v>
      </c>
      <c r="X29" s="7">
        <f t="shared" si="2"/>
        <v>4.2731283985763119E-3</v>
      </c>
    </row>
    <row r="30" spans="1:24" x14ac:dyDescent="0.25">
      <c r="A30" s="1">
        <v>43301</v>
      </c>
      <c r="B30" s="2" t="s">
        <v>5</v>
      </c>
      <c r="C30" s="6">
        <v>116</v>
      </c>
      <c r="D30" s="5">
        <v>1125</v>
      </c>
      <c r="E30" s="6">
        <v>821</v>
      </c>
      <c r="F30" s="6">
        <v>8413</v>
      </c>
      <c r="G30" s="7">
        <f t="shared" si="3"/>
        <v>9.7587067633424465E-2</v>
      </c>
      <c r="H30" s="7"/>
      <c r="I30" s="6">
        <f t="shared" si="0"/>
        <v>911.89860139860139</v>
      </c>
      <c r="J30" s="7">
        <f t="shared" si="4"/>
        <v>0.11071693227600655</v>
      </c>
      <c r="K30" s="6"/>
      <c r="L30" s="12">
        <v>905</v>
      </c>
      <c r="M30" s="9">
        <v>9127</v>
      </c>
      <c r="N30" s="16">
        <v>548</v>
      </c>
      <c r="O30" s="18">
        <f t="shared" si="5"/>
        <v>8579</v>
      </c>
      <c r="Q30" s="7">
        <f t="shared" si="6"/>
        <v>0.10549015036717566</v>
      </c>
      <c r="R30" s="7">
        <f t="shared" si="7"/>
        <v>7.9030827337511905E-3</v>
      </c>
      <c r="S30" s="7"/>
      <c r="T30" s="7">
        <f>(L30+L31)/(O30+O31)</f>
        <v>0.10839160839160839</v>
      </c>
      <c r="U30" s="7">
        <f t="shared" si="1"/>
        <v>1.080454075818392E-2</v>
      </c>
      <c r="W30" s="7">
        <f t="shared" si="8"/>
        <v>0.11129239016431651</v>
      </c>
      <c r="X30" s="7">
        <f t="shared" si="2"/>
        <v>1.3705322530892045E-2</v>
      </c>
    </row>
    <row r="31" spans="1:24" x14ac:dyDescent="0.25">
      <c r="A31" s="1">
        <v>43308</v>
      </c>
      <c r="B31" s="2" t="s">
        <v>5</v>
      </c>
      <c r="C31" s="6">
        <v>166</v>
      </c>
      <c r="D31" s="5">
        <v>1298</v>
      </c>
      <c r="E31" s="6">
        <v>978</v>
      </c>
      <c r="F31" s="6">
        <v>8861</v>
      </c>
      <c r="G31" s="7">
        <f t="shared" si="3"/>
        <v>0.11037128992213069</v>
      </c>
      <c r="H31" s="7"/>
      <c r="I31" s="6">
        <f t="shared" si="0"/>
        <v>948.6555219012115</v>
      </c>
      <c r="J31" s="7">
        <f t="shared" si="4"/>
        <v>3.0004578833117076E-2</v>
      </c>
      <c r="K31" s="6"/>
      <c r="L31" s="12">
        <v>955</v>
      </c>
      <c r="M31" s="9">
        <v>9141</v>
      </c>
      <c r="N31" s="16">
        <v>560</v>
      </c>
      <c r="O31" s="18">
        <f t="shared" si="5"/>
        <v>8581</v>
      </c>
      <c r="Q31" s="7">
        <f t="shared" si="6"/>
        <v>0.11129239016431651</v>
      </c>
      <c r="R31" s="7">
        <f t="shared" si="7"/>
        <v>9.2110024218582109E-4</v>
      </c>
      <c r="S31" s="7"/>
      <c r="T31" s="7">
        <f>(L31+L32)/(O31+O32)</f>
        <v>0.1070596458527493</v>
      </c>
      <c r="U31" s="7">
        <f t="shared" si="1"/>
        <v>3.311644069381392E-3</v>
      </c>
      <c r="W31" s="7">
        <f t="shared" si="8"/>
        <v>0.10282985908932106</v>
      </c>
      <c r="X31" s="7">
        <f t="shared" si="2"/>
        <v>7.5414308328096286E-3</v>
      </c>
    </row>
    <row r="32" spans="1:24" x14ac:dyDescent="0.25">
      <c r="A32" s="1">
        <v>43315</v>
      </c>
      <c r="B32" s="2" t="s">
        <v>5</v>
      </c>
      <c r="C32" s="6">
        <v>149</v>
      </c>
      <c r="D32" s="5">
        <v>1176</v>
      </c>
      <c r="E32" s="6">
        <v>872</v>
      </c>
      <c r="F32" s="6">
        <v>8143</v>
      </c>
      <c r="G32" s="7">
        <f t="shared" si="3"/>
        <v>0.10708584059928773</v>
      </c>
      <c r="H32" s="7"/>
      <c r="I32" s="6">
        <f t="shared" si="0"/>
        <v>857.94749265933558</v>
      </c>
      <c r="J32" s="7">
        <f t="shared" si="4"/>
        <v>1.6115260711771124E-2</v>
      </c>
      <c r="K32" s="6"/>
      <c r="L32" s="12">
        <v>883</v>
      </c>
      <c r="M32" s="9">
        <v>9161</v>
      </c>
      <c r="N32" s="16">
        <v>574</v>
      </c>
      <c r="O32" s="18">
        <f t="shared" si="5"/>
        <v>8587</v>
      </c>
      <c r="Q32" s="7">
        <f t="shared" si="6"/>
        <v>0.10282985908932106</v>
      </c>
      <c r="R32" s="7">
        <f t="shared" si="7"/>
        <v>4.255981509966672E-3</v>
      </c>
      <c r="S32" s="7"/>
      <c r="T32" s="7">
        <f>(L32+L33)/(O32+O33)</f>
        <v>0.10536012435949105</v>
      </c>
      <c r="U32" s="7">
        <f t="shared" si="1"/>
        <v>1.7257162397966846E-3</v>
      </c>
      <c r="W32" s="7">
        <f t="shared" si="8"/>
        <v>0.10783420633113186</v>
      </c>
      <c r="X32" s="7">
        <f t="shared" si="2"/>
        <v>7.483657318441278E-4</v>
      </c>
    </row>
    <row r="33" spans="1:24" x14ac:dyDescent="0.25">
      <c r="A33" s="1">
        <v>43322</v>
      </c>
      <c r="B33" s="2" t="s">
        <v>5</v>
      </c>
      <c r="C33" s="6">
        <v>109</v>
      </c>
      <c r="D33" s="5">
        <v>977</v>
      </c>
      <c r="E33" s="6">
        <v>908</v>
      </c>
      <c r="F33" s="6">
        <v>8364</v>
      </c>
      <c r="G33" s="7">
        <f t="shared" si="3"/>
        <v>0.10856049736967958</v>
      </c>
      <c r="H33" s="7"/>
      <c r="I33" s="6">
        <f t="shared" si="0"/>
        <v>889.04808704808704</v>
      </c>
      <c r="J33" s="7">
        <f t="shared" si="4"/>
        <v>2.0872150828097971E-2</v>
      </c>
      <c r="K33" s="6"/>
      <c r="L33" s="12">
        <v>947</v>
      </c>
      <c r="M33" s="9">
        <v>9319</v>
      </c>
      <c r="N33" s="16">
        <v>537</v>
      </c>
      <c r="O33" s="18">
        <f t="shared" si="5"/>
        <v>8782</v>
      </c>
      <c r="Q33" s="7">
        <f t="shared" si="6"/>
        <v>0.10783420633113186</v>
      </c>
      <c r="R33" s="7">
        <f t="shared" si="7"/>
        <v>7.2629103854772448E-4</v>
      </c>
      <c r="S33" s="7"/>
      <c r="T33" s="7">
        <f>(L33+L34)/(O33+O34)</f>
        <v>0.1062946062946063</v>
      </c>
      <c r="U33" s="7">
        <f t="shared" si="1"/>
        <v>2.2658910750732869E-3</v>
      </c>
      <c r="W33" s="7">
        <f t="shared" si="8"/>
        <v>0.10466794995187681</v>
      </c>
      <c r="X33" s="7">
        <f t="shared" si="2"/>
        <v>3.8925474178027747E-3</v>
      </c>
    </row>
    <row r="34" spans="1:24" x14ac:dyDescent="0.25">
      <c r="A34" s="1">
        <v>43329</v>
      </c>
      <c r="B34" s="2" t="s">
        <v>5</v>
      </c>
      <c r="C34" s="6">
        <v>100</v>
      </c>
      <c r="D34" s="5">
        <v>1057</v>
      </c>
      <c r="E34" s="6">
        <v>768</v>
      </c>
      <c r="F34" s="6">
        <v>8107</v>
      </c>
      <c r="G34" s="7">
        <f t="shared" si="3"/>
        <v>9.4732946836067602E-2</v>
      </c>
      <c r="H34" s="7"/>
      <c r="I34" s="6">
        <f t="shared" si="0"/>
        <v>813.36597907324369</v>
      </c>
      <c r="J34" s="7">
        <f t="shared" si="4"/>
        <v>5.9070285251619392E-2</v>
      </c>
      <c r="K34" s="6"/>
      <c r="L34" s="12">
        <v>870</v>
      </c>
      <c r="M34" s="9">
        <v>8830</v>
      </c>
      <c r="N34" s="16">
        <v>518</v>
      </c>
      <c r="O34" s="18">
        <f t="shared" si="5"/>
        <v>8312</v>
      </c>
      <c r="Q34" s="7">
        <f t="shared" si="6"/>
        <v>0.10466794995187681</v>
      </c>
      <c r="R34" s="7">
        <f t="shared" si="7"/>
        <v>9.9350031158092073E-3</v>
      </c>
      <c r="S34" s="7"/>
      <c r="T34" s="7">
        <f>(L34+L35)/(O34+O35)</f>
        <v>0.1003288490284006</v>
      </c>
      <c r="U34" s="7">
        <f t="shared" si="1"/>
        <v>5.5959021923329966E-3</v>
      </c>
      <c r="W34" s="7">
        <f t="shared" si="8"/>
        <v>9.6041840009509091E-2</v>
      </c>
      <c r="X34" s="7">
        <f t="shared" si="2"/>
        <v>1.3088931734414888E-3</v>
      </c>
    </row>
    <row r="35" spans="1:24" x14ac:dyDescent="0.25">
      <c r="A35" s="1">
        <v>43336</v>
      </c>
      <c r="B35" s="2" t="s">
        <v>5</v>
      </c>
      <c r="C35" s="6">
        <v>85</v>
      </c>
      <c r="D35" s="5">
        <v>987</v>
      </c>
      <c r="E35" s="6">
        <v>779</v>
      </c>
      <c r="F35" s="6">
        <v>8180</v>
      </c>
      <c r="G35" s="7">
        <f t="shared" si="3"/>
        <v>9.523227383863081E-2</v>
      </c>
      <c r="H35" s="7"/>
      <c r="I35" s="6">
        <f t="shared" si="0"/>
        <v>803.62909875055493</v>
      </c>
      <c r="J35" s="7">
        <f t="shared" si="4"/>
        <v>3.1616301348594264E-2</v>
      </c>
      <c r="K35" s="6"/>
      <c r="L35" s="12">
        <v>808</v>
      </c>
      <c r="M35" s="9">
        <v>8978</v>
      </c>
      <c r="N35" s="16">
        <v>565</v>
      </c>
      <c r="O35" s="18">
        <f t="shared" si="5"/>
        <v>8413</v>
      </c>
      <c r="Q35" s="7">
        <f t="shared" si="6"/>
        <v>9.6041840009509091E-2</v>
      </c>
      <c r="R35" s="7">
        <f t="shared" si="7"/>
        <v>8.0956617087828142E-4</v>
      </c>
      <c r="S35" s="7"/>
      <c r="T35" s="7">
        <f>(L35+L36)/(O35+O36)</f>
        <v>9.8243166106424806E-2</v>
      </c>
      <c r="U35" s="7">
        <f t="shared" si="1"/>
        <v>3.0108922677939964E-3</v>
      </c>
      <c r="W35" s="7">
        <f t="shared" si="8"/>
        <v>0.10076149034539027</v>
      </c>
      <c r="X35" s="7">
        <f t="shared" si="2"/>
        <v>5.5292165067594573E-3</v>
      </c>
    </row>
    <row r="36" spans="1:24" x14ac:dyDescent="0.25">
      <c r="A36" s="1">
        <v>43343</v>
      </c>
      <c r="B36" s="2" t="s">
        <v>5</v>
      </c>
      <c r="C36" s="6">
        <v>128</v>
      </c>
      <c r="D36" s="5">
        <v>1048</v>
      </c>
      <c r="E36" s="6">
        <v>792</v>
      </c>
      <c r="F36" s="6">
        <v>8070</v>
      </c>
      <c r="G36" s="7">
        <f t="shared" si="3"/>
        <v>9.8141263940520446E-2</v>
      </c>
      <c r="H36" s="7"/>
      <c r="I36" s="6">
        <f t="shared" si="0"/>
        <v>819.20086393088559</v>
      </c>
      <c r="J36" s="7">
        <f t="shared" si="4"/>
        <v>3.4344525165259585E-2</v>
      </c>
      <c r="K36" s="6"/>
      <c r="L36" s="12">
        <v>741</v>
      </c>
      <c r="M36" s="9">
        <v>7865</v>
      </c>
      <c r="N36" s="16">
        <v>511</v>
      </c>
      <c r="O36" s="18">
        <f t="shared" si="5"/>
        <v>7354</v>
      </c>
      <c r="Q36" s="7">
        <f t="shared" si="6"/>
        <v>0.10076149034539027</v>
      </c>
      <c r="R36" s="7">
        <f t="shared" si="7"/>
        <v>2.6202264048698215E-3</v>
      </c>
      <c r="S36" s="7"/>
      <c r="T36" s="7">
        <f>(L36+L37)/(O36+O37)</f>
        <v>0.10151187904967603</v>
      </c>
      <c r="U36" s="7">
        <f t="shared" si="1"/>
        <v>3.3706151091555808E-3</v>
      </c>
      <c r="W36" s="7">
        <f t="shared" si="8"/>
        <v>0.10213535193763416</v>
      </c>
      <c r="X36" s="7">
        <f t="shared" si="2"/>
        <v>3.9940879971137183E-3</v>
      </c>
    </row>
    <row r="37" spans="1:24" x14ac:dyDescent="0.25">
      <c r="A37" s="1">
        <v>43350</v>
      </c>
      <c r="B37" s="2" t="s">
        <v>5</v>
      </c>
      <c r="C37" s="6">
        <v>119</v>
      </c>
      <c r="D37" s="5">
        <v>1034</v>
      </c>
      <c r="E37" s="6">
        <v>837</v>
      </c>
      <c r="F37" s="6">
        <v>8264</v>
      </c>
      <c r="G37" s="7">
        <f t="shared" si="3"/>
        <v>0.10128267182962246</v>
      </c>
      <c r="H37" s="7"/>
      <c r="I37" s="6">
        <f t="shared" si="0"/>
        <v>822.47219836225156</v>
      </c>
      <c r="J37" s="7">
        <f t="shared" si="4"/>
        <v>1.7356991204000524E-2</v>
      </c>
      <c r="K37" s="6"/>
      <c r="L37" s="12">
        <v>904</v>
      </c>
      <c r="M37" s="9">
        <v>9445</v>
      </c>
      <c r="N37" s="16">
        <v>594</v>
      </c>
      <c r="O37" s="18">
        <f t="shared" si="5"/>
        <v>8851</v>
      </c>
      <c r="Q37" s="7">
        <f t="shared" si="6"/>
        <v>0.10213535193763416</v>
      </c>
      <c r="R37" s="7">
        <f t="shared" si="7"/>
        <v>8.5268010801170524E-4</v>
      </c>
      <c r="S37" s="7"/>
      <c r="T37" s="7">
        <f>(L37+L38)/(O37+O38)</f>
        <v>9.9524709385558033E-2</v>
      </c>
      <c r="U37" s="7">
        <f t="shared" si="1"/>
        <v>1.7579624440644259E-3</v>
      </c>
      <c r="W37" s="7">
        <f t="shared" si="8"/>
        <v>9.6841616349280069E-2</v>
      </c>
      <c r="X37" s="7">
        <f t="shared" si="2"/>
        <v>4.4410554803423902E-3</v>
      </c>
    </row>
    <row r="38" spans="1:24" x14ac:dyDescent="0.25">
      <c r="A38" s="1">
        <v>43357</v>
      </c>
      <c r="B38" s="2" t="s">
        <v>5</v>
      </c>
      <c r="C38" s="6">
        <v>122</v>
      </c>
      <c r="D38" s="5">
        <v>1069</v>
      </c>
      <c r="E38" s="6">
        <v>787</v>
      </c>
      <c r="F38" s="6">
        <v>8555</v>
      </c>
      <c r="G38" s="7">
        <f t="shared" si="3"/>
        <v>9.1992986557568671E-2</v>
      </c>
      <c r="H38" s="7"/>
      <c r="I38" s="6">
        <f t="shared" si="0"/>
        <v>839.24851319360243</v>
      </c>
      <c r="J38" s="7">
        <f t="shared" si="4"/>
        <v>6.6389470385771837E-2</v>
      </c>
      <c r="K38" s="6"/>
      <c r="L38" s="12">
        <v>834</v>
      </c>
      <c r="M38" s="9">
        <v>9191</v>
      </c>
      <c r="N38" s="16">
        <v>579</v>
      </c>
      <c r="O38" s="18">
        <f t="shared" si="5"/>
        <v>8612</v>
      </c>
      <c r="Q38" s="7">
        <f t="shared" si="6"/>
        <v>9.6841616349280069E-2</v>
      </c>
      <c r="R38" s="7">
        <f t="shared" si="7"/>
        <v>4.848629791711398E-3</v>
      </c>
      <c r="S38" s="7"/>
      <c r="T38" s="7">
        <f>(L38+L39)/(O38+O39)</f>
        <v>9.8100352214331082E-2</v>
      </c>
      <c r="U38" s="7">
        <f t="shared" si="1"/>
        <v>6.1073656567624118E-3</v>
      </c>
      <c r="W38" s="7">
        <f t="shared" si="8"/>
        <v>9.9345354312622022E-2</v>
      </c>
      <c r="X38" s="7">
        <f t="shared" si="2"/>
        <v>7.3523677550533517E-3</v>
      </c>
    </row>
    <row r="39" spans="1:24" x14ac:dyDescent="0.25">
      <c r="A39" s="1">
        <v>43364</v>
      </c>
      <c r="B39" s="2" t="s">
        <v>5</v>
      </c>
      <c r="C39" s="6">
        <v>113</v>
      </c>
      <c r="D39" s="5">
        <v>1105</v>
      </c>
      <c r="E39" s="6">
        <v>865</v>
      </c>
      <c r="F39" s="6">
        <v>8653</v>
      </c>
      <c r="G39" s="7">
        <f t="shared" si="3"/>
        <v>9.9965329943372247E-2</v>
      </c>
      <c r="H39" s="7"/>
      <c r="I39" s="6">
        <f t="shared" si="0"/>
        <v>866.95085853038097</v>
      </c>
      <c r="J39" s="7">
        <f t="shared" si="4"/>
        <v>2.2553277807872479E-3</v>
      </c>
      <c r="K39" s="6"/>
      <c r="L39" s="13">
        <v>865</v>
      </c>
      <c r="M39" s="8">
        <v>9305</v>
      </c>
      <c r="N39" s="17">
        <v>598</v>
      </c>
      <c r="O39" s="18">
        <f t="shared" si="5"/>
        <v>8707</v>
      </c>
      <c r="Q39" s="7">
        <f t="shared" si="6"/>
        <v>9.9345354312622022E-2</v>
      </c>
      <c r="R39" s="7">
        <f t="shared" si="7"/>
        <v>6.1997563075022466E-4</v>
      </c>
      <c r="S39" s="7"/>
      <c r="T39" s="7">
        <f>(L39+L40)/(O39+O40)</f>
        <v>0.10019078452910909</v>
      </c>
      <c r="U39" s="7">
        <f t="shared" si="1"/>
        <v>2.2545458573684785E-4</v>
      </c>
      <c r="W39" s="7">
        <f t="shared" si="8"/>
        <v>0.1010477299185099</v>
      </c>
      <c r="X39" s="7">
        <f t="shared" si="2"/>
        <v>1.082399975137649E-3</v>
      </c>
    </row>
    <row r="40" spans="1:24" x14ac:dyDescent="0.25">
      <c r="A40" s="1">
        <v>43371</v>
      </c>
      <c r="B40" s="2" t="s">
        <v>5</v>
      </c>
      <c r="C40" s="6">
        <v>142</v>
      </c>
      <c r="D40" s="5">
        <v>1162</v>
      </c>
      <c r="E40" s="6">
        <v>834</v>
      </c>
      <c r="F40" s="6">
        <v>8596</v>
      </c>
      <c r="G40" s="7">
        <f t="shared" si="3"/>
        <v>9.7021870637505822E-2</v>
      </c>
      <c r="H40" s="7"/>
      <c r="I40" s="6">
        <f t="shared" si="0"/>
        <v>867.55834952566011</v>
      </c>
      <c r="J40" s="7">
        <f t="shared" si="4"/>
        <v>4.0237829167458161E-2</v>
      </c>
      <c r="K40" s="6"/>
      <c r="L40" s="12">
        <v>868</v>
      </c>
      <c r="M40" s="9">
        <v>9150</v>
      </c>
      <c r="N40" s="16">
        <v>560</v>
      </c>
      <c r="O40" s="18">
        <f t="shared" si="5"/>
        <v>8590</v>
      </c>
      <c r="Q40" s="7">
        <f t="shared" si="6"/>
        <v>0.1010477299185099</v>
      </c>
      <c r="R40" s="7">
        <f t="shared" si="7"/>
        <v>4.0258592810040739E-3</v>
      </c>
      <c r="S40" s="7"/>
      <c r="T40" s="7">
        <f>(L40+L41)/(O40+O41)</f>
        <v>0.100925820093725</v>
      </c>
      <c r="U40" s="7">
        <f t="shared" si="1"/>
        <v>3.9039494562191773E-3</v>
      </c>
      <c r="W40" s="7">
        <f t="shared" si="8"/>
        <v>0.10080826223619219</v>
      </c>
      <c r="X40" s="7">
        <f t="shared" si="2"/>
        <v>3.7863915986863644E-3</v>
      </c>
    </row>
    <row r="41" spans="1:24" x14ac:dyDescent="0.25">
      <c r="A41" s="1">
        <v>43378</v>
      </c>
      <c r="B41" s="2" t="s">
        <v>5</v>
      </c>
      <c r="C41" s="6">
        <v>112</v>
      </c>
      <c r="D41" s="5">
        <v>1182</v>
      </c>
      <c r="E41" s="6">
        <v>851</v>
      </c>
      <c r="F41" s="6">
        <v>8794</v>
      </c>
      <c r="G41" s="7">
        <f t="shared" si="3"/>
        <v>9.6770525358198772E-2</v>
      </c>
      <c r="H41" s="7"/>
      <c r="I41" s="6">
        <f t="shared" si="0"/>
        <v>861.22511280708591</v>
      </c>
      <c r="J41" s="7">
        <f t="shared" si="4"/>
        <v>1.2015408703978738E-2</v>
      </c>
      <c r="K41" s="6"/>
      <c r="L41" s="12">
        <v>898</v>
      </c>
      <c r="M41" s="9">
        <v>9503</v>
      </c>
      <c r="N41" s="16">
        <v>595</v>
      </c>
      <c r="O41" s="18">
        <f t="shared" si="5"/>
        <v>8908</v>
      </c>
      <c r="Q41" s="7">
        <f t="shared" si="6"/>
        <v>0.10080826223619219</v>
      </c>
      <c r="R41" s="7">
        <f t="shared" si="7"/>
        <v>4.0377368779934142E-3</v>
      </c>
      <c r="S41" s="7"/>
      <c r="T41" s="7">
        <f>(L41+L42)/(O41+O42)</f>
        <v>9.7933262770876273E-2</v>
      </c>
      <c r="U41" s="7">
        <f t="shared" si="1"/>
        <v>1.1627374126775003E-3</v>
      </c>
      <c r="W41" s="7">
        <f t="shared" si="8"/>
        <v>9.5101183235651879E-2</v>
      </c>
      <c r="X41" s="7">
        <f t="shared" si="2"/>
        <v>1.6693421225468935E-3</v>
      </c>
    </row>
    <row r="42" spans="1:24" x14ac:dyDescent="0.25">
      <c r="A42" s="1">
        <v>43385</v>
      </c>
      <c r="B42" s="2" t="s">
        <v>5</v>
      </c>
      <c r="C42" s="6">
        <v>132</v>
      </c>
      <c r="D42" s="5">
        <v>1204</v>
      </c>
      <c r="E42" s="6">
        <v>895</v>
      </c>
      <c r="F42" s="6">
        <v>9037</v>
      </c>
      <c r="G42" s="7">
        <f t="shared" si="3"/>
        <v>9.9037291136439082E-2</v>
      </c>
      <c r="H42" s="7"/>
      <c r="I42" s="6">
        <f t="shared" si="0"/>
        <v>890.98576668308965</v>
      </c>
      <c r="J42" s="7">
        <f t="shared" si="4"/>
        <v>4.4851768904026253E-3</v>
      </c>
      <c r="K42" s="6"/>
      <c r="L42" s="12">
        <v>860</v>
      </c>
      <c r="M42" s="9">
        <v>9649</v>
      </c>
      <c r="N42" s="16">
        <v>606</v>
      </c>
      <c r="O42" s="18">
        <f t="shared" si="5"/>
        <v>9043</v>
      </c>
      <c r="Q42" s="7">
        <f t="shared" si="6"/>
        <v>9.5101183235651879E-2</v>
      </c>
      <c r="R42" s="7">
        <f t="shared" si="7"/>
        <v>3.936107900787203E-3</v>
      </c>
      <c r="S42" s="7"/>
      <c r="T42" s="7">
        <f>(L42+L43)/(O42+O43)</f>
        <v>9.8593091366945856E-2</v>
      </c>
      <c r="U42" s="7">
        <f t="shared" si="1"/>
        <v>4.4419976949322537E-4</v>
      </c>
      <c r="W42" s="7">
        <f t="shared" si="8"/>
        <v>0.10201647875108413</v>
      </c>
      <c r="X42" s="7">
        <f t="shared" si="2"/>
        <v>2.9791876146450513E-3</v>
      </c>
    </row>
    <row r="43" spans="1:24" x14ac:dyDescent="0.25">
      <c r="A43" s="1">
        <v>43392</v>
      </c>
      <c r="B43" s="2" t="s">
        <v>5</v>
      </c>
      <c r="C43" s="6">
        <v>118</v>
      </c>
      <c r="D43" s="5">
        <v>1134</v>
      </c>
      <c r="E43" s="6">
        <v>867</v>
      </c>
      <c r="F43" s="6">
        <v>8778</v>
      </c>
      <c r="G43" s="7">
        <f t="shared" si="3"/>
        <v>9.8769651401230354E-2</v>
      </c>
      <c r="H43" s="7"/>
      <c r="I43" s="6">
        <f t="shared" si="0"/>
        <v>890.63361547762997</v>
      </c>
      <c r="J43" s="7">
        <f t="shared" si="4"/>
        <v>2.7259072061856949E-2</v>
      </c>
      <c r="K43" s="6"/>
      <c r="L43" s="12">
        <v>941</v>
      </c>
      <c r="M43" s="9">
        <v>9864</v>
      </c>
      <c r="N43" s="16">
        <v>640</v>
      </c>
      <c r="O43" s="18">
        <f t="shared" si="5"/>
        <v>9224</v>
      </c>
      <c r="Q43" s="7">
        <f t="shared" si="6"/>
        <v>0.10201647875108413</v>
      </c>
      <c r="R43" s="7">
        <f t="shared" si="7"/>
        <v>3.2468273498537786E-3</v>
      </c>
      <c r="S43" s="7"/>
      <c r="T43" s="7">
        <f>(L43+L44)/(O43+O44)</f>
        <v>0.10146202044630098</v>
      </c>
      <c r="U43" s="7">
        <f t="shared" si="1"/>
        <v>2.6923690450706278E-3</v>
      </c>
      <c r="W43" s="7">
        <f t="shared" si="8"/>
        <v>0.10089186176142698</v>
      </c>
      <c r="X43" s="7">
        <f t="shared" si="2"/>
        <v>2.1222103601966219E-3</v>
      </c>
    </row>
    <row r="44" spans="1:24" x14ac:dyDescent="0.25">
      <c r="A44" s="1">
        <v>43399</v>
      </c>
      <c r="B44" s="2" t="s">
        <v>5</v>
      </c>
      <c r="C44" s="6">
        <v>140</v>
      </c>
      <c r="D44" s="5">
        <v>1192</v>
      </c>
      <c r="E44" s="6">
        <v>856</v>
      </c>
      <c r="F44" s="6">
        <v>8752</v>
      </c>
      <c r="G44" s="7">
        <f t="shared" si="3"/>
        <v>9.7806215722120657E-2</v>
      </c>
      <c r="H44" s="7"/>
      <c r="I44" s="6">
        <f t="shared" si="0"/>
        <v>880.82436434758313</v>
      </c>
      <c r="J44" s="7">
        <f t="shared" si="4"/>
        <v>2.9000425639699914E-2</v>
      </c>
      <c r="K44" s="6"/>
      <c r="L44" s="12">
        <v>905</v>
      </c>
      <c r="M44" s="9">
        <v>9603</v>
      </c>
      <c r="N44" s="16">
        <v>633</v>
      </c>
      <c r="O44" s="18">
        <f t="shared" si="5"/>
        <v>8970</v>
      </c>
      <c r="Q44" s="7">
        <f t="shared" si="6"/>
        <v>0.10089186176142698</v>
      </c>
      <c r="R44" s="7">
        <f t="shared" si="7"/>
        <v>3.0856460393063195E-3</v>
      </c>
      <c r="S44" s="7"/>
      <c r="T44" s="7">
        <f>(L44+L45)/(O44+O45)</f>
        <v>0.10064263760827047</v>
      </c>
      <c r="U44" s="7">
        <f t="shared" si="1"/>
        <v>2.8364218861498119E-3</v>
      </c>
      <c r="W44" s="7">
        <f t="shared" si="8"/>
        <v>0.10039215686274509</v>
      </c>
      <c r="X44" s="7">
        <f t="shared" si="2"/>
        <v>2.585941140624437E-3</v>
      </c>
    </row>
    <row r="45" spans="1:24" x14ac:dyDescent="0.25">
      <c r="A45" s="1">
        <v>43406</v>
      </c>
      <c r="B45" s="2" t="s">
        <v>5</v>
      </c>
      <c r="C45" s="6">
        <v>134</v>
      </c>
      <c r="D45" s="5">
        <v>1185</v>
      </c>
      <c r="E45" s="6">
        <v>921</v>
      </c>
      <c r="F45" s="6">
        <v>9304</v>
      </c>
      <c r="G45" s="7">
        <f t="shared" si="3"/>
        <v>9.8989681857265699E-2</v>
      </c>
      <c r="H45" s="7"/>
      <c r="I45" s="6">
        <f t="shared" si="0"/>
        <v>919.09428230443746</v>
      </c>
      <c r="J45" s="7">
        <f t="shared" si="4"/>
        <v>2.069183165648799E-3</v>
      </c>
      <c r="K45" s="6"/>
      <c r="L45" s="12">
        <v>896</v>
      </c>
      <c r="M45" s="9">
        <v>9529</v>
      </c>
      <c r="N45" s="16">
        <v>604</v>
      </c>
      <c r="O45" s="18">
        <f t="shared" si="5"/>
        <v>8925</v>
      </c>
      <c r="Q45" s="7">
        <f t="shared" si="6"/>
        <v>0.10039215686274509</v>
      </c>
      <c r="R45" s="7">
        <f t="shared" si="7"/>
        <v>1.402475005479395E-3</v>
      </c>
      <c r="S45" s="7"/>
      <c r="T45" s="7">
        <f>(L45+L46)/(O45+O46)</f>
        <v>9.8784854073993705E-2</v>
      </c>
      <c r="U45" s="7">
        <f t="shared" si="1"/>
        <v>2.0482778327199358E-4</v>
      </c>
      <c r="W45" s="7">
        <f t="shared" si="8"/>
        <v>9.727626459143969E-2</v>
      </c>
      <c r="X45" s="7">
        <f t="shared" si="2"/>
        <v>1.7134172658260088E-3</v>
      </c>
    </row>
    <row r="46" spans="1:24" x14ac:dyDescent="0.25">
      <c r="A46" s="1">
        <v>43413</v>
      </c>
      <c r="B46" s="2" t="s">
        <v>5</v>
      </c>
      <c r="C46" s="6">
        <v>130</v>
      </c>
      <c r="D46" s="5">
        <v>1295</v>
      </c>
      <c r="E46" s="6">
        <v>939</v>
      </c>
      <c r="F46" s="6">
        <v>9438</v>
      </c>
      <c r="G46" s="7">
        <f t="shared" si="3"/>
        <v>9.9491417673235855E-2</v>
      </c>
      <c r="H46" s="7"/>
      <c r="I46" s="6">
        <f t="shared" si="0"/>
        <v>924.17673002205186</v>
      </c>
      <c r="J46" s="7">
        <f t="shared" si="4"/>
        <v>1.5786230008464477E-2</v>
      </c>
      <c r="K46" s="6"/>
      <c r="L46" s="15">
        <v>925</v>
      </c>
      <c r="M46" s="9">
        <v>10151</v>
      </c>
      <c r="N46" s="19">
        <v>642</v>
      </c>
      <c r="O46" s="18">
        <f t="shared" si="5"/>
        <v>9509</v>
      </c>
      <c r="Q46" s="7">
        <f t="shared" si="6"/>
        <v>9.727626459143969E-2</v>
      </c>
      <c r="R46" s="7">
        <f t="shared" si="7"/>
        <v>2.2151530817961645E-3</v>
      </c>
      <c r="S46" s="7"/>
      <c r="T46" s="7">
        <f>(L46+L47)/(O46+O47)</f>
        <v>9.7920823269977947E-2</v>
      </c>
      <c r="U46" s="7">
        <f t="shared" si="1"/>
        <v>1.5705944032579078E-3</v>
      </c>
      <c r="W46" s="7">
        <f t="shared" si="8"/>
        <v>9.8563489566949769E-2</v>
      </c>
      <c r="X46" s="7">
        <f t="shared" si="2"/>
        <v>9.2792810628608557E-4</v>
      </c>
    </row>
    <row r="47" spans="1:24" x14ac:dyDescent="0.25">
      <c r="A47" s="1">
        <v>43420</v>
      </c>
      <c r="B47" s="2" t="s">
        <v>5</v>
      </c>
      <c r="C47" s="6">
        <v>120</v>
      </c>
      <c r="D47" s="5">
        <v>1183</v>
      </c>
      <c r="E47" s="6">
        <v>927</v>
      </c>
      <c r="F47" s="6">
        <v>9230</v>
      </c>
      <c r="G47" s="7">
        <f t="shared" si="3"/>
        <v>0.10043336944745396</v>
      </c>
      <c r="H47" s="7"/>
      <c r="I47" s="6">
        <f t="shared" si="0"/>
        <v>903.05728088336775</v>
      </c>
      <c r="J47" s="7">
        <f t="shared" si="4"/>
        <v>2.5828175961847083E-2</v>
      </c>
      <c r="K47" s="6"/>
      <c r="L47" s="12">
        <v>940</v>
      </c>
      <c r="M47" s="9">
        <v>10193</v>
      </c>
      <c r="N47" s="16">
        <v>656</v>
      </c>
      <c r="O47" s="18">
        <f t="shared" si="5"/>
        <v>9537</v>
      </c>
      <c r="Q47" s="7">
        <f t="shared" si="6"/>
        <v>9.8563489566949769E-2</v>
      </c>
      <c r="R47" s="7">
        <f t="shared" si="7"/>
        <v>1.8698798805041883E-3</v>
      </c>
      <c r="S47" s="7"/>
      <c r="T47" s="7">
        <f>(L47+L48)/(O47+O48)</f>
        <v>9.7839358708923921E-2</v>
      </c>
      <c r="U47" s="7">
        <f t="shared" si="1"/>
        <v>2.5940107385300365E-3</v>
      </c>
      <c r="W47" s="7">
        <f t="shared" si="8"/>
        <v>9.7096774193548382E-2</v>
      </c>
      <c r="X47" s="7">
        <f t="shared" si="2"/>
        <v>3.3365952539055749E-3</v>
      </c>
    </row>
    <row r="48" spans="1:24" x14ac:dyDescent="0.25">
      <c r="A48" s="1">
        <v>43427</v>
      </c>
      <c r="B48" s="2" t="s">
        <v>5</v>
      </c>
      <c r="C48" s="6">
        <v>161</v>
      </c>
      <c r="D48" s="5">
        <v>1247</v>
      </c>
      <c r="E48" s="6">
        <v>899</v>
      </c>
      <c r="F48" s="6">
        <v>9094</v>
      </c>
      <c r="G48" s="7">
        <f t="shared" si="3"/>
        <v>9.8856388827798555E-2</v>
      </c>
      <c r="H48" s="7"/>
      <c r="I48" s="6">
        <f t="shared" si="0"/>
        <v>902.08971061093246</v>
      </c>
      <c r="J48" s="7">
        <f t="shared" si="4"/>
        <v>3.4368304904699187E-3</v>
      </c>
      <c r="K48" s="6"/>
      <c r="L48" s="12">
        <v>903</v>
      </c>
      <c r="M48" s="9">
        <v>9957</v>
      </c>
      <c r="N48" s="16">
        <v>657</v>
      </c>
      <c r="O48" s="18">
        <f t="shared" si="5"/>
        <v>9300</v>
      </c>
      <c r="Q48" s="7">
        <f t="shared" si="6"/>
        <v>9.7096774193548382E-2</v>
      </c>
      <c r="R48" s="7">
        <f t="shared" si="7"/>
        <v>1.7596146342501728E-3</v>
      </c>
      <c r="S48" s="7"/>
      <c r="T48" s="7">
        <f>(L48+L49)/(O48+O49)</f>
        <v>9.9196141479099678E-2</v>
      </c>
      <c r="U48" s="7">
        <f t="shared" si="1"/>
        <v>3.3975265130112287E-4</v>
      </c>
      <c r="W48" s="7">
        <f t="shared" si="8"/>
        <v>0.10128205128205128</v>
      </c>
      <c r="X48" s="7">
        <f t="shared" si="2"/>
        <v>2.4256624542527278E-3</v>
      </c>
    </row>
    <row r="49" spans="1:24" x14ac:dyDescent="0.25">
      <c r="A49" s="1">
        <v>43434</v>
      </c>
      <c r="B49" s="2" t="s">
        <v>5</v>
      </c>
      <c r="C49" s="6">
        <v>139</v>
      </c>
      <c r="D49" s="5">
        <v>1228</v>
      </c>
      <c r="E49" s="6">
        <v>935</v>
      </c>
      <c r="F49" s="6">
        <v>9369</v>
      </c>
      <c r="G49" s="7">
        <f t="shared" si="3"/>
        <v>9.9797203543601234E-2</v>
      </c>
      <c r="H49" s="7"/>
      <c r="I49" s="6">
        <f t="shared" si="0"/>
        <v>941.19612080324669</v>
      </c>
      <c r="J49" s="7">
        <f t="shared" si="4"/>
        <v>6.6268671692477918E-3</v>
      </c>
      <c r="K49" s="6"/>
      <c r="L49" s="12">
        <v>948</v>
      </c>
      <c r="M49" s="9">
        <v>10033</v>
      </c>
      <c r="N49" s="16">
        <v>673</v>
      </c>
      <c r="O49" s="18">
        <f t="shared" si="5"/>
        <v>9360</v>
      </c>
      <c r="Q49" s="7">
        <f t="shared" si="6"/>
        <v>0.10128205128205128</v>
      </c>
      <c r="R49" s="7">
        <f t="shared" si="7"/>
        <v>1.4848477384500486E-3</v>
      </c>
      <c r="S49" s="7"/>
      <c r="T49" s="7">
        <f>(L49+L50)/(O49+O50)</f>
        <v>0.10045854635534707</v>
      </c>
      <c r="U49" s="7">
        <f t="shared" si="1"/>
        <v>6.6134281174583254E-4</v>
      </c>
      <c r="W49" s="7">
        <f t="shared" si="8"/>
        <v>9.9656714865286586E-2</v>
      </c>
      <c r="X49" s="7">
        <f t="shared" si="2"/>
        <v>1.4048867831464862E-4</v>
      </c>
    </row>
    <row r="50" spans="1:24" x14ac:dyDescent="0.25">
      <c r="A50" s="1">
        <v>43441</v>
      </c>
      <c r="B50" s="2" t="s">
        <v>5</v>
      </c>
      <c r="C50" s="6">
        <v>126</v>
      </c>
      <c r="D50" s="5">
        <v>1299</v>
      </c>
      <c r="E50" s="6">
        <v>1017</v>
      </c>
      <c r="F50" s="6">
        <v>9804</v>
      </c>
      <c r="G50" s="7">
        <f t="shared" si="3"/>
        <v>0.10373317013463892</v>
      </c>
      <c r="H50" s="7"/>
      <c r="I50" s="6">
        <f t="shared" si="0"/>
        <v>990.22667694680024</v>
      </c>
      <c r="J50" s="7">
        <f t="shared" si="4"/>
        <v>2.6325784713077446E-2</v>
      </c>
      <c r="K50" s="6"/>
      <c r="L50" s="12">
        <v>958</v>
      </c>
      <c r="M50" s="9">
        <v>10287</v>
      </c>
      <c r="N50" s="16">
        <v>674</v>
      </c>
      <c r="O50" s="18">
        <f t="shared" si="5"/>
        <v>9613</v>
      </c>
      <c r="Q50" s="7">
        <f t="shared" si="6"/>
        <v>9.9656714865286586E-2</v>
      </c>
      <c r="R50" s="7">
        <f t="shared" si="7"/>
        <v>4.0764552693523387E-3</v>
      </c>
      <c r="S50" s="7"/>
      <c r="T50" s="7">
        <f>(L50+L51)/(O50+O51)</f>
        <v>0.10100231303006939</v>
      </c>
      <c r="U50" s="7">
        <f t="shared" si="1"/>
        <v>2.7308571045695368E-3</v>
      </c>
      <c r="W50" s="7">
        <f t="shared" si="8"/>
        <v>0.10231660231660232</v>
      </c>
      <c r="X50" s="7">
        <f t="shared" si="2"/>
        <v>1.4165678180366043E-3</v>
      </c>
    </row>
    <row r="51" spans="1:24" x14ac:dyDescent="0.25">
      <c r="A51" s="1">
        <v>43448</v>
      </c>
      <c r="B51" s="2" t="s">
        <v>5</v>
      </c>
      <c r="C51" s="6">
        <v>117</v>
      </c>
      <c r="D51" s="5">
        <v>1216</v>
      </c>
      <c r="E51" s="6">
        <v>924</v>
      </c>
      <c r="F51" s="6">
        <v>9513</v>
      </c>
      <c r="G51" s="7">
        <f t="shared" si="3"/>
        <v>9.713024282560706E-2</v>
      </c>
      <c r="H51" s="7"/>
      <c r="I51" s="6">
        <f t="shared" si="0"/>
        <v>960.04477611940308</v>
      </c>
      <c r="J51" s="7">
        <f t="shared" si="4"/>
        <v>3.9009497964721952E-2</v>
      </c>
      <c r="K51" s="6"/>
      <c r="L51" s="12">
        <v>1007</v>
      </c>
      <c r="M51" s="9">
        <v>10550</v>
      </c>
      <c r="N51" s="16">
        <v>708</v>
      </c>
      <c r="O51" s="18">
        <f t="shared" si="5"/>
        <v>9842</v>
      </c>
      <c r="Q51" s="7">
        <f t="shared" si="6"/>
        <v>0.10231660231660232</v>
      </c>
      <c r="R51" s="7">
        <f t="shared" si="7"/>
        <v>5.1863594909952598E-3</v>
      </c>
      <c r="S51" s="7"/>
      <c r="T51" s="7">
        <f>(L51+L52)/(O51+O52)</f>
        <v>0.10091924483542553</v>
      </c>
      <c r="U51" s="7">
        <f t="shared" si="1"/>
        <v>3.7890020098184651E-3</v>
      </c>
      <c r="W51" s="7">
        <f t="shared" si="8"/>
        <v>9.959584295612009E-2</v>
      </c>
      <c r="X51" s="7">
        <f t="shared" si="2"/>
        <v>2.4656001305130293E-3</v>
      </c>
    </row>
    <row r="52" spans="1:24" x14ac:dyDescent="0.25">
      <c r="A52" s="1">
        <v>43455</v>
      </c>
      <c r="B52" s="2" t="s">
        <v>5</v>
      </c>
      <c r="C52" s="6">
        <v>122</v>
      </c>
      <c r="D52" s="5">
        <v>1294</v>
      </c>
      <c r="E52" s="6">
        <v>1001</v>
      </c>
      <c r="F52" s="6">
        <v>10072</v>
      </c>
      <c r="G52" s="7">
        <f t="shared" si="3"/>
        <v>9.9384432088959487E-2</v>
      </c>
      <c r="H52" s="7"/>
      <c r="I52" s="6">
        <f t="shared" si="0"/>
        <v>997.63685382721837</v>
      </c>
      <c r="J52" s="7">
        <f t="shared" si="4"/>
        <v>3.3597863863952305E-3</v>
      </c>
      <c r="K52" s="6"/>
      <c r="L52" s="12">
        <v>1035</v>
      </c>
      <c r="M52" s="9">
        <v>11116</v>
      </c>
      <c r="N52" s="16">
        <v>724</v>
      </c>
      <c r="O52" s="18">
        <f t="shared" si="5"/>
        <v>10392</v>
      </c>
      <c r="Q52" s="7">
        <f t="shared" si="6"/>
        <v>9.959584295612009E-2</v>
      </c>
      <c r="R52" s="7">
        <f t="shared" si="7"/>
        <v>2.1141086716060242E-4</v>
      </c>
      <c r="S52" s="7"/>
      <c r="T52" s="7">
        <f>(L52+L53)/(O52+O53)</f>
        <v>9.9050521627007379E-2</v>
      </c>
      <c r="U52" s="7">
        <f t="shared" si="1"/>
        <v>3.3391046195210827E-4</v>
      </c>
      <c r="W52" s="7">
        <f t="shared" si="8"/>
        <v>9.8200899550224888E-2</v>
      </c>
      <c r="X52" s="7">
        <f t="shared" si="2"/>
        <v>1.1835325387345996E-3</v>
      </c>
    </row>
    <row r="53" spans="1:24" x14ac:dyDescent="0.25">
      <c r="A53" s="1">
        <v>43462</v>
      </c>
      <c r="B53" s="2" t="s">
        <v>5</v>
      </c>
      <c r="C53" s="6">
        <v>162</v>
      </c>
      <c r="D53" s="5">
        <v>1345</v>
      </c>
      <c r="E53" s="6">
        <v>991</v>
      </c>
      <c r="F53" s="6">
        <v>10107</v>
      </c>
      <c r="G53" s="7">
        <f t="shared" si="3"/>
        <v>9.8050855842485407E-2</v>
      </c>
      <c r="H53" s="7"/>
      <c r="I53" s="6"/>
      <c r="J53" s="7"/>
      <c r="K53" s="6"/>
      <c r="L53" s="12">
        <v>655</v>
      </c>
      <c r="M53" s="9">
        <v>7131</v>
      </c>
      <c r="N53" s="16">
        <v>461</v>
      </c>
      <c r="O53" s="18">
        <f t="shared" si="5"/>
        <v>6670</v>
      </c>
      <c r="Q53" s="7">
        <f>L53/O53</f>
        <v>9.8200899550224888E-2</v>
      </c>
      <c r="R53" s="7">
        <f t="shared" si="7"/>
        <v>1.5004370773948061E-4</v>
      </c>
      <c r="S53" s="7"/>
      <c r="T53" s="7">
        <f>(L53+L54)/(O53+O54)</f>
        <v>9.8200899550224888E-2</v>
      </c>
      <c r="U53" s="7">
        <f t="shared" si="1"/>
        <v>1.5004370773948061E-4</v>
      </c>
      <c r="W53" s="7"/>
    </row>
    <row r="55" spans="1:24" x14ac:dyDescent="0.25">
      <c r="J55" s="11">
        <f>AVERAGE(J3:J54)</f>
        <v>2.5231498060413318E-2</v>
      </c>
      <c r="R55" s="10">
        <f>AVERAGE(R3:R54)</f>
        <v>3.131970324868027E-3</v>
      </c>
      <c r="U55" s="10">
        <f>AVERAGE(U3:U54)</f>
        <v>2.4364073898944095E-3</v>
      </c>
      <c r="X55" s="10">
        <f>AVERAGE(X3:X54)</f>
        <v>3.4316727080624292E-3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fri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2021-01-24T17:47:01Z</dcterms:created>
  <dcterms:modified xsi:type="dcterms:W3CDTF">2021-01-24T18:43:03Z</dcterms:modified>
</cp:coreProperties>
</file>