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114736FF-1038-43C5-9D64-3F8896C6696E}" xr6:coauthVersionLast="46" xr6:coauthVersionMax="46" xr10:uidLastSave="{00000000-0000-0000-0000-000000000000}"/>
  <bookViews>
    <workbookView xWindow="-120" yWindow="-120" windowWidth="29040" windowHeight="16440" xr2:uid="{9FBB62B8-AD58-414F-A1E4-65351AE776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6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W38" i="1"/>
  <c r="S38" i="1"/>
  <c r="O38" i="1"/>
  <c r="K38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I38" i="1" s="1"/>
  <c r="H29" i="1"/>
  <c r="H38" i="1" s="1"/>
  <c r="G29" i="1"/>
  <c r="G38" i="1" s="1"/>
  <c r="F29" i="1"/>
  <c r="E29" i="1"/>
  <c r="E38" i="1" s="1"/>
  <c r="D29" i="1"/>
  <c r="D38" i="1" s="1"/>
  <c r="C29" i="1"/>
  <c r="C38" i="1" s="1"/>
  <c r="B29" i="1"/>
  <c r="B38" i="1" s="1"/>
  <c r="AA38" i="1" l="1"/>
  <c r="AE38" i="1"/>
  <c r="AI38" i="1"/>
  <c r="F38" i="1"/>
  <c r="L38" i="1"/>
  <c r="P38" i="1"/>
  <c r="T38" i="1"/>
  <c r="X38" i="1"/>
  <c r="AB38" i="1"/>
  <c r="AF38" i="1"/>
  <c r="AJ38" i="1"/>
  <c r="M38" i="1"/>
  <c r="Q38" i="1"/>
  <c r="U38" i="1"/>
  <c r="Y38" i="1"/>
  <c r="AC38" i="1"/>
  <c r="AG38" i="1"/>
  <c r="AK38" i="1"/>
  <c r="J38" i="1"/>
  <c r="N38" i="1"/>
  <c r="R38" i="1"/>
  <c r="V38" i="1"/>
  <c r="Z38" i="1"/>
  <c r="AD38" i="1"/>
  <c r="AH38" i="1"/>
  <c r="AL38" i="1"/>
</calcChain>
</file>

<file path=xl/sharedStrings.xml><?xml version="1.0" encoding="utf-8"?>
<sst xmlns="http://schemas.openxmlformats.org/spreadsheetml/2006/main" count="42" uniqueCount="25">
  <si>
    <r>
      <t xml:space="preserve">Persons </t>
    </r>
    <r>
      <rPr>
        <b/>
        <vertAlign val="superscript"/>
        <sz val="10"/>
        <rFont val="Arial"/>
        <family val="2"/>
      </rPr>
      <t>6</t>
    </r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</si>
  <si>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</si>
  <si>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</si>
  <si>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</si>
  <si>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</si>
  <si>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</si>
  <si>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</si>
  <si>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</si>
  <si>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</si>
  <si>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</si>
  <si>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</si>
  <si>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</si>
  <si>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</si>
  <si>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</si>
  <si>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</si>
  <si>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</si>
  <si>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</si>
  <si>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</si>
  <si>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</si>
  <si>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</si>
  <si>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</si>
  <si>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</si>
  <si>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0-49</t>
  </si>
  <si>
    <t>80+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</si>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</sst>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3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164" fontId="3" fillId="0" borderId="1" xfId="2" quotePrefix="1" applyFont="1" applyBorder="1" applyAlignment="1">
      <alignment horizontal="right"/>
    </xf>
    <xf numFmtId="15" fontId="3" fillId="0" borderId="0" xfId="2" applyNumberFormat="1" applyFont="1" applyAlignment="1">
      <alignment horizontal="right"/>
    </xf>
    <xf numFmtId="164" fontId="3" fillId="0" borderId="2" xfId="2" applyFont="1" applyBorder="1"/>
    <xf numFmtId="164" fontId="3" fillId="0" borderId="2" xfId="2" applyFont="1" applyBorder="1" applyAlignment="1">
      <alignment horizontal="right"/>
    </xf>
    <xf numFmtId="3" fontId="3" fillId="0" borderId="0" xfId="3" applyNumberFormat="1" applyAlignment="1">
      <alignment horizontal="right"/>
    </xf>
    <xf numFmtId="3" fontId="3" fillId="0" borderId="0" xfId="2" applyNumberFormat="1" applyFont="1"/>
    <xf numFmtId="3" fontId="0" fillId="0" borderId="0" xfId="0" applyNumberFormat="1" applyAlignment="1">
      <alignment horizontal="right"/>
    </xf>
    <xf numFmtId="3" fontId="3" fillId="0" borderId="0" xfId="4" applyNumberFormat="1" applyAlignment="1">
      <alignment horizontal="right"/>
    </xf>
    <xf numFmtId="3" fontId="3" fillId="0" borderId="0" xfId="2" applyNumberFormat="1" applyFont="1" applyAlignment="1">
      <alignment horizontal="right"/>
    </xf>
    <xf numFmtId="3" fontId="3" fillId="0" borderId="0" xfId="3" applyNumberFormat="1" applyAlignment="1">
      <alignment horizontal="right" vertical="top"/>
    </xf>
    <xf numFmtId="3" fontId="0" fillId="0" borderId="0" xfId="0" applyNumberFormat="1"/>
    <xf numFmtId="0" fontId="3" fillId="0" borderId="0" xfId="3" applyNumberFormat="1" applyAlignment="1">
      <alignment horizontal="right"/>
    </xf>
    <xf numFmtId="164" fontId="4" fillId="0" borderId="0" xfId="2" applyFont="1" applyAlignment="1">
      <alignment horizontal="left" wrapText="1"/>
    </xf>
    <xf numFmtId="164" fontId="4" fillId="0" borderId="0" xfId="2" applyFont="1" applyAlignment="1">
      <alignment wrapText="1"/>
    </xf>
    <xf numFmtId="164" fontId="3" fillId="0" borderId="0" xfId="2" applyFont="1" applyAlignment="1">
      <alignment wrapText="1"/>
    </xf>
    <xf numFmtId="164" fontId="3" fillId="0" borderId="0" xfId="2" quotePrefix="1" applyFont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9" fontId="3" fillId="0" borderId="0" xfId="1" applyFont="1" applyAlignment="1">
      <alignment horizontal="right"/>
    </xf>
  </cellXfs>
  <cellStyles count="5">
    <cellStyle name="Comma 3" xfId="3" xr:uid="{0ED1AAB8-8901-4CFC-BE43-7E2F73585990}"/>
    <cellStyle name="Normal" xfId="0" builtinId="0"/>
    <cellStyle name="Normal 2" xfId="2" xr:uid="{E3803136-DC71-41FE-9E0A-A7ECD0639519}"/>
    <cellStyle name="Normal 3 2" xfId="4" xr:uid="{C6C70565-21D1-4FDA-A1F7-6ACE1E2A1DA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 registrations in England and Wales using log scale</a:t>
            </a:r>
            <a:endParaRPr lang="en-GB" sz="1400" b="0" i="0" u="none" strike="noStrike" baseline="0">
              <a:effectLst/>
            </a:endParaRPr>
          </a:p>
          <a:p>
            <a:pPr>
              <a:defRPr/>
            </a:pPr>
            <a:r>
              <a:rPr lang="en-GB" sz="1200" b="0" i="0" u="none" strike="noStrike" baseline="0">
                <a:effectLst/>
              </a:rPr>
              <a:t>Data from Office for National Statistics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Sheet1!$A$30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Sheet1!$B$30:$AL$30</c:f>
              <c:numCache>
                <c:formatCode>#,##0</c:formatCode>
                <c:ptCount val="37"/>
                <c:pt idx="0">
                  <c:v>221</c:v>
                </c:pt>
                <c:pt idx="1">
                  <c:v>243</c:v>
                </c:pt>
                <c:pt idx="2">
                  <c:v>243</c:v>
                </c:pt>
                <c:pt idx="3">
                  <c:v>233</c:v>
                </c:pt>
                <c:pt idx="4">
                  <c:v>238</c:v>
                </c:pt>
                <c:pt idx="5">
                  <c:v>261</c:v>
                </c:pt>
                <c:pt idx="6">
                  <c:v>267</c:v>
                </c:pt>
                <c:pt idx="7">
                  <c:v>260</c:v>
                </c:pt>
                <c:pt idx="8">
                  <c:v>271</c:v>
                </c:pt>
                <c:pt idx="9">
                  <c:v>267</c:v>
                </c:pt>
                <c:pt idx="10">
                  <c:v>302</c:v>
                </c:pt>
                <c:pt idx="11">
                  <c:v>321</c:v>
                </c:pt>
                <c:pt idx="12">
                  <c:v>328</c:v>
                </c:pt>
                <c:pt idx="13">
                  <c:v>293</c:v>
                </c:pt>
                <c:pt idx="14">
                  <c:v>299</c:v>
                </c:pt>
                <c:pt idx="15">
                  <c:v>317</c:v>
                </c:pt>
                <c:pt idx="16" formatCode="General">
                  <c:v>262</c:v>
                </c:pt>
                <c:pt idx="17">
                  <c:v>203</c:v>
                </c:pt>
                <c:pt idx="18">
                  <c:v>392</c:v>
                </c:pt>
                <c:pt idx="19">
                  <c:v>419</c:v>
                </c:pt>
                <c:pt idx="20">
                  <c:v>426</c:v>
                </c:pt>
                <c:pt idx="21">
                  <c:v>445</c:v>
                </c:pt>
                <c:pt idx="22">
                  <c:v>377</c:v>
                </c:pt>
                <c:pt idx="23">
                  <c:v>376</c:v>
                </c:pt>
                <c:pt idx="24">
                  <c:v>354</c:v>
                </c:pt>
                <c:pt idx="25">
                  <c:v>312</c:v>
                </c:pt>
                <c:pt idx="26">
                  <c:v>306</c:v>
                </c:pt>
                <c:pt idx="27">
                  <c:v>334</c:v>
                </c:pt>
                <c:pt idx="28">
                  <c:v>287</c:v>
                </c:pt>
                <c:pt idx="29">
                  <c:v>281</c:v>
                </c:pt>
                <c:pt idx="30">
                  <c:v>205</c:v>
                </c:pt>
                <c:pt idx="31">
                  <c:v>217</c:v>
                </c:pt>
                <c:pt idx="32">
                  <c:v>267</c:v>
                </c:pt>
                <c:pt idx="33">
                  <c:v>277</c:v>
                </c:pt>
                <c:pt idx="34">
                  <c:v>254</c:v>
                </c:pt>
                <c:pt idx="35">
                  <c:v>208</c:v>
                </c:pt>
                <c:pt idx="3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E-4B03-BEF6-6CA3D884E3EE}"/>
            </c:ext>
          </c:extLst>
        </c:ser>
        <c:ser>
          <c:idx val="2"/>
          <c:order val="1"/>
          <c:tx>
            <c:strRef>
              <c:f>Sheet1!$A$31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Sheet1!$B$31:$AL$31</c:f>
              <c:numCache>
                <c:formatCode>#,##0</c:formatCode>
                <c:ptCount val="37"/>
                <c:pt idx="0">
                  <c:v>320</c:v>
                </c:pt>
                <c:pt idx="1">
                  <c:v>377</c:v>
                </c:pt>
                <c:pt idx="2">
                  <c:v>347</c:v>
                </c:pt>
                <c:pt idx="3">
                  <c:v>354</c:v>
                </c:pt>
                <c:pt idx="4">
                  <c:v>349</c:v>
                </c:pt>
                <c:pt idx="5">
                  <c:v>351</c:v>
                </c:pt>
                <c:pt idx="6">
                  <c:v>364</c:v>
                </c:pt>
                <c:pt idx="7">
                  <c:v>401</c:v>
                </c:pt>
                <c:pt idx="8">
                  <c:v>411</c:v>
                </c:pt>
                <c:pt idx="9">
                  <c:v>402</c:v>
                </c:pt>
                <c:pt idx="10">
                  <c:v>432</c:v>
                </c:pt>
                <c:pt idx="11">
                  <c:v>412</c:v>
                </c:pt>
                <c:pt idx="12">
                  <c:v>416</c:v>
                </c:pt>
                <c:pt idx="13">
                  <c:v>468</c:v>
                </c:pt>
                <c:pt idx="14">
                  <c:v>433</c:v>
                </c:pt>
                <c:pt idx="15">
                  <c:v>437</c:v>
                </c:pt>
                <c:pt idx="16" formatCode="General">
                  <c:v>359</c:v>
                </c:pt>
                <c:pt idx="17">
                  <c:v>311</c:v>
                </c:pt>
                <c:pt idx="18">
                  <c:v>547</c:v>
                </c:pt>
                <c:pt idx="19">
                  <c:v>572</c:v>
                </c:pt>
                <c:pt idx="20">
                  <c:v>612</c:v>
                </c:pt>
                <c:pt idx="21">
                  <c:v>594</c:v>
                </c:pt>
                <c:pt idx="22">
                  <c:v>545</c:v>
                </c:pt>
                <c:pt idx="23">
                  <c:v>588</c:v>
                </c:pt>
                <c:pt idx="24">
                  <c:v>538</c:v>
                </c:pt>
                <c:pt idx="25">
                  <c:v>471</c:v>
                </c:pt>
                <c:pt idx="26">
                  <c:v>425</c:v>
                </c:pt>
                <c:pt idx="27">
                  <c:v>444</c:v>
                </c:pt>
                <c:pt idx="28">
                  <c:v>429</c:v>
                </c:pt>
                <c:pt idx="29">
                  <c:v>377</c:v>
                </c:pt>
                <c:pt idx="30">
                  <c:v>354</c:v>
                </c:pt>
                <c:pt idx="31">
                  <c:v>346</c:v>
                </c:pt>
                <c:pt idx="32">
                  <c:v>450</c:v>
                </c:pt>
                <c:pt idx="33">
                  <c:v>364</c:v>
                </c:pt>
                <c:pt idx="34">
                  <c:v>380</c:v>
                </c:pt>
                <c:pt idx="35">
                  <c:v>294</c:v>
                </c:pt>
                <c:pt idx="36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E-4B03-BEF6-6CA3D884E3EE}"/>
            </c:ext>
          </c:extLst>
        </c:ser>
        <c:ser>
          <c:idx val="3"/>
          <c:order val="2"/>
          <c:tx>
            <c:strRef>
              <c:f>Sheet1!$A$32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Sheet1!$B$32:$AL$32</c:f>
              <c:numCache>
                <c:formatCode>#,##0</c:formatCode>
                <c:ptCount val="37"/>
                <c:pt idx="0">
                  <c:v>343</c:v>
                </c:pt>
                <c:pt idx="1">
                  <c:v>453</c:v>
                </c:pt>
                <c:pt idx="2">
                  <c:v>455</c:v>
                </c:pt>
                <c:pt idx="3">
                  <c:v>515</c:v>
                </c:pt>
                <c:pt idx="4">
                  <c:v>483</c:v>
                </c:pt>
                <c:pt idx="5">
                  <c:v>464</c:v>
                </c:pt>
                <c:pt idx="6">
                  <c:v>535</c:v>
                </c:pt>
                <c:pt idx="7">
                  <c:v>495</c:v>
                </c:pt>
                <c:pt idx="8">
                  <c:v>513</c:v>
                </c:pt>
                <c:pt idx="9">
                  <c:v>560</c:v>
                </c:pt>
                <c:pt idx="10">
                  <c:v>583</c:v>
                </c:pt>
                <c:pt idx="11">
                  <c:v>588</c:v>
                </c:pt>
                <c:pt idx="12">
                  <c:v>602</c:v>
                </c:pt>
                <c:pt idx="13">
                  <c:v>568</c:v>
                </c:pt>
                <c:pt idx="14">
                  <c:v>603</c:v>
                </c:pt>
                <c:pt idx="15">
                  <c:v>581</c:v>
                </c:pt>
                <c:pt idx="16" formatCode="General">
                  <c:v>515</c:v>
                </c:pt>
                <c:pt idx="17">
                  <c:v>449</c:v>
                </c:pt>
                <c:pt idx="18">
                  <c:v>808</c:v>
                </c:pt>
                <c:pt idx="19">
                  <c:v>869</c:v>
                </c:pt>
                <c:pt idx="20">
                  <c:v>909</c:v>
                </c:pt>
                <c:pt idx="21">
                  <c:v>863</c:v>
                </c:pt>
                <c:pt idx="22">
                  <c:v>850</c:v>
                </c:pt>
                <c:pt idx="23">
                  <c:v>722</c:v>
                </c:pt>
                <c:pt idx="24">
                  <c:v>728</c:v>
                </c:pt>
                <c:pt idx="25">
                  <c:v>644</c:v>
                </c:pt>
                <c:pt idx="26">
                  <c:v>626</c:v>
                </c:pt>
                <c:pt idx="27">
                  <c:v>565</c:v>
                </c:pt>
                <c:pt idx="28">
                  <c:v>561</c:v>
                </c:pt>
                <c:pt idx="29">
                  <c:v>497</c:v>
                </c:pt>
                <c:pt idx="30">
                  <c:v>420</c:v>
                </c:pt>
                <c:pt idx="31">
                  <c:v>495</c:v>
                </c:pt>
                <c:pt idx="32">
                  <c:v>506</c:v>
                </c:pt>
                <c:pt idx="33">
                  <c:v>575</c:v>
                </c:pt>
                <c:pt idx="34">
                  <c:v>476</c:v>
                </c:pt>
                <c:pt idx="35">
                  <c:v>396</c:v>
                </c:pt>
                <c:pt idx="36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E-4B03-BEF6-6CA3D884E3EE}"/>
            </c:ext>
          </c:extLst>
        </c:ser>
        <c:ser>
          <c:idx val="4"/>
          <c:order val="3"/>
          <c:tx>
            <c:strRef>
              <c:f>Sheet1!$A$33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Sheet1!$B$33:$AL$33</c:f>
              <c:numCache>
                <c:formatCode>#,##0</c:formatCode>
                <c:ptCount val="37"/>
                <c:pt idx="0">
                  <c:v>531</c:v>
                </c:pt>
                <c:pt idx="1">
                  <c:v>671</c:v>
                </c:pt>
                <c:pt idx="2">
                  <c:v>603</c:v>
                </c:pt>
                <c:pt idx="3">
                  <c:v>619</c:v>
                </c:pt>
                <c:pt idx="4">
                  <c:v>658</c:v>
                </c:pt>
                <c:pt idx="5">
                  <c:v>623</c:v>
                </c:pt>
                <c:pt idx="6">
                  <c:v>625</c:v>
                </c:pt>
                <c:pt idx="7">
                  <c:v>680</c:v>
                </c:pt>
                <c:pt idx="8">
                  <c:v>709</c:v>
                </c:pt>
                <c:pt idx="9">
                  <c:v>741</c:v>
                </c:pt>
                <c:pt idx="10">
                  <c:v>739</c:v>
                </c:pt>
                <c:pt idx="11">
                  <c:v>788</c:v>
                </c:pt>
                <c:pt idx="12">
                  <c:v>757</c:v>
                </c:pt>
                <c:pt idx="13">
                  <c:v>792</c:v>
                </c:pt>
                <c:pt idx="14">
                  <c:v>765</c:v>
                </c:pt>
                <c:pt idx="15">
                  <c:v>805</c:v>
                </c:pt>
                <c:pt idx="16" formatCode="General">
                  <c:v>729</c:v>
                </c:pt>
                <c:pt idx="17">
                  <c:v>619</c:v>
                </c:pt>
                <c:pt idx="18">
                  <c:v>1097</c:v>
                </c:pt>
                <c:pt idx="19">
                  <c:v>1145</c:v>
                </c:pt>
                <c:pt idx="20">
                  <c:v>1190</c:v>
                </c:pt>
                <c:pt idx="21">
                  <c:v>1091</c:v>
                </c:pt>
                <c:pt idx="22">
                  <c:v>1054</c:v>
                </c:pt>
                <c:pt idx="23">
                  <c:v>929</c:v>
                </c:pt>
                <c:pt idx="24">
                  <c:v>933</c:v>
                </c:pt>
                <c:pt idx="25">
                  <c:v>872</c:v>
                </c:pt>
                <c:pt idx="26">
                  <c:v>810</c:v>
                </c:pt>
                <c:pt idx="27">
                  <c:v>701</c:v>
                </c:pt>
                <c:pt idx="28">
                  <c:v>685</c:v>
                </c:pt>
                <c:pt idx="29">
                  <c:v>683</c:v>
                </c:pt>
                <c:pt idx="30">
                  <c:v>533</c:v>
                </c:pt>
                <c:pt idx="31">
                  <c:v>596</c:v>
                </c:pt>
                <c:pt idx="32">
                  <c:v>694</c:v>
                </c:pt>
                <c:pt idx="33">
                  <c:v>637</c:v>
                </c:pt>
                <c:pt idx="34">
                  <c:v>650</c:v>
                </c:pt>
                <c:pt idx="35">
                  <c:v>528</c:v>
                </c:pt>
                <c:pt idx="36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E-4B03-BEF6-6CA3D884E3EE}"/>
            </c:ext>
          </c:extLst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Sheet1!$B$34:$AL$34</c:f>
              <c:numCache>
                <c:formatCode>#,##0</c:formatCode>
                <c:ptCount val="37"/>
                <c:pt idx="0">
                  <c:v>846</c:v>
                </c:pt>
                <c:pt idx="1">
                  <c:v>1054</c:v>
                </c:pt>
                <c:pt idx="2">
                  <c:v>1007</c:v>
                </c:pt>
                <c:pt idx="3">
                  <c:v>1003</c:v>
                </c:pt>
                <c:pt idx="4">
                  <c:v>1047</c:v>
                </c:pt>
                <c:pt idx="5">
                  <c:v>1041</c:v>
                </c:pt>
                <c:pt idx="6">
                  <c:v>1097</c:v>
                </c:pt>
                <c:pt idx="7">
                  <c:v>1156</c:v>
                </c:pt>
                <c:pt idx="8">
                  <c:v>1136</c:v>
                </c:pt>
                <c:pt idx="9">
                  <c:v>1230</c:v>
                </c:pt>
                <c:pt idx="10">
                  <c:v>1277</c:v>
                </c:pt>
                <c:pt idx="11">
                  <c:v>1235</c:v>
                </c:pt>
                <c:pt idx="12">
                  <c:v>1242</c:v>
                </c:pt>
                <c:pt idx="13">
                  <c:v>1236</c:v>
                </c:pt>
                <c:pt idx="14">
                  <c:v>1230</c:v>
                </c:pt>
                <c:pt idx="15">
                  <c:v>1246</c:v>
                </c:pt>
                <c:pt idx="16">
                  <c:v>1154</c:v>
                </c:pt>
                <c:pt idx="17">
                  <c:v>990</c:v>
                </c:pt>
                <c:pt idx="18">
                  <c:v>1748</c:v>
                </c:pt>
                <c:pt idx="19">
                  <c:v>1799</c:v>
                </c:pt>
                <c:pt idx="20">
                  <c:v>1777</c:v>
                </c:pt>
                <c:pt idx="21">
                  <c:v>1843</c:v>
                </c:pt>
                <c:pt idx="22">
                  <c:v>1636</c:v>
                </c:pt>
                <c:pt idx="23">
                  <c:v>1545</c:v>
                </c:pt>
                <c:pt idx="24">
                  <c:v>1379</c:v>
                </c:pt>
                <c:pt idx="25">
                  <c:v>1281</c:v>
                </c:pt>
                <c:pt idx="26">
                  <c:v>1183</c:v>
                </c:pt>
                <c:pt idx="27">
                  <c:v>1128</c:v>
                </c:pt>
                <c:pt idx="28">
                  <c:v>1103</c:v>
                </c:pt>
                <c:pt idx="29">
                  <c:v>1003</c:v>
                </c:pt>
                <c:pt idx="30">
                  <c:v>832</c:v>
                </c:pt>
                <c:pt idx="31">
                  <c:v>918</c:v>
                </c:pt>
                <c:pt idx="32">
                  <c:v>1077</c:v>
                </c:pt>
                <c:pt idx="33">
                  <c:v>1038</c:v>
                </c:pt>
                <c:pt idx="34">
                  <c:v>1006</c:v>
                </c:pt>
                <c:pt idx="35">
                  <c:v>842</c:v>
                </c:pt>
                <c:pt idx="36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E-4B03-BEF6-6CA3D884E3EE}"/>
            </c:ext>
          </c:extLst>
        </c:ser>
        <c:ser>
          <c:idx val="6"/>
          <c:order val="5"/>
          <c:tx>
            <c:strRef>
              <c:f>Sheet1!$A$35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Sheet1!$B$35:$AL$35</c:f>
              <c:numCache>
                <c:formatCode>#,##0</c:formatCode>
                <c:ptCount val="37"/>
                <c:pt idx="0">
                  <c:v>965</c:v>
                </c:pt>
                <c:pt idx="1">
                  <c:v>1212</c:v>
                </c:pt>
                <c:pt idx="2">
                  <c:v>1216</c:v>
                </c:pt>
                <c:pt idx="3">
                  <c:v>1225</c:v>
                </c:pt>
                <c:pt idx="4">
                  <c:v>1291</c:v>
                </c:pt>
                <c:pt idx="5">
                  <c:v>1244</c:v>
                </c:pt>
                <c:pt idx="6">
                  <c:v>1408</c:v>
                </c:pt>
                <c:pt idx="7">
                  <c:v>1376</c:v>
                </c:pt>
                <c:pt idx="8">
                  <c:v>1404</c:v>
                </c:pt>
                <c:pt idx="9">
                  <c:v>1519</c:v>
                </c:pt>
                <c:pt idx="10">
                  <c:v>1570</c:v>
                </c:pt>
                <c:pt idx="11">
                  <c:v>1678</c:v>
                </c:pt>
                <c:pt idx="12">
                  <c:v>1562</c:v>
                </c:pt>
                <c:pt idx="13">
                  <c:v>1528</c:v>
                </c:pt>
                <c:pt idx="14">
                  <c:v>1619</c:v>
                </c:pt>
                <c:pt idx="15">
                  <c:v>1614</c:v>
                </c:pt>
                <c:pt idx="16">
                  <c:v>1436</c:v>
                </c:pt>
                <c:pt idx="17">
                  <c:v>1262</c:v>
                </c:pt>
                <c:pt idx="18">
                  <c:v>2284</c:v>
                </c:pt>
                <c:pt idx="19">
                  <c:v>2280</c:v>
                </c:pt>
                <c:pt idx="20">
                  <c:v>2295</c:v>
                </c:pt>
                <c:pt idx="21">
                  <c:v>2213</c:v>
                </c:pt>
                <c:pt idx="22">
                  <c:v>2199</c:v>
                </c:pt>
                <c:pt idx="23">
                  <c:v>1982</c:v>
                </c:pt>
                <c:pt idx="24">
                  <c:v>1718</c:v>
                </c:pt>
                <c:pt idx="25">
                  <c:v>1539</c:v>
                </c:pt>
                <c:pt idx="26">
                  <c:v>1438</c:v>
                </c:pt>
                <c:pt idx="27">
                  <c:v>1419</c:v>
                </c:pt>
                <c:pt idx="28">
                  <c:v>1250</c:v>
                </c:pt>
                <c:pt idx="29">
                  <c:v>1270</c:v>
                </c:pt>
                <c:pt idx="30">
                  <c:v>1023</c:v>
                </c:pt>
                <c:pt idx="31">
                  <c:v>1139</c:v>
                </c:pt>
                <c:pt idx="32">
                  <c:v>1370</c:v>
                </c:pt>
                <c:pt idx="33">
                  <c:v>1260</c:v>
                </c:pt>
                <c:pt idx="34">
                  <c:v>1242</c:v>
                </c:pt>
                <c:pt idx="35">
                  <c:v>1018</c:v>
                </c:pt>
                <c:pt idx="36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E-4B03-BEF6-6CA3D884E3EE}"/>
            </c:ext>
          </c:extLst>
        </c:ser>
        <c:ser>
          <c:idx val="7"/>
          <c:order val="6"/>
          <c:tx>
            <c:strRef>
              <c:f>Sheet1!$A$36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Sheet1!$B$28:$AL$28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Sheet1!$B$36:$AL$36</c:f>
              <c:numCache>
                <c:formatCode>#,##0</c:formatCode>
                <c:ptCount val="37"/>
                <c:pt idx="0">
                  <c:v>4095</c:v>
                </c:pt>
                <c:pt idx="1">
                  <c:v>5309</c:v>
                </c:pt>
                <c:pt idx="2">
                  <c:v>5097</c:v>
                </c:pt>
                <c:pt idx="3">
                  <c:v>5158</c:v>
                </c:pt>
                <c:pt idx="4">
                  <c:v>5350</c:v>
                </c:pt>
                <c:pt idx="5">
                  <c:v>5461</c:v>
                </c:pt>
                <c:pt idx="6">
                  <c:v>5723</c:v>
                </c:pt>
                <c:pt idx="7">
                  <c:v>5822</c:v>
                </c:pt>
                <c:pt idx="8">
                  <c:v>5916</c:v>
                </c:pt>
                <c:pt idx="9">
                  <c:v>6557</c:v>
                </c:pt>
                <c:pt idx="10">
                  <c:v>6796</c:v>
                </c:pt>
                <c:pt idx="11">
                  <c:v>6935</c:v>
                </c:pt>
                <c:pt idx="12">
                  <c:v>6931</c:v>
                </c:pt>
                <c:pt idx="13">
                  <c:v>6814</c:v>
                </c:pt>
                <c:pt idx="14">
                  <c:v>6778</c:v>
                </c:pt>
                <c:pt idx="15">
                  <c:v>7444</c:v>
                </c:pt>
                <c:pt idx="16">
                  <c:v>6554</c:v>
                </c:pt>
                <c:pt idx="17">
                  <c:v>5886</c:v>
                </c:pt>
                <c:pt idx="18">
                  <c:v>10277</c:v>
                </c:pt>
                <c:pt idx="19">
                  <c:v>10269</c:v>
                </c:pt>
                <c:pt idx="20">
                  <c:v>10731</c:v>
                </c:pt>
                <c:pt idx="21">
                  <c:v>10680</c:v>
                </c:pt>
                <c:pt idx="22">
                  <c:v>9855</c:v>
                </c:pt>
                <c:pt idx="23">
                  <c:v>8488</c:v>
                </c:pt>
                <c:pt idx="24">
                  <c:v>7543</c:v>
                </c:pt>
                <c:pt idx="25">
                  <c:v>6899</c:v>
                </c:pt>
                <c:pt idx="26">
                  <c:v>6201</c:v>
                </c:pt>
                <c:pt idx="27">
                  <c:v>5798</c:v>
                </c:pt>
                <c:pt idx="28">
                  <c:v>5448</c:v>
                </c:pt>
                <c:pt idx="29">
                  <c:v>5351</c:v>
                </c:pt>
                <c:pt idx="30">
                  <c:v>4369</c:v>
                </c:pt>
                <c:pt idx="31">
                  <c:v>4905</c:v>
                </c:pt>
                <c:pt idx="32">
                  <c:v>5509</c:v>
                </c:pt>
                <c:pt idx="33">
                  <c:v>5231</c:v>
                </c:pt>
                <c:pt idx="34">
                  <c:v>5190</c:v>
                </c:pt>
                <c:pt idx="35">
                  <c:v>4263</c:v>
                </c:pt>
                <c:pt idx="36">
                  <c:v>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FE-4B03-BEF6-6CA3D884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673288"/>
        <c:axId val="812664432"/>
      </c:lineChart>
      <c:dateAx>
        <c:axId val="8126732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64432"/>
        <c:crosses val="autoZero"/>
        <c:auto val="1"/>
        <c:lblOffset val="100"/>
        <c:baseTimeUnit val="days"/>
      </c:dateAx>
      <c:valAx>
        <c:axId val="81266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7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Change in weekly death registrations in England and Wales</a:t>
            </a:r>
          </a:p>
          <a:p>
            <a:pPr>
              <a:defRPr/>
            </a:pPr>
            <a:r>
              <a:rPr lang="en-US" sz="1200"/>
              <a:t>Data from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Sheet1!$A$50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Sheet1!$B$50:$AL$50</c:f>
              <c:numCache>
                <c:formatCode>0%</c:formatCode>
                <c:ptCount val="37"/>
                <c:pt idx="1">
                  <c:v>6.8015074623781757E-3</c:v>
                </c:pt>
                <c:pt idx="2">
                  <c:v>-2.997141703059536E-3</c:v>
                </c:pt>
                <c:pt idx="3">
                  <c:v>-1.4839528278721703E-3</c:v>
                </c:pt>
                <c:pt idx="4">
                  <c:v>8.1387952188676227E-3</c:v>
                </c:pt>
                <c:pt idx="5">
                  <c:v>8.2465300365375249E-3</c:v>
                </c:pt>
                <c:pt idx="6">
                  <c:v>-2.741607187344286E-4</c:v>
                </c:pt>
                <c:pt idx="7">
                  <c:v>1.0627187486378364E-3</c:v>
                </c:pt>
                <c:pt idx="8">
                  <c:v>1.8994464805743849E-3</c:v>
                </c:pt>
                <c:pt idx="9">
                  <c:v>7.7663022360674461E-3</c:v>
                </c:pt>
                <c:pt idx="10">
                  <c:v>1.3243533557696807E-2</c:v>
                </c:pt>
                <c:pt idx="11">
                  <c:v>5.9164758281566865E-3</c:v>
                </c:pt>
                <c:pt idx="12">
                  <c:v>-6.4979758303387314E-3</c:v>
                </c:pt>
                <c:pt idx="13">
                  <c:v>-6.5903332250397684E-3</c:v>
                </c:pt>
                <c:pt idx="14">
                  <c:v>5.6393533993397416E-3</c:v>
                </c:pt>
                <c:pt idx="15">
                  <c:v>-9.3912717876080132E-3</c:v>
                </c:pt>
                <c:pt idx="16">
                  <c:v>-3.1334002097471725E-2</c:v>
                </c:pt>
                <c:pt idx="17">
                  <c:v>2.9197950135067652E-2</c:v>
                </c:pt>
                <c:pt idx="18">
                  <c:v>5.3124838801184904E-2</c:v>
                </c:pt>
                <c:pt idx="19">
                  <c:v>5.9589346961166356E-3</c:v>
                </c:pt>
                <c:pt idx="20">
                  <c:v>4.3094994606587278E-3</c:v>
                </c:pt>
                <c:pt idx="21">
                  <c:v>-8.6901744416996163E-3</c:v>
                </c:pt>
                <c:pt idx="22">
                  <c:v>-1.1962525966382365E-2</c:v>
                </c:pt>
                <c:pt idx="23">
                  <c:v>-4.4862120605549949E-3</c:v>
                </c:pt>
                <c:pt idx="24">
                  <c:v>-1.323914945633653E-2</c:v>
                </c:pt>
                <c:pt idx="25">
                  <c:v>-1.0354010842981376E-2</c:v>
                </c:pt>
                <c:pt idx="26">
                  <c:v>4.8788490980413712E-3</c:v>
                </c:pt>
                <c:pt idx="27">
                  <c:v>-4.5683109639801378E-3</c:v>
                </c:pt>
                <c:pt idx="28">
                  <c:v>-1.2266031614995399E-2</c:v>
                </c:pt>
                <c:pt idx="29">
                  <c:v>-2.3747220962756721E-2</c:v>
                </c:pt>
                <c:pt idx="30">
                  <c:v>-1.8291872038844303E-2</c:v>
                </c:pt>
                <c:pt idx="31">
                  <c:v>1.9053434841800776E-2</c:v>
                </c:pt>
                <c:pt idx="32">
                  <c:v>1.7590068431995176E-2</c:v>
                </c:pt>
                <c:pt idx="33">
                  <c:v>-3.5589654860026521E-3</c:v>
                </c:pt>
                <c:pt idx="34">
                  <c:v>-2.0254873533983253E-2</c:v>
                </c:pt>
                <c:pt idx="35">
                  <c:v>3.5716769610341093E-3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3-44F4-A9A9-91B0B449E84A}"/>
            </c:ext>
          </c:extLst>
        </c:ser>
        <c:ser>
          <c:idx val="2"/>
          <c:order val="1"/>
          <c:tx>
            <c:strRef>
              <c:f>Sheet1!$A$51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Sheet1!$B$51:$AL$51</c:f>
              <c:numCache>
                <c:formatCode>0%</c:formatCode>
                <c:ptCount val="37"/>
                <c:pt idx="1">
                  <c:v>5.8027557214055392E-3</c:v>
                </c:pt>
                <c:pt idx="2">
                  <c:v>-4.4862120605549949E-3</c:v>
                </c:pt>
                <c:pt idx="3">
                  <c:v>4.1059443193902645E-4</c:v>
                </c:pt>
                <c:pt idx="4">
                  <c:v>-6.0772166718836562E-4</c:v>
                </c:pt>
                <c:pt idx="5">
                  <c:v>3.010375351968797E-3</c:v>
                </c:pt>
                <c:pt idx="6">
                  <c:v>9.5579023297944765E-3</c:v>
                </c:pt>
                <c:pt idx="7">
                  <c:v>8.7119692878030452E-3</c:v>
                </c:pt>
                <c:pt idx="8">
                  <c:v>1.7792020538354159E-4</c:v>
                </c:pt>
                <c:pt idx="9">
                  <c:v>3.5657976515179879E-3</c:v>
                </c:pt>
                <c:pt idx="10">
                  <c:v>1.7566311241661303E-3</c:v>
                </c:pt>
                <c:pt idx="11">
                  <c:v>-2.6921074749409746E-3</c:v>
                </c:pt>
                <c:pt idx="12">
                  <c:v>9.1447707043714743E-3</c:v>
                </c:pt>
                <c:pt idx="13">
                  <c:v>2.8649868057015748E-3</c:v>
                </c:pt>
                <c:pt idx="14">
                  <c:v>-4.8834015770626849E-3</c:v>
                </c:pt>
                <c:pt idx="15">
                  <c:v>-1.3297605124522716E-2</c:v>
                </c:pt>
                <c:pt idx="16">
                  <c:v>-2.4002968914265677E-2</c:v>
                </c:pt>
                <c:pt idx="17">
                  <c:v>3.0537445742156999E-2</c:v>
                </c:pt>
                <c:pt idx="18">
                  <c:v>4.4485813622568759E-2</c:v>
                </c:pt>
                <c:pt idx="19">
                  <c:v>8.0524969271145164E-3</c:v>
                </c:pt>
                <c:pt idx="20">
                  <c:v>2.6993744811594222E-3</c:v>
                </c:pt>
                <c:pt idx="21">
                  <c:v>-8.2476916015234991E-3</c:v>
                </c:pt>
                <c:pt idx="22">
                  <c:v>-7.2490651851075949E-4</c:v>
                </c:pt>
                <c:pt idx="23">
                  <c:v>-9.2294771447243296E-4</c:v>
                </c:pt>
                <c:pt idx="24">
                  <c:v>-1.5722860033460684E-2</c:v>
                </c:pt>
                <c:pt idx="25">
                  <c:v>-1.669965939135265E-2</c:v>
                </c:pt>
                <c:pt idx="26">
                  <c:v>-4.2078031113905734E-3</c:v>
                </c:pt>
                <c:pt idx="27">
                  <c:v>6.6934891432945953E-4</c:v>
                </c:pt>
                <c:pt idx="28">
                  <c:v>-1.161624540916173E-2</c:v>
                </c:pt>
                <c:pt idx="29">
                  <c:v>-1.3631946579328313E-2</c:v>
                </c:pt>
                <c:pt idx="30">
                  <c:v>-6.1102852695189558E-3</c:v>
                </c:pt>
                <c:pt idx="31">
                  <c:v>1.7287054662628698E-2</c:v>
                </c:pt>
                <c:pt idx="32">
                  <c:v>3.629075819803429E-3</c:v>
                </c:pt>
                <c:pt idx="33">
                  <c:v>-1.2004247880224916E-2</c:v>
                </c:pt>
                <c:pt idx="34">
                  <c:v>-1.5139520360242464E-2</c:v>
                </c:pt>
                <c:pt idx="35">
                  <c:v>3.849545868532589E-3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3-44F4-A9A9-91B0B449E84A}"/>
            </c:ext>
          </c:extLst>
        </c:ser>
        <c:ser>
          <c:idx val="3"/>
          <c:order val="2"/>
          <c:tx>
            <c:strRef>
              <c:f>Sheet1!$A$52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Sheet1!$B$52:$AL$52</c:f>
              <c:numCache>
                <c:formatCode>0%</c:formatCode>
                <c:ptCount val="37"/>
                <c:pt idx="1">
                  <c:v>2.0388416323707803E-2</c:v>
                </c:pt>
                <c:pt idx="2">
                  <c:v>9.204587991783697E-3</c:v>
                </c:pt>
                <c:pt idx="3">
                  <c:v>4.2747704975736323E-3</c:v>
                </c:pt>
                <c:pt idx="4">
                  <c:v>-7.421066069006832E-3</c:v>
                </c:pt>
                <c:pt idx="5">
                  <c:v>7.3303142655496423E-3</c:v>
                </c:pt>
                <c:pt idx="6">
                  <c:v>4.6302014329953067E-3</c:v>
                </c:pt>
                <c:pt idx="7">
                  <c:v>-2.9948565663564519E-3</c:v>
                </c:pt>
                <c:pt idx="8">
                  <c:v>8.8517341613736367E-3</c:v>
                </c:pt>
                <c:pt idx="9">
                  <c:v>9.1783898131734265E-3</c:v>
                </c:pt>
                <c:pt idx="10">
                  <c:v>3.4910914403276649E-3</c:v>
                </c:pt>
                <c:pt idx="11">
                  <c:v>2.2933585156468261E-3</c:v>
                </c:pt>
                <c:pt idx="12">
                  <c:v>-2.4687710724869971E-3</c:v>
                </c:pt>
                <c:pt idx="13">
                  <c:v>1.1856070050475509E-4</c:v>
                </c:pt>
                <c:pt idx="14">
                  <c:v>1.6176883434344536E-3</c:v>
                </c:pt>
                <c:pt idx="15">
                  <c:v>-1.1204633517350127E-2</c:v>
                </c:pt>
                <c:pt idx="16">
                  <c:v>-1.8240720439254732E-2</c:v>
                </c:pt>
                <c:pt idx="17">
                  <c:v>3.2694166303343319E-2</c:v>
                </c:pt>
                <c:pt idx="18">
                  <c:v>4.8295730047204222E-2</c:v>
                </c:pt>
                <c:pt idx="19">
                  <c:v>8.4485633373749813E-3</c:v>
                </c:pt>
                <c:pt idx="20">
                  <c:v>-4.9476571890960663E-4</c:v>
                </c:pt>
                <c:pt idx="21">
                  <c:v>-4.7820113651184659E-3</c:v>
                </c:pt>
                <c:pt idx="22">
                  <c:v>-1.2661273884915891E-2</c:v>
                </c:pt>
                <c:pt idx="23">
                  <c:v>-1.1005795399799401E-2</c:v>
                </c:pt>
                <c:pt idx="24">
                  <c:v>-8.1329197337474124E-3</c:v>
                </c:pt>
                <c:pt idx="25">
                  <c:v>-1.0724271750594982E-2</c:v>
                </c:pt>
                <c:pt idx="26">
                  <c:v>-9.3045136835805398E-3</c:v>
                </c:pt>
                <c:pt idx="27">
                  <c:v>-7.8000962408980579E-3</c:v>
                </c:pt>
                <c:pt idx="28">
                  <c:v>-9.1178710181701872E-3</c:v>
                </c:pt>
                <c:pt idx="29">
                  <c:v>-2.046387060770205E-2</c:v>
                </c:pt>
                <c:pt idx="30">
                  <c:v>-2.8797734998464719E-4</c:v>
                </c:pt>
                <c:pt idx="31">
                  <c:v>1.3394770954517909E-2</c:v>
                </c:pt>
                <c:pt idx="32">
                  <c:v>1.0758336172350003E-2</c:v>
                </c:pt>
                <c:pt idx="33">
                  <c:v>-4.3561141378525292E-3</c:v>
                </c:pt>
                <c:pt idx="34">
                  <c:v>-2.6287995288510224E-2</c:v>
                </c:pt>
                <c:pt idx="35">
                  <c:v>2.50966679829423E-3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3-44F4-A9A9-91B0B449E84A}"/>
            </c:ext>
          </c:extLst>
        </c:ser>
        <c:ser>
          <c:idx val="4"/>
          <c:order val="3"/>
          <c:tx>
            <c:strRef>
              <c:f>Sheet1!$A$53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Sheet1!$B$53:$AL$53</c:f>
              <c:numCache>
                <c:formatCode>0%</c:formatCode>
                <c:ptCount val="37"/>
                <c:pt idx="1">
                  <c:v>9.1238837081750734E-3</c:v>
                </c:pt>
                <c:pt idx="2">
                  <c:v>-5.7451378049476753E-3</c:v>
                </c:pt>
                <c:pt idx="3">
                  <c:v>6.2543152469158869E-3</c:v>
                </c:pt>
                <c:pt idx="4">
                  <c:v>4.6019486452819613E-4</c:v>
                </c:pt>
                <c:pt idx="5">
                  <c:v>-3.6684889914455621E-3</c:v>
                </c:pt>
                <c:pt idx="6">
                  <c:v>6.2728984045901104E-3</c:v>
                </c:pt>
                <c:pt idx="7">
                  <c:v>9.048108652111031E-3</c:v>
                </c:pt>
                <c:pt idx="8">
                  <c:v>6.1551388597518297E-3</c:v>
                </c:pt>
                <c:pt idx="9">
                  <c:v>2.9645566623219821E-3</c:v>
                </c:pt>
                <c:pt idx="10">
                  <c:v>4.4023379836071186E-3</c:v>
                </c:pt>
                <c:pt idx="11">
                  <c:v>1.7204305660907249E-3</c:v>
                </c:pt>
                <c:pt idx="12">
                  <c:v>3.6172983393090163E-4</c:v>
                </c:pt>
                <c:pt idx="13">
                  <c:v>7.5118059415246741E-4</c:v>
                </c:pt>
                <c:pt idx="14">
                  <c:v>1.1635968544196906E-3</c:v>
                </c:pt>
                <c:pt idx="15">
                  <c:v>-3.4370869197207776E-3</c:v>
                </c:pt>
                <c:pt idx="16">
                  <c:v>-1.8591926561379202E-2</c:v>
                </c:pt>
                <c:pt idx="17">
                  <c:v>2.9620257290228658E-2</c:v>
                </c:pt>
                <c:pt idx="18">
                  <c:v>4.4911794337455069E-2</c:v>
                </c:pt>
                <c:pt idx="19">
                  <c:v>5.8293625504293178E-3</c:v>
                </c:pt>
                <c:pt idx="20">
                  <c:v>-3.4447624417353051E-3</c:v>
                </c:pt>
                <c:pt idx="21">
                  <c:v>-8.6311683800120997E-3</c:v>
                </c:pt>
                <c:pt idx="22">
                  <c:v>-1.14158565570881E-2</c:v>
                </c:pt>
                <c:pt idx="23">
                  <c:v>-8.6723568634433645E-3</c:v>
                </c:pt>
                <c:pt idx="24">
                  <c:v>-4.5125957126354033E-3</c:v>
                </c:pt>
                <c:pt idx="25">
                  <c:v>-1.0047112358933075E-2</c:v>
                </c:pt>
                <c:pt idx="26">
                  <c:v>-1.5470619566421595E-2</c:v>
                </c:pt>
                <c:pt idx="27">
                  <c:v>-1.1901143687482407E-2</c:v>
                </c:pt>
                <c:pt idx="28">
                  <c:v>-1.856348240559913E-3</c:v>
                </c:pt>
                <c:pt idx="29">
                  <c:v>-1.7761613387866637E-2</c:v>
                </c:pt>
                <c:pt idx="30">
                  <c:v>-9.685235375464285E-3</c:v>
                </c:pt>
                <c:pt idx="31">
                  <c:v>1.9032461269547385E-2</c:v>
                </c:pt>
                <c:pt idx="32">
                  <c:v>4.7633796017760854E-3</c:v>
                </c:pt>
                <c:pt idx="33">
                  <c:v>-4.6676153540735621E-3</c:v>
                </c:pt>
                <c:pt idx="34">
                  <c:v>-1.3315790752602807E-2</c:v>
                </c:pt>
                <c:pt idx="35">
                  <c:v>2.8054073217111952E-3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3-44F4-A9A9-91B0B449E84A}"/>
            </c:ext>
          </c:extLst>
        </c:ser>
        <c:ser>
          <c:idx val="5"/>
          <c:order val="4"/>
          <c:tx>
            <c:strRef>
              <c:f>Sheet1!$A$54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Sheet1!$B$54:$AL$54</c:f>
              <c:numCache>
                <c:formatCode>0%</c:formatCode>
                <c:ptCount val="37"/>
                <c:pt idx="1">
                  <c:v>1.2521425676456976E-2</c:v>
                </c:pt>
                <c:pt idx="2">
                  <c:v>-3.5363709121314368E-3</c:v>
                </c:pt>
                <c:pt idx="3">
                  <c:v>2.7862542793912759E-3</c:v>
                </c:pt>
                <c:pt idx="4">
                  <c:v>2.6596936298428631E-3</c:v>
                </c:pt>
                <c:pt idx="5">
                  <c:v>3.3377184906022705E-3</c:v>
                </c:pt>
                <c:pt idx="6">
                  <c:v>7.5126494488442219E-3</c:v>
                </c:pt>
                <c:pt idx="7">
                  <c:v>2.4984114845592043E-3</c:v>
                </c:pt>
                <c:pt idx="8">
                  <c:v>4.4418644736590185E-3</c:v>
                </c:pt>
                <c:pt idx="9">
                  <c:v>8.392179752092721E-3</c:v>
                </c:pt>
                <c:pt idx="10">
                  <c:v>2.8981346606848923E-4</c:v>
                </c:pt>
                <c:pt idx="11">
                  <c:v>-1.9830735019894519E-3</c:v>
                </c:pt>
                <c:pt idx="12">
                  <c:v>5.7815168057917532E-5</c:v>
                </c:pt>
                <c:pt idx="13">
                  <c:v>-6.932463170127301E-4</c:v>
                </c:pt>
                <c:pt idx="14">
                  <c:v>5.7574148480954435E-4</c:v>
                </c:pt>
                <c:pt idx="15">
                  <c:v>-4.5453528523988762E-3</c:v>
                </c:pt>
                <c:pt idx="16">
                  <c:v>-1.6293568388931923E-2</c:v>
                </c:pt>
                <c:pt idx="17">
                  <c:v>3.0104099838701437E-2</c:v>
                </c:pt>
                <c:pt idx="18">
                  <c:v>4.3586094189421942E-2</c:v>
                </c:pt>
                <c:pt idx="19">
                  <c:v>1.1759960802590896E-3</c:v>
                </c:pt>
                <c:pt idx="20">
                  <c:v>1.7274706269236884E-3</c:v>
                </c:pt>
                <c:pt idx="21">
                  <c:v>-5.8877638528010978E-3</c:v>
                </c:pt>
                <c:pt idx="22">
                  <c:v>-1.2518890513878556E-2</c:v>
                </c:pt>
                <c:pt idx="23">
                  <c:v>-1.2132630244453213E-2</c:v>
                </c:pt>
                <c:pt idx="24">
                  <c:v>-1.3295317940145712E-2</c:v>
                </c:pt>
                <c:pt idx="25">
                  <c:v>-1.0890621203792583E-2</c:v>
                </c:pt>
                <c:pt idx="26">
                  <c:v>-9.0442007789779399E-3</c:v>
                </c:pt>
                <c:pt idx="27">
                  <c:v>-4.9889312169542066E-3</c:v>
                </c:pt>
                <c:pt idx="28">
                  <c:v>-8.3542394798362674E-3</c:v>
                </c:pt>
                <c:pt idx="29">
                  <c:v>-1.9938305377220744E-2</c:v>
                </c:pt>
                <c:pt idx="30">
                  <c:v>-6.305280430685567E-3</c:v>
                </c:pt>
                <c:pt idx="31">
                  <c:v>1.8606863915834326E-2</c:v>
                </c:pt>
                <c:pt idx="32">
                  <c:v>8.8138778504767146E-3</c:v>
                </c:pt>
                <c:pt idx="33">
                  <c:v>-4.8593923704548514E-3</c:v>
                </c:pt>
                <c:pt idx="34">
                  <c:v>-1.4836766357478548E-2</c:v>
                </c:pt>
                <c:pt idx="35">
                  <c:v>2.5832669231944383E-3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3-44F4-A9A9-91B0B449E84A}"/>
            </c:ext>
          </c:extLst>
        </c:ser>
        <c:ser>
          <c:idx val="6"/>
          <c:order val="5"/>
          <c:tx>
            <c:strRef>
              <c:f>Sheet1!$A$55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Sheet1!$B$55:$AL$55</c:f>
              <c:numCache>
                <c:formatCode>0%</c:formatCode>
                <c:ptCount val="37"/>
                <c:pt idx="1">
                  <c:v>1.6650961747588511E-2</c:v>
                </c:pt>
                <c:pt idx="2">
                  <c:v>7.6235875851415891E-4</c:v>
                </c:pt>
                <c:pt idx="3">
                  <c:v>4.2841743997477089E-3</c:v>
                </c:pt>
                <c:pt idx="4">
                  <c:v>1.0999724064011396E-3</c:v>
                </c:pt>
                <c:pt idx="5">
                  <c:v>6.2158922509949477E-3</c:v>
                </c:pt>
                <c:pt idx="6">
                  <c:v>7.2294892852464709E-3</c:v>
                </c:pt>
                <c:pt idx="7">
                  <c:v>-2.0319022065828918E-4</c:v>
                </c:pt>
                <c:pt idx="8">
                  <c:v>7.0872453531358737E-3</c:v>
                </c:pt>
                <c:pt idx="9">
                  <c:v>8.0141076828272872E-3</c:v>
                </c:pt>
                <c:pt idx="10">
                  <c:v>7.1360830988458357E-3</c:v>
                </c:pt>
                <c:pt idx="11">
                  <c:v>-3.6483114312191312E-4</c:v>
                </c:pt>
                <c:pt idx="12">
                  <c:v>-6.666459711997641E-3</c:v>
                </c:pt>
                <c:pt idx="13">
                  <c:v>2.563395843637073E-3</c:v>
                </c:pt>
                <c:pt idx="14">
                  <c:v>3.9187926882986446E-3</c:v>
                </c:pt>
                <c:pt idx="15">
                  <c:v>-8.531059650255024E-3</c:v>
                </c:pt>
                <c:pt idx="16">
                  <c:v>-1.7419200957789149E-2</c:v>
                </c:pt>
                <c:pt idx="17">
                  <c:v>3.370313365710742E-2</c:v>
                </c:pt>
                <c:pt idx="18">
                  <c:v>4.3153571791569645E-2</c:v>
                </c:pt>
                <c:pt idx="19">
                  <c:v>3.432411593953244E-4</c:v>
                </c:pt>
                <c:pt idx="20">
                  <c:v>-2.1281880395286334E-3</c:v>
                </c:pt>
                <c:pt idx="21">
                  <c:v>-3.0474991998208356E-3</c:v>
                </c:pt>
                <c:pt idx="22">
                  <c:v>-7.8435507807244065E-3</c:v>
                </c:pt>
                <c:pt idx="23">
                  <c:v>-1.7477036928926215E-2</c:v>
                </c:pt>
                <c:pt idx="24">
                  <c:v>-1.7907266221892204E-2</c:v>
                </c:pt>
                <c:pt idx="25">
                  <c:v>-1.2627281489333675E-2</c:v>
                </c:pt>
                <c:pt idx="26">
                  <c:v>-5.7818245921730238E-3</c:v>
                </c:pt>
                <c:pt idx="27">
                  <c:v>-9.957924532716711E-3</c:v>
                </c:pt>
                <c:pt idx="28">
                  <c:v>-7.8926522774820373E-3</c:v>
                </c:pt>
                <c:pt idx="29">
                  <c:v>-1.4212609596460979E-2</c:v>
                </c:pt>
                <c:pt idx="30">
                  <c:v>-7.7460021840926041E-3</c:v>
                </c:pt>
                <c:pt idx="31">
                  <c:v>2.108136996411214E-2</c:v>
                </c:pt>
                <c:pt idx="32">
                  <c:v>7.2375681114285051E-3</c:v>
                </c:pt>
                <c:pt idx="33">
                  <c:v>-6.9817816315038694E-3</c:v>
                </c:pt>
                <c:pt idx="34">
                  <c:v>-1.5118254357476379E-2</c:v>
                </c:pt>
                <c:pt idx="35">
                  <c:v>3.3755816495346647E-3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3-44F4-A9A9-91B0B449E84A}"/>
            </c:ext>
          </c:extLst>
        </c:ser>
        <c:ser>
          <c:idx val="7"/>
          <c:order val="6"/>
          <c:tx>
            <c:strRef>
              <c:f>Sheet1!$A$56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Sheet1!$B$48:$AL$48</c:f>
              <c:numCache>
                <c:formatCode>d\-mmm\-yy</c:formatCode>
                <c:ptCount val="37"/>
                <c:pt idx="0">
                  <c:v>44078</c:v>
                </c:pt>
                <c:pt idx="1">
                  <c:v>44085</c:v>
                </c:pt>
                <c:pt idx="2">
                  <c:v>44092</c:v>
                </c:pt>
                <c:pt idx="3">
                  <c:v>44099</c:v>
                </c:pt>
                <c:pt idx="4">
                  <c:v>44106</c:v>
                </c:pt>
                <c:pt idx="5">
                  <c:v>44113</c:v>
                </c:pt>
                <c:pt idx="6">
                  <c:v>44120</c:v>
                </c:pt>
                <c:pt idx="7">
                  <c:v>44127</c:v>
                </c:pt>
                <c:pt idx="8">
                  <c:v>44134</c:v>
                </c:pt>
                <c:pt idx="9">
                  <c:v>44141</c:v>
                </c:pt>
                <c:pt idx="10">
                  <c:v>44148</c:v>
                </c:pt>
                <c:pt idx="11">
                  <c:v>44155</c:v>
                </c:pt>
                <c:pt idx="12">
                  <c:v>44162</c:v>
                </c:pt>
                <c:pt idx="13">
                  <c:v>44169</c:v>
                </c:pt>
                <c:pt idx="14">
                  <c:v>44176</c:v>
                </c:pt>
                <c:pt idx="15">
                  <c:v>44183</c:v>
                </c:pt>
                <c:pt idx="16">
                  <c:v>44190</c:v>
                </c:pt>
                <c:pt idx="17">
                  <c:v>44197</c:v>
                </c:pt>
                <c:pt idx="18">
                  <c:v>44204</c:v>
                </c:pt>
                <c:pt idx="19">
                  <c:v>44211</c:v>
                </c:pt>
                <c:pt idx="20">
                  <c:v>44218</c:v>
                </c:pt>
                <c:pt idx="21">
                  <c:v>44225</c:v>
                </c:pt>
                <c:pt idx="22">
                  <c:v>44232</c:v>
                </c:pt>
                <c:pt idx="23">
                  <c:v>44239</c:v>
                </c:pt>
                <c:pt idx="24">
                  <c:v>44246</c:v>
                </c:pt>
                <c:pt idx="25">
                  <c:v>44253</c:v>
                </c:pt>
                <c:pt idx="26">
                  <c:v>44260</c:v>
                </c:pt>
                <c:pt idx="27">
                  <c:v>44267</c:v>
                </c:pt>
                <c:pt idx="28">
                  <c:v>44274</c:v>
                </c:pt>
                <c:pt idx="29">
                  <c:v>44281</c:v>
                </c:pt>
                <c:pt idx="30">
                  <c:v>44288</c:v>
                </c:pt>
                <c:pt idx="31">
                  <c:v>44295</c:v>
                </c:pt>
                <c:pt idx="32">
                  <c:v>44302</c:v>
                </c:pt>
                <c:pt idx="33">
                  <c:v>44309</c:v>
                </c:pt>
                <c:pt idx="34">
                  <c:v>44316</c:v>
                </c:pt>
                <c:pt idx="35">
                  <c:v>44323</c:v>
                </c:pt>
                <c:pt idx="36">
                  <c:v>44330</c:v>
                </c:pt>
              </c:numCache>
            </c:numRef>
          </c:cat>
          <c:val>
            <c:numRef>
              <c:f>Sheet1!$B$56:$AL$56</c:f>
              <c:numCache>
                <c:formatCode>0%</c:formatCode>
                <c:ptCount val="37"/>
                <c:pt idx="1">
                  <c:v>1.5757533385194478E-2</c:v>
                </c:pt>
                <c:pt idx="2">
                  <c:v>-2.0589193789529725E-3</c:v>
                </c:pt>
                <c:pt idx="3">
                  <c:v>3.4663102027057136E-3</c:v>
                </c:pt>
                <c:pt idx="4">
                  <c:v>4.0856819993764226E-3</c:v>
                </c:pt>
                <c:pt idx="5">
                  <c:v>4.8256477234405182E-3</c:v>
                </c:pt>
                <c:pt idx="6">
                  <c:v>4.5827489760994489E-3</c:v>
                </c:pt>
                <c:pt idx="7">
                  <c:v>2.3719086366498221E-3</c:v>
                </c:pt>
                <c:pt idx="8">
                  <c:v>8.5282555538761518E-3</c:v>
                </c:pt>
                <c:pt idx="9">
                  <c:v>9.9544808319813605E-3</c:v>
                </c:pt>
                <c:pt idx="10">
                  <c:v>4.011443851693608E-3</c:v>
                </c:pt>
                <c:pt idx="11">
                  <c:v>1.4059802595085547E-3</c:v>
                </c:pt>
                <c:pt idx="12">
                  <c:v>-1.25647672328566E-3</c:v>
                </c:pt>
                <c:pt idx="13">
                  <c:v>-1.5931602671696021E-3</c:v>
                </c:pt>
                <c:pt idx="14">
                  <c:v>6.3363487976382249E-3</c:v>
                </c:pt>
                <c:pt idx="15">
                  <c:v>-2.3975871076549193E-3</c:v>
                </c:pt>
                <c:pt idx="16">
                  <c:v>-1.6633796974247606E-2</c:v>
                </c:pt>
                <c:pt idx="17">
                  <c:v>3.2652688275059738E-2</c:v>
                </c:pt>
                <c:pt idx="18">
                  <c:v>4.05545431376515E-2</c:v>
                </c:pt>
                <c:pt idx="19">
                  <c:v>3.0925120010756313E-3</c:v>
                </c:pt>
                <c:pt idx="20">
                  <c:v>2.8070169805871625E-3</c:v>
                </c:pt>
                <c:pt idx="21">
                  <c:v>-6.0642384247207026E-3</c:v>
                </c:pt>
                <c:pt idx="22">
                  <c:v>-1.6274644224805734E-2</c:v>
                </c:pt>
                <c:pt idx="23">
                  <c:v>-1.891587479516732E-2</c:v>
                </c:pt>
                <c:pt idx="24">
                  <c:v>-1.4696432404929571E-2</c:v>
                </c:pt>
                <c:pt idx="25">
                  <c:v>-1.3896075066945568E-2</c:v>
                </c:pt>
                <c:pt idx="26">
                  <c:v>-1.2342022080334525E-2</c:v>
                </c:pt>
                <c:pt idx="27">
                  <c:v>-9.2046610932323691E-3</c:v>
                </c:pt>
                <c:pt idx="28">
                  <c:v>-5.7142946092015867E-3</c:v>
                </c:pt>
                <c:pt idx="29">
                  <c:v>-1.5641693545290769E-2</c:v>
                </c:pt>
                <c:pt idx="30">
                  <c:v>-6.1970305862580899E-3</c:v>
                </c:pt>
                <c:pt idx="31">
                  <c:v>1.6698528134321711E-2</c:v>
                </c:pt>
                <c:pt idx="32">
                  <c:v>4.6068197285660251E-3</c:v>
                </c:pt>
                <c:pt idx="33">
                  <c:v>-4.2516091610995677E-3</c:v>
                </c:pt>
                <c:pt idx="34">
                  <c:v>-1.4510079723708436E-2</c:v>
                </c:pt>
                <c:pt idx="35">
                  <c:v>3.7995726424393528E-3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D3-44F4-A9A9-91B0B449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63096"/>
        <c:axId val="813166048"/>
      </c:lineChart>
      <c:dateAx>
        <c:axId val="8131630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6048"/>
        <c:crosses val="autoZero"/>
        <c:auto val="1"/>
        <c:lblOffset val="100"/>
        <c:baseTimeUnit val="days"/>
        <c:majorUnit val="7"/>
        <c:majorTimeUnit val="days"/>
      </c:dateAx>
      <c:valAx>
        <c:axId val="8131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15</xdr:row>
      <xdr:rowOff>123824</xdr:rowOff>
    </xdr:from>
    <xdr:to>
      <xdr:col>22</xdr:col>
      <xdr:colOff>476250</xdr:colOff>
      <xdr:row>43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73719-0389-423D-BFFA-836774F9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16</xdr:row>
      <xdr:rowOff>85725</xdr:rowOff>
    </xdr:from>
    <xdr:to>
      <xdr:col>37</xdr:col>
      <xdr:colOff>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C59D6-DA51-439B-B868-06EC00C2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0.44909</cdr:x>
      <cdr:y>0.21837</cdr:y>
    </cdr:from>
    <cdr:to>
      <cdr:x>0.57556</cdr:x>
      <cdr:y>0.53033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18F032D-E992-45C8-9BFA-6C1EED7559F3}"/>
            </a:ext>
          </a:extLst>
        </cdr:cNvPr>
        <cdr:cNvSpPr/>
      </cdr:nvSpPr>
      <cdr:spPr>
        <a:xfrm xmlns:a="http://schemas.openxmlformats.org/drawingml/2006/main">
          <a:off x="3990976" y="1200151"/>
          <a:ext cx="1123950" cy="171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0.31225</cdr:x>
      <cdr:y>0.54304</cdr:y>
    </cdr:from>
    <cdr:to>
      <cdr:x>0.77492</cdr:x>
      <cdr:y>0.79549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FB3498C-0110-4C1D-A67F-CC184F2AF292}"/>
            </a:ext>
          </a:extLst>
        </cdr:cNvPr>
        <cdr:cNvSpPr txBox="1"/>
      </cdr:nvSpPr>
      <cdr:spPr>
        <a:xfrm xmlns:a="http://schemas.openxmlformats.org/drawingml/2006/main">
          <a:off x="2774950" y="2984501"/>
          <a:ext cx="4111626" cy="1387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Red box shows the registration periods following the first</a:t>
          </a: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vaccination (8 </a:t>
          </a:r>
          <a:r>
            <a:rPr lang="en-GB" sz="1100" baseline="0">
              <a:solidFill>
                <a:srgbClr val="FF0000"/>
              </a:solidFill>
            </a:rPr>
            <a:t>Dec) through to the peak in deaths (19 Jan).</a:t>
          </a:r>
        </a:p>
        <a:p xmlns:a="http://schemas.openxmlformats.org/drawingml/2006/main">
          <a:endParaRPr lang="en-GB" sz="1100" baseline="0">
            <a:solidFill>
              <a:srgbClr val="FF0000"/>
            </a:solidFill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Age 80+ were vaccinated first</a:t>
          </a:r>
          <a:r>
            <a:rPr lang="en-GB" sz="1100" baseline="0">
              <a:solidFill>
                <a:srgbClr val="FF0000"/>
              </a:solidFill>
            </a:rPr>
            <a:t> and 28 </a:t>
          </a:r>
          <a:r>
            <a:rPr lang="en-GB" sz="1100">
              <a:solidFill>
                <a:srgbClr val="FF0000"/>
              </a:solidFill>
            </a:rPr>
            <a:t>% were done by 7 Jan.</a:t>
          </a: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On that same date it had been around 1-2% of the under 80s.</a:t>
          </a:r>
        </a:p>
        <a:p xmlns:a="http://schemas.openxmlformats.org/drawingml/2006/main">
          <a:endParaRPr lang="en-GB" sz="1100">
            <a:solidFill>
              <a:srgbClr val="FF0000"/>
            </a:solidFill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The growth rate (gradient of log plot) was no worse for the over 80s.</a:t>
          </a:r>
        </a:p>
      </cdr:txBody>
    </cdr:sp>
  </cdr:relSizeAnchor>
  <cdr:relSizeAnchor xmlns:cdr="http://schemas.openxmlformats.org/drawingml/2006/chartDrawing">
    <cdr:from>
      <cdr:x>0.41479</cdr:x>
      <cdr:y>0.15771</cdr:y>
    </cdr:from>
    <cdr:to>
      <cdr:x>0.49303</cdr:x>
      <cdr:y>0.2773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20F3138-2EBD-40A7-B23D-8B15FF6639CE}"/>
            </a:ext>
          </a:extLst>
        </cdr:cNvPr>
        <cdr:cNvCxnSpPr/>
      </cdr:nvCxnSpPr>
      <cdr:spPr>
        <a:xfrm xmlns:a="http://schemas.openxmlformats.org/drawingml/2006/main">
          <a:off x="3686176" y="866776"/>
          <a:ext cx="695325" cy="657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0.27331</cdr:x>
      <cdr:y>0.11612</cdr:y>
    </cdr:from>
    <cdr:to>
      <cdr:x>0.55091</cdr:x>
      <cdr:y>0.2825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D8B7214-FBF0-4093-B533-33EC102B0337}"/>
            </a:ext>
          </a:extLst>
        </cdr:cNvPr>
        <cdr:cNvSpPr txBox="1"/>
      </cdr:nvSpPr>
      <cdr:spPr>
        <a:xfrm xmlns:a="http://schemas.openxmlformats.org/drawingml/2006/main">
          <a:off x="2428877" y="638176"/>
          <a:ext cx="246697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Bank holiday effect -</a:t>
          </a:r>
          <a:r>
            <a:rPr lang="en-GB" sz="1100" baseline="0">
              <a:solidFill>
                <a:srgbClr val="FF0000"/>
              </a:solidFill>
            </a:rPr>
            <a:t> R</a:t>
          </a:r>
          <a:r>
            <a:rPr lang="en-GB" sz="1100">
              <a:solidFill>
                <a:srgbClr val="FF0000"/>
              </a:solidFill>
            </a:rPr>
            <a:t>egistry offices closed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0.43494</cdr:x>
      <cdr:y>0.12811</cdr:y>
    </cdr:from>
    <cdr:to>
      <cdr:x>0.56549</cdr:x>
      <cdr:y>0.81376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C55763E-D7AE-4A8E-9D24-37D2B2B4F242}"/>
            </a:ext>
          </a:extLst>
        </cdr:cNvPr>
        <cdr:cNvSpPr/>
      </cdr:nvSpPr>
      <cdr:spPr>
        <a:xfrm xmlns:a="http://schemas.openxmlformats.org/drawingml/2006/main">
          <a:off x="3687128" y="685800"/>
          <a:ext cx="1106699" cy="3670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0.02734</cdr:x>
      <cdr:y>0.12871</cdr:y>
    </cdr:from>
    <cdr:to>
      <cdr:x>0.51236</cdr:x>
      <cdr:y>0.3879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337E42-47E8-49D3-A497-30AF579CA40B}"/>
            </a:ext>
          </a:extLst>
        </cdr:cNvPr>
        <cdr:cNvSpPr txBox="1"/>
      </cdr:nvSpPr>
      <cdr:spPr>
        <a:xfrm xmlns:a="http://schemas.openxmlformats.org/drawingml/2006/main">
          <a:off x="231775" y="688975"/>
          <a:ext cx="4111626" cy="1387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solidFill>
                <a:srgbClr val="FF0000"/>
              </a:solidFill>
            </a:rPr>
            <a:t>Red box shows the registration periods following the first</a:t>
          </a:r>
        </a:p>
        <a:p xmlns:a="http://schemas.openxmlformats.org/drawingml/2006/main">
          <a:r>
            <a:rPr lang="en-GB" sz="1050">
              <a:solidFill>
                <a:srgbClr val="FF0000"/>
              </a:solidFill>
            </a:rPr>
            <a:t>vaccination (8 Dec) </a:t>
          </a:r>
          <a:r>
            <a:rPr lang="en-GB" sz="1050" baseline="0">
              <a:solidFill>
                <a:srgbClr val="FF0000"/>
              </a:solidFill>
            </a:rPr>
            <a:t>through to the peak in deaths (19 Jan).</a:t>
          </a:r>
        </a:p>
        <a:p xmlns:a="http://schemas.openxmlformats.org/drawingml/2006/main">
          <a:endParaRPr lang="en-GB" sz="1050" baseline="0">
            <a:solidFill>
              <a:srgbClr val="FF0000"/>
            </a:solidFill>
          </a:endParaRPr>
        </a:p>
        <a:p xmlns:a="http://schemas.openxmlformats.org/drawingml/2006/main">
          <a:r>
            <a:rPr lang="en-GB" sz="1050">
              <a:solidFill>
                <a:srgbClr val="FF0000"/>
              </a:solidFill>
            </a:rPr>
            <a:t>Age 80+ were vaccinated first</a:t>
          </a:r>
          <a:r>
            <a:rPr lang="en-GB" sz="1050" baseline="0">
              <a:solidFill>
                <a:srgbClr val="FF0000"/>
              </a:solidFill>
            </a:rPr>
            <a:t> and 28</a:t>
          </a:r>
          <a:r>
            <a:rPr lang="en-GB" sz="1050">
              <a:solidFill>
                <a:srgbClr val="FF0000"/>
              </a:solidFill>
            </a:rPr>
            <a:t>% were done by 7 Jan.</a:t>
          </a:r>
        </a:p>
        <a:p xmlns:a="http://schemas.openxmlformats.org/drawingml/2006/main">
          <a:r>
            <a:rPr lang="en-GB" sz="1050">
              <a:solidFill>
                <a:srgbClr val="FF0000"/>
              </a:solidFill>
            </a:rPr>
            <a:t>On that same date it had been around 1-2% of the under 80s.</a:t>
          </a:r>
        </a:p>
        <a:p xmlns:a="http://schemas.openxmlformats.org/drawingml/2006/main">
          <a:endParaRPr lang="en-GB" sz="1050">
            <a:solidFill>
              <a:srgbClr val="FF0000"/>
            </a:solidFill>
          </a:endParaRPr>
        </a:p>
        <a:p xmlns:a="http://schemas.openxmlformats.org/drawingml/2006/main">
          <a:r>
            <a:rPr lang="en-GB" sz="1050">
              <a:solidFill>
                <a:srgbClr val="FF0000"/>
              </a:solidFill>
            </a:rPr>
            <a:t>Bank</a:t>
          </a:r>
          <a:r>
            <a:rPr lang="en-GB" sz="1050" baseline="0">
              <a:solidFill>
                <a:srgbClr val="FF0000"/>
              </a:solidFill>
            </a:rPr>
            <a:t> holidays have a significant effect on this period but 80+</a:t>
          </a:r>
        </a:p>
        <a:p xmlns:a="http://schemas.openxmlformats.org/drawingml/2006/main">
          <a:r>
            <a:rPr lang="en-GB" sz="1050" baseline="0">
              <a:solidFill>
                <a:srgbClr val="FF0000"/>
              </a:solidFill>
            </a:rPr>
            <a:t>are clearly not outliers.</a:t>
          </a:r>
          <a:endParaRPr lang="en-GB" sz="105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8101-EF08-4C82-9D8C-1289C7A1F3DC}">
  <dimension ref="A1:AL56"/>
  <sheetViews>
    <sheetView tabSelected="1" topLeftCell="K13" zoomScaleNormal="100" workbookViewId="0">
      <selection activeCell="E56" sqref="E56"/>
    </sheetView>
  </sheetViews>
  <sheetFormatPr defaultRowHeight="15" x14ac:dyDescent="0.25"/>
  <cols>
    <col min="37" max="38" width="9.7109375" bestFit="1" customWidth="1"/>
  </cols>
  <sheetData>
    <row r="1" spans="1:38" x14ac:dyDescent="0.25">
      <c r="B1" s="1">
        <v>36</v>
      </c>
      <c r="C1" s="1">
        <v>37</v>
      </c>
      <c r="D1" s="1">
        <v>38</v>
      </c>
      <c r="E1" s="1">
        <v>39</v>
      </c>
      <c r="F1" s="1">
        <v>40</v>
      </c>
      <c r="G1" s="1">
        <v>41</v>
      </c>
      <c r="H1" s="1">
        <v>42</v>
      </c>
      <c r="I1" s="1">
        <v>43</v>
      </c>
      <c r="J1" s="1">
        <v>44</v>
      </c>
      <c r="K1" s="1">
        <v>45</v>
      </c>
      <c r="L1" s="1">
        <v>46</v>
      </c>
      <c r="M1" s="1">
        <v>47</v>
      </c>
      <c r="N1" s="1">
        <v>48</v>
      </c>
      <c r="O1" s="1">
        <v>49</v>
      </c>
      <c r="P1" s="1">
        <v>50</v>
      </c>
      <c r="Q1" s="1">
        <v>51</v>
      </c>
      <c r="R1" s="1">
        <v>52</v>
      </c>
      <c r="S1" s="1">
        <v>53</v>
      </c>
      <c r="T1" s="1">
        <v>1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A1" s="1">
        <v>8</v>
      </c>
      <c r="AB1" s="1">
        <v>9</v>
      </c>
      <c r="AC1" s="1">
        <v>10</v>
      </c>
      <c r="AD1" s="1">
        <v>11</v>
      </c>
      <c r="AE1" s="1">
        <v>12</v>
      </c>
      <c r="AF1" s="1">
        <v>13</v>
      </c>
      <c r="AG1" s="1">
        <v>14</v>
      </c>
      <c r="AH1" s="1">
        <v>15</v>
      </c>
      <c r="AI1" s="1">
        <v>16</v>
      </c>
      <c r="AJ1" s="1">
        <v>17</v>
      </c>
      <c r="AK1" s="1">
        <v>18</v>
      </c>
      <c r="AL1" s="1">
        <v>19</v>
      </c>
    </row>
    <row r="2" spans="1:38" x14ac:dyDescent="0.25">
      <c r="B2" s="2">
        <v>44078</v>
      </c>
      <c r="C2" s="2">
        <v>44085</v>
      </c>
      <c r="D2" s="2">
        <v>44092</v>
      </c>
      <c r="E2" s="2">
        <v>44099</v>
      </c>
      <c r="F2" s="2">
        <v>44106</v>
      </c>
      <c r="G2" s="2">
        <v>44113</v>
      </c>
      <c r="H2" s="2">
        <v>44120</v>
      </c>
      <c r="I2" s="2">
        <v>44127</v>
      </c>
      <c r="J2" s="2">
        <v>44134</v>
      </c>
      <c r="K2" s="2">
        <v>44141</v>
      </c>
      <c r="L2" s="2">
        <v>44148</v>
      </c>
      <c r="M2" s="2">
        <v>44155</v>
      </c>
      <c r="N2" s="2">
        <v>44162</v>
      </c>
      <c r="O2" s="2">
        <v>44169</v>
      </c>
      <c r="P2" s="2">
        <v>44176</v>
      </c>
      <c r="Q2" s="2">
        <v>44183</v>
      </c>
      <c r="R2" s="2">
        <v>44190</v>
      </c>
      <c r="S2" s="2">
        <v>44197</v>
      </c>
      <c r="T2" s="2">
        <v>44204</v>
      </c>
      <c r="U2" s="2">
        <v>44211</v>
      </c>
      <c r="V2" s="2">
        <v>44218</v>
      </c>
      <c r="W2" s="2">
        <v>44225</v>
      </c>
      <c r="X2" s="2">
        <v>44232</v>
      </c>
      <c r="Y2" s="2">
        <v>44239</v>
      </c>
      <c r="Z2" s="2">
        <v>44246</v>
      </c>
      <c r="AA2" s="2">
        <v>44253</v>
      </c>
      <c r="AB2" s="2">
        <v>44260</v>
      </c>
      <c r="AC2" s="2">
        <v>44267</v>
      </c>
      <c r="AD2" s="2">
        <v>44274</v>
      </c>
      <c r="AE2" s="2">
        <v>44281</v>
      </c>
      <c r="AF2" s="2">
        <v>44288</v>
      </c>
      <c r="AG2" s="2">
        <v>44295</v>
      </c>
      <c r="AH2" s="2">
        <v>44302</v>
      </c>
      <c r="AI2" s="2">
        <v>44309</v>
      </c>
      <c r="AJ2" s="2">
        <v>44316</v>
      </c>
      <c r="AK2" s="2">
        <v>44323</v>
      </c>
      <c r="AL2" s="2">
        <v>44330</v>
      </c>
    </row>
    <row r="3" spans="1:38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</row>
    <row r="4" spans="1:38" ht="27.75" x14ac:dyDescent="0.25">
      <c r="A4" s="13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38" ht="39" x14ac:dyDescent="0.25">
      <c r="A5" s="1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38" x14ac:dyDescent="0.25">
      <c r="A6" s="15" t="s">
        <v>2</v>
      </c>
      <c r="B6" s="5">
        <v>29</v>
      </c>
      <c r="C6" s="5">
        <v>39</v>
      </c>
      <c r="D6" s="5">
        <v>36</v>
      </c>
      <c r="E6" s="5">
        <v>45</v>
      </c>
      <c r="F6" s="5">
        <v>47</v>
      </c>
      <c r="G6" s="5">
        <v>45</v>
      </c>
      <c r="H6" s="5">
        <v>41</v>
      </c>
      <c r="I6" s="5">
        <v>34</v>
      </c>
      <c r="J6" s="11">
        <v>31</v>
      </c>
      <c r="K6" s="5">
        <v>43</v>
      </c>
      <c r="L6" s="5">
        <v>45</v>
      </c>
      <c r="M6" s="5">
        <v>54</v>
      </c>
      <c r="N6" s="5">
        <v>44</v>
      </c>
      <c r="O6" s="5">
        <v>50</v>
      </c>
      <c r="P6" s="5">
        <v>45</v>
      </c>
      <c r="Q6" s="5">
        <v>46</v>
      </c>
      <c r="R6" s="12">
        <v>33</v>
      </c>
      <c r="S6" s="6">
        <v>32</v>
      </c>
      <c r="T6" s="5">
        <v>52</v>
      </c>
      <c r="U6" s="5">
        <v>52</v>
      </c>
      <c r="V6" s="5">
        <v>48</v>
      </c>
      <c r="W6" s="5">
        <v>59</v>
      </c>
      <c r="X6" s="5">
        <v>40</v>
      </c>
      <c r="Y6" s="5">
        <v>57</v>
      </c>
      <c r="Z6" s="5">
        <v>36</v>
      </c>
      <c r="AA6" s="5">
        <v>64</v>
      </c>
      <c r="AB6" s="5">
        <v>52</v>
      </c>
      <c r="AC6" s="5">
        <v>64</v>
      </c>
      <c r="AD6" s="5">
        <v>47</v>
      </c>
      <c r="AE6" s="5">
        <v>56</v>
      </c>
      <c r="AF6" s="5">
        <v>38</v>
      </c>
      <c r="AG6" s="5">
        <v>44</v>
      </c>
      <c r="AH6" s="5">
        <v>42</v>
      </c>
      <c r="AI6" s="5">
        <v>50</v>
      </c>
      <c r="AJ6" s="5">
        <v>35</v>
      </c>
      <c r="AK6" s="5">
        <v>42</v>
      </c>
      <c r="AL6" s="5">
        <v>55</v>
      </c>
    </row>
    <row r="7" spans="1:38" x14ac:dyDescent="0.25">
      <c r="A7" s="16" t="s">
        <v>3</v>
      </c>
      <c r="B7" s="5">
        <v>3</v>
      </c>
      <c r="C7" s="5">
        <v>6</v>
      </c>
      <c r="D7" s="5">
        <v>4</v>
      </c>
      <c r="E7" s="5">
        <v>7</v>
      </c>
      <c r="F7" s="5">
        <v>3</v>
      </c>
      <c r="G7" s="5">
        <v>6</v>
      </c>
      <c r="H7" s="7">
        <v>6</v>
      </c>
      <c r="I7" s="5">
        <v>2</v>
      </c>
      <c r="J7" s="11">
        <v>6</v>
      </c>
      <c r="K7" s="5">
        <v>6</v>
      </c>
      <c r="L7" s="5">
        <v>8</v>
      </c>
      <c r="M7" s="5">
        <v>11</v>
      </c>
      <c r="N7" s="5">
        <v>7</v>
      </c>
      <c r="O7" s="5">
        <v>4</v>
      </c>
      <c r="P7" s="5">
        <v>3</v>
      </c>
      <c r="Q7" s="5">
        <v>5</v>
      </c>
      <c r="R7" s="12">
        <v>7</v>
      </c>
      <c r="S7" s="6">
        <v>4</v>
      </c>
      <c r="T7" s="5">
        <v>6</v>
      </c>
      <c r="U7" s="5">
        <v>3</v>
      </c>
      <c r="V7" s="5">
        <v>7</v>
      </c>
      <c r="W7" s="5">
        <v>9</v>
      </c>
      <c r="X7" s="5">
        <v>3</v>
      </c>
      <c r="Y7" s="5">
        <v>8</v>
      </c>
      <c r="Z7" s="5">
        <v>9</v>
      </c>
      <c r="AA7" s="5">
        <v>4</v>
      </c>
      <c r="AB7" s="5">
        <v>7</v>
      </c>
      <c r="AC7" s="5">
        <v>5</v>
      </c>
      <c r="AD7" s="5">
        <v>10</v>
      </c>
      <c r="AE7" s="5">
        <v>4</v>
      </c>
      <c r="AF7" s="5">
        <v>4</v>
      </c>
      <c r="AG7" s="5">
        <v>4</v>
      </c>
      <c r="AH7" s="5">
        <v>6</v>
      </c>
      <c r="AI7" s="5">
        <v>3</v>
      </c>
      <c r="AJ7" s="5">
        <v>4</v>
      </c>
      <c r="AK7" s="5">
        <v>9</v>
      </c>
      <c r="AL7" s="5">
        <v>2</v>
      </c>
    </row>
    <row r="8" spans="1:38" x14ac:dyDescent="0.25">
      <c r="A8" s="16" t="s">
        <v>4</v>
      </c>
      <c r="B8" s="5">
        <v>2</v>
      </c>
      <c r="C8" s="5">
        <v>5</v>
      </c>
      <c r="D8" s="5">
        <v>4</v>
      </c>
      <c r="E8" s="5">
        <v>3</v>
      </c>
      <c r="F8" s="5">
        <v>3</v>
      </c>
      <c r="G8" s="5">
        <v>5</v>
      </c>
      <c r="H8" s="9">
        <v>4</v>
      </c>
      <c r="I8" s="5">
        <v>7</v>
      </c>
      <c r="J8" s="11">
        <v>2</v>
      </c>
      <c r="K8" s="5">
        <v>2</v>
      </c>
      <c r="L8" s="5">
        <v>7</v>
      </c>
      <c r="M8" s="5">
        <v>6</v>
      </c>
      <c r="N8" s="5">
        <v>5</v>
      </c>
      <c r="O8" s="5">
        <v>3</v>
      </c>
      <c r="P8" s="5">
        <v>11</v>
      </c>
      <c r="Q8" s="5">
        <v>4</v>
      </c>
      <c r="R8" s="12">
        <v>5</v>
      </c>
      <c r="S8" s="6">
        <v>1</v>
      </c>
      <c r="T8" s="5">
        <v>4</v>
      </c>
      <c r="U8" s="5">
        <v>1</v>
      </c>
      <c r="V8" s="5">
        <v>5</v>
      </c>
      <c r="W8" s="5">
        <v>8</v>
      </c>
      <c r="X8" s="5">
        <v>7</v>
      </c>
      <c r="Y8" s="5">
        <v>4</v>
      </c>
      <c r="Z8" s="5">
        <v>4</v>
      </c>
      <c r="AA8" s="5">
        <v>5</v>
      </c>
      <c r="AB8" s="5">
        <v>0</v>
      </c>
      <c r="AC8" s="5">
        <v>6</v>
      </c>
      <c r="AD8" s="5">
        <v>2</v>
      </c>
      <c r="AE8" s="5">
        <v>3</v>
      </c>
      <c r="AF8" s="5">
        <v>4</v>
      </c>
      <c r="AG8" s="5">
        <v>3</v>
      </c>
      <c r="AH8" s="5">
        <v>3</v>
      </c>
      <c r="AI8" s="5">
        <v>3</v>
      </c>
      <c r="AJ8" s="5">
        <v>2</v>
      </c>
      <c r="AK8" s="5">
        <v>4</v>
      </c>
      <c r="AL8" s="5">
        <v>7</v>
      </c>
    </row>
    <row r="9" spans="1:38" x14ac:dyDescent="0.25">
      <c r="A9" s="15" t="s">
        <v>5</v>
      </c>
      <c r="B9" s="5">
        <v>5</v>
      </c>
      <c r="C9" s="5">
        <v>3</v>
      </c>
      <c r="D9" s="5">
        <v>7</v>
      </c>
      <c r="E9" s="5">
        <v>7</v>
      </c>
      <c r="F9" s="5">
        <v>10</v>
      </c>
      <c r="G9" s="5">
        <v>6</v>
      </c>
      <c r="H9" s="10">
        <v>3</v>
      </c>
      <c r="I9" s="5">
        <v>5</v>
      </c>
      <c r="J9" s="11">
        <v>5</v>
      </c>
      <c r="K9" s="5">
        <v>4</v>
      </c>
      <c r="L9" s="5">
        <v>3</v>
      </c>
      <c r="M9" s="5">
        <v>4</v>
      </c>
      <c r="N9" s="5">
        <v>5</v>
      </c>
      <c r="O9" s="5">
        <v>8</v>
      </c>
      <c r="P9" s="5">
        <v>6</v>
      </c>
      <c r="Q9" s="5">
        <v>5</v>
      </c>
      <c r="R9" s="12">
        <v>6</v>
      </c>
      <c r="S9" s="6">
        <v>9</v>
      </c>
      <c r="T9" s="5">
        <v>2</v>
      </c>
      <c r="U9" s="5">
        <v>5</v>
      </c>
      <c r="V9" s="5">
        <v>5</v>
      </c>
      <c r="W9" s="5">
        <v>2</v>
      </c>
      <c r="X9" s="5">
        <v>7</v>
      </c>
      <c r="Y9" s="5">
        <v>3</v>
      </c>
      <c r="Z9" s="5">
        <v>7</v>
      </c>
      <c r="AA9" s="5">
        <v>6</v>
      </c>
      <c r="AB9" s="5">
        <v>4</v>
      </c>
      <c r="AC9" s="5">
        <v>6</v>
      </c>
      <c r="AD9" s="5">
        <v>7</v>
      </c>
      <c r="AE9" s="5">
        <v>10</v>
      </c>
      <c r="AF9" s="5">
        <v>4</v>
      </c>
      <c r="AG9" s="5">
        <v>4</v>
      </c>
      <c r="AH9" s="5">
        <v>5</v>
      </c>
      <c r="AI9" s="5">
        <v>0</v>
      </c>
      <c r="AJ9" s="5">
        <v>5</v>
      </c>
      <c r="AK9" s="5">
        <v>2</v>
      </c>
      <c r="AL9" s="5">
        <v>3</v>
      </c>
    </row>
    <row r="10" spans="1:38" x14ac:dyDescent="0.25">
      <c r="A10" s="15" t="s">
        <v>6</v>
      </c>
      <c r="B10" s="5">
        <v>7</v>
      </c>
      <c r="C10" s="5">
        <v>15</v>
      </c>
      <c r="D10" s="5">
        <v>15</v>
      </c>
      <c r="E10" s="5">
        <v>13</v>
      </c>
      <c r="F10" s="5">
        <v>12</v>
      </c>
      <c r="G10" s="5">
        <v>12</v>
      </c>
      <c r="H10" s="8">
        <v>15</v>
      </c>
      <c r="I10" s="5">
        <v>14</v>
      </c>
      <c r="J10" s="11">
        <v>15</v>
      </c>
      <c r="K10" s="5">
        <v>12</v>
      </c>
      <c r="L10" s="5">
        <v>7</v>
      </c>
      <c r="M10" s="5">
        <v>17</v>
      </c>
      <c r="N10" s="5">
        <v>18</v>
      </c>
      <c r="O10" s="5">
        <v>15</v>
      </c>
      <c r="P10" s="5">
        <v>8</v>
      </c>
      <c r="Q10" s="5">
        <v>11</v>
      </c>
      <c r="R10" s="12">
        <v>10</v>
      </c>
      <c r="S10" s="6">
        <v>8</v>
      </c>
      <c r="T10" s="5">
        <v>15</v>
      </c>
      <c r="U10" s="5">
        <v>14</v>
      </c>
      <c r="V10" s="5">
        <v>22</v>
      </c>
      <c r="W10" s="5">
        <v>18</v>
      </c>
      <c r="X10" s="5">
        <v>15</v>
      </c>
      <c r="Y10" s="5">
        <v>12</v>
      </c>
      <c r="Z10" s="5">
        <v>15</v>
      </c>
      <c r="AA10" s="5">
        <v>20</v>
      </c>
      <c r="AB10" s="5">
        <v>15</v>
      </c>
      <c r="AC10" s="5">
        <v>12</v>
      </c>
      <c r="AD10" s="5">
        <v>15</v>
      </c>
      <c r="AE10" s="5">
        <v>18</v>
      </c>
      <c r="AF10" s="5">
        <v>14</v>
      </c>
      <c r="AG10" s="5">
        <v>13</v>
      </c>
      <c r="AH10" s="5">
        <v>16</v>
      </c>
      <c r="AI10" s="5">
        <v>12</v>
      </c>
      <c r="AJ10" s="5">
        <v>13</v>
      </c>
      <c r="AK10" s="5">
        <v>17</v>
      </c>
      <c r="AL10" s="5">
        <v>16</v>
      </c>
    </row>
    <row r="11" spans="1:38" x14ac:dyDescent="0.25">
      <c r="A11" s="15" t="s">
        <v>7</v>
      </c>
      <c r="B11" s="5">
        <v>21</v>
      </c>
      <c r="C11" s="5">
        <v>27</v>
      </c>
      <c r="D11" s="5">
        <v>35</v>
      </c>
      <c r="E11" s="5">
        <v>25</v>
      </c>
      <c r="F11" s="5">
        <v>21</v>
      </c>
      <c r="G11" s="5">
        <v>31</v>
      </c>
      <c r="H11" s="5">
        <v>17</v>
      </c>
      <c r="I11" s="5">
        <v>22</v>
      </c>
      <c r="J11" s="11">
        <v>23</v>
      </c>
      <c r="K11" s="5">
        <v>20</v>
      </c>
      <c r="L11" s="5">
        <v>24</v>
      </c>
      <c r="M11" s="5">
        <v>17</v>
      </c>
      <c r="N11" s="5">
        <v>33</v>
      </c>
      <c r="O11" s="5">
        <v>27</v>
      </c>
      <c r="P11" s="5">
        <v>25</v>
      </c>
      <c r="Q11" s="5">
        <v>24</v>
      </c>
      <c r="R11" s="12">
        <v>21</v>
      </c>
      <c r="S11" s="6">
        <v>10</v>
      </c>
      <c r="T11" s="5">
        <v>23</v>
      </c>
      <c r="U11" s="5">
        <v>26</v>
      </c>
      <c r="V11" s="5">
        <v>19</v>
      </c>
      <c r="W11" s="5">
        <v>25</v>
      </c>
      <c r="X11" s="5">
        <v>28</v>
      </c>
      <c r="Y11" s="5">
        <v>33</v>
      </c>
      <c r="Z11" s="5">
        <v>35</v>
      </c>
      <c r="AA11" s="5">
        <v>18</v>
      </c>
      <c r="AB11" s="5">
        <v>28</v>
      </c>
      <c r="AC11" s="5">
        <v>23</v>
      </c>
      <c r="AD11" s="5">
        <v>23</v>
      </c>
      <c r="AE11" s="5">
        <v>30</v>
      </c>
      <c r="AF11" s="5">
        <v>22</v>
      </c>
      <c r="AG11" s="5">
        <v>24</v>
      </c>
      <c r="AH11" s="5">
        <v>28</v>
      </c>
      <c r="AI11" s="5">
        <v>28</v>
      </c>
      <c r="AJ11" s="5">
        <v>22</v>
      </c>
      <c r="AK11" s="5">
        <v>23</v>
      </c>
      <c r="AL11" s="5">
        <v>24</v>
      </c>
    </row>
    <row r="12" spans="1:38" x14ac:dyDescent="0.25">
      <c r="A12" s="17" t="s">
        <v>8</v>
      </c>
      <c r="B12" s="5">
        <v>26</v>
      </c>
      <c r="C12" s="5">
        <v>35</v>
      </c>
      <c r="D12" s="5">
        <v>21</v>
      </c>
      <c r="E12" s="5">
        <v>36</v>
      </c>
      <c r="F12" s="5">
        <v>31</v>
      </c>
      <c r="G12" s="5">
        <v>31</v>
      </c>
      <c r="H12" s="5">
        <v>28</v>
      </c>
      <c r="I12" s="5">
        <v>33</v>
      </c>
      <c r="J12" s="11">
        <v>39</v>
      </c>
      <c r="K12" s="5">
        <v>35</v>
      </c>
      <c r="L12" s="5">
        <v>41</v>
      </c>
      <c r="M12" s="5">
        <v>39</v>
      </c>
      <c r="N12" s="5">
        <v>41</v>
      </c>
      <c r="O12" s="5">
        <v>42</v>
      </c>
      <c r="P12" s="5">
        <v>35</v>
      </c>
      <c r="Q12" s="5">
        <v>38</v>
      </c>
      <c r="R12" s="12">
        <v>35</v>
      </c>
      <c r="S12" s="6">
        <v>24</v>
      </c>
      <c r="T12" s="5">
        <v>29</v>
      </c>
      <c r="U12" s="5">
        <v>37</v>
      </c>
      <c r="V12" s="5">
        <v>35</v>
      </c>
      <c r="W12" s="5">
        <v>51</v>
      </c>
      <c r="X12" s="5">
        <v>44</v>
      </c>
      <c r="Y12" s="5">
        <v>43</v>
      </c>
      <c r="Z12" s="5">
        <v>30</v>
      </c>
      <c r="AA12" s="5">
        <v>28</v>
      </c>
      <c r="AB12" s="5">
        <v>40</v>
      </c>
      <c r="AC12" s="5">
        <v>39</v>
      </c>
      <c r="AD12" s="5">
        <v>32</v>
      </c>
      <c r="AE12" s="5">
        <v>31</v>
      </c>
      <c r="AF12" s="5">
        <v>31</v>
      </c>
      <c r="AG12" s="5">
        <v>31</v>
      </c>
      <c r="AH12" s="5">
        <v>30</v>
      </c>
      <c r="AI12" s="5">
        <v>30</v>
      </c>
      <c r="AJ12" s="5">
        <v>32</v>
      </c>
      <c r="AK12" s="5">
        <v>30</v>
      </c>
      <c r="AL12" s="5">
        <v>44</v>
      </c>
    </row>
    <row r="13" spans="1:38" x14ac:dyDescent="0.25">
      <c r="A13" s="17" t="s">
        <v>9</v>
      </c>
      <c r="B13" s="5">
        <v>35</v>
      </c>
      <c r="C13" s="5">
        <v>53</v>
      </c>
      <c r="D13" s="5">
        <v>55</v>
      </c>
      <c r="E13" s="5">
        <v>54</v>
      </c>
      <c r="F13" s="5">
        <v>48</v>
      </c>
      <c r="G13" s="5">
        <v>53</v>
      </c>
      <c r="H13" s="5">
        <v>67</v>
      </c>
      <c r="I13" s="5">
        <v>51</v>
      </c>
      <c r="J13" s="11">
        <v>48</v>
      </c>
      <c r="K13" s="5">
        <v>47</v>
      </c>
      <c r="L13" s="5">
        <v>64</v>
      </c>
      <c r="M13" s="5">
        <v>50</v>
      </c>
      <c r="N13" s="5">
        <v>58</v>
      </c>
      <c r="O13" s="5">
        <v>50</v>
      </c>
      <c r="P13" s="5">
        <v>58</v>
      </c>
      <c r="Q13" s="5">
        <v>57</v>
      </c>
      <c r="R13" s="12">
        <v>46</v>
      </c>
      <c r="S13" s="6">
        <v>27</v>
      </c>
      <c r="T13" s="5">
        <v>57</v>
      </c>
      <c r="U13" s="5">
        <v>56</v>
      </c>
      <c r="V13" s="5">
        <v>68</v>
      </c>
      <c r="W13" s="5">
        <v>58</v>
      </c>
      <c r="X13" s="5">
        <v>64</v>
      </c>
      <c r="Y13" s="5">
        <v>62</v>
      </c>
      <c r="Z13" s="5">
        <v>58</v>
      </c>
      <c r="AA13" s="5">
        <v>55</v>
      </c>
      <c r="AB13" s="5">
        <v>76</v>
      </c>
      <c r="AC13" s="5">
        <v>51</v>
      </c>
      <c r="AD13" s="5">
        <v>48</v>
      </c>
      <c r="AE13" s="5">
        <v>57</v>
      </c>
      <c r="AF13" s="5">
        <v>52</v>
      </c>
      <c r="AG13" s="5">
        <v>42</v>
      </c>
      <c r="AH13" s="5">
        <v>46</v>
      </c>
      <c r="AI13" s="5">
        <v>64</v>
      </c>
      <c r="AJ13" s="5">
        <v>44</v>
      </c>
      <c r="AK13" s="5">
        <v>44</v>
      </c>
      <c r="AL13" s="5">
        <v>34</v>
      </c>
    </row>
    <row r="14" spans="1:38" x14ac:dyDescent="0.25">
      <c r="A14" s="17" t="s">
        <v>10</v>
      </c>
      <c r="B14" s="5">
        <v>66</v>
      </c>
      <c r="C14" s="5">
        <v>78</v>
      </c>
      <c r="D14" s="5">
        <v>85</v>
      </c>
      <c r="E14" s="5">
        <v>62</v>
      </c>
      <c r="F14" s="5">
        <v>71</v>
      </c>
      <c r="G14" s="5">
        <v>69</v>
      </c>
      <c r="H14" s="5">
        <v>73</v>
      </c>
      <c r="I14" s="5">
        <v>86</v>
      </c>
      <c r="J14" s="11">
        <v>96</v>
      </c>
      <c r="K14" s="5">
        <v>85</v>
      </c>
      <c r="L14" s="5">
        <v>76</v>
      </c>
      <c r="M14" s="5">
        <v>83</v>
      </c>
      <c r="N14" s="5">
        <v>99</v>
      </c>
      <c r="O14" s="5">
        <v>88</v>
      </c>
      <c r="P14" s="5">
        <v>69</v>
      </c>
      <c r="Q14" s="5">
        <v>73</v>
      </c>
      <c r="R14" s="12">
        <v>70</v>
      </c>
      <c r="S14" s="6">
        <v>43</v>
      </c>
      <c r="T14" s="5">
        <v>72</v>
      </c>
      <c r="U14" s="5">
        <v>102</v>
      </c>
      <c r="V14" s="5">
        <v>96</v>
      </c>
      <c r="W14" s="5">
        <v>106</v>
      </c>
      <c r="X14" s="5">
        <v>88</v>
      </c>
      <c r="Y14" s="5">
        <v>119</v>
      </c>
      <c r="Z14" s="5">
        <v>85</v>
      </c>
      <c r="AA14" s="5">
        <v>74</v>
      </c>
      <c r="AB14" s="5">
        <v>85</v>
      </c>
      <c r="AC14" s="5">
        <v>86</v>
      </c>
      <c r="AD14" s="5">
        <v>82</v>
      </c>
      <c r="AE14" s="5">
        <v>74</v>
      </c>
      <c r="AF14" s="5">
        <v>70</v>
      </c>
      <c r="AG14" s="5">
        <v>94</v>
      </c>
      <c r="AH14" s="5">
        <v>94</v>
      </c>
      <c r="AI14" s="5">
        <v>77</v>
      </c>
      <c r="AJ14" s="5">
        <v>72</v>
      </c>
      <c r="AK14" s="5">
        <v>63</v>
      </c>
      <c r="AL14" s="5">
        <v>67</v>
      </c>
    </row>
    <row r="15" spans="1:38" x14ac:dyDescent="0.25">
      <c r="A15" s="17" t="s">
        <v>11</v>
      </c>
      <c r="B15" s="5">
        <v>87</v>
      </c>
      <c r="C15" s="5">
        <v>95</v>
      </c>
      <c r="D15" s="5">
        <v>106</v>
      </c>
      <c r="E15" s="5">
        <v>124</v>
      </c>
      <c r="F15" s="5">
        <v>96</v>
      </c>
      <c r="G15" s="5">
        <v>96</v>
      </c>
      <c r="H15" s="5">
        <v>96</v>
      </c>
      <c r="I15" s="5">
        <v>121</v>
      </c>
      <c r="J15" s="11">
        <v>102</v>
      </c>
      <c r="K15" s="5">
        <v>127</v>
      </c>
      <c r="L15" s="5">
        <v>107</v>
      </c>
      <c r="M15" s="5">
        <v>118</v>
      </c>
      <c r="N15" s="5">
        <v>101</v>
      </c>
      <c r="O15" s="5">
        <v>117</v>
      </c>
      <c r="P15" s="5">
        <v>115</v>
      </c>
      <c r="Q15" s="5">
        <v>115</v>
      </c>
      <c r="R15" s="12">
        <v>99</v>
      </c>
      <c r="S15" s="6">
        <v>68</v>
      </c>
      <c r="T15" s="5">
        <v>107</v>
      </c>
      <c r="U15" s="5">
        <v>152</v>
      </c>
      <c r="V15" s="5">
        <v>176</v>
      </c>
      <c r="W15" s="5">
        <v>142</v>
      </c>
      <c r="X15" s="5">
        <v>137</v>
      </c>
      <c r="Y15" s="5">
        <v>143</v>
      </c>
      <c r="Z15" s="5">
        <v>124</v>
      </c>
      <c r="AA15" s="5">
        <v>116</v>
      </c>
      <c r="AB15" s="5">
        <v>112</v>
      </c>
      <c r="AC15" s="5">
        <v>123</v>
      </c>
      <c r="AD15" s="5">
        <v>105</v>
      </c>
      <c r="AE15" s="5">
        <v>110</v>
      </c>
      <c r="AF15" s="5">
        <v>99</v>
      </c>
      <c r="AG15" s="5">
        <v>88</v>
      </c>
      <c r="AH15" s="5">
        <v>122</v>
      </c>
      <c r="AI15" s="5">
        <v>120</v>
      </c>
      <c r="AJ15" s="5">
        <v>107</v>
      </c>
      <c r="AK15" s="5">
        <v>84</v>
      </c>
      <c r="AL15" s="5">
        <v>95</v>
      </c>
    </row>
    <row r="16" spans="1:38" x14ac:dyDescent="0.25">
      <c r="A16" s="17" t="s">
        <v>12</v>
      </c>
      <c r="B16" s="5">
        <v>137</v>
      </c>
      <c r="C16" s="5">
        <v>136</v>
      </c>
      <c r="D16" s="5">
        <v>186</v>
      </c>
      <c r="E16" s="5">
        <v>151</v>
      </c>
      <c r="F16" s="5">
        <v>187</v>
      </c>
      <c r="G16" s="5">
        <v>155</v>
      </c>
      <c r="H16" s="5">
        <v>165</v>
      </c>
      <c r="I16" s="5">
        <v>174</v>
      </c>
      <c r="J16" s="11">
        <v>160</v>
      </c>
      <c r="K16" s="5">
        <v>155</v>
      </c>
      <c r="L16" s="5">
        <v>173</v>
      </c>
      <c r="M16" s="5">
        <v>179</v>
      </c>
      <c r="N16" s="5">
        <v>207</v>
      </c>
      <c r="O16" s="5">
        <v>200</v>
      </c>
      <c r="P16" s="5">
        <v>190</v>
      </c>
      <c r="Q16" s="5">
        <v>189</v>
      </c>
      <c r="R16" s="12">
        <v>179</v>
      </c>
      <c r="S16" s="6">
        <v>123</v>
      </c>
      <c r="T16" s="5">
        <v>231</v>
      </c>
      <c r="U16" s="5">
        <v>241</v>
      </c>
      <c r="V16" s="5">
        <v>255</v>
      </c>
      <c r="W16" s="5">
        <v>241</v>
      </c>
      <c r="X16" s="5">
        <v>243</v>
      </c>
      <c r="Y16" s="5">
        <v>240</v>
      </c>
      <c r="Z16" s="5">
        <v>213</v>
      </c>
      <c r="AA16" s="5">
        <v>206</v>
      </c>
      <c r="AB16" s="5">
        <v>184</v>
      </c>
      <c r="AC16" s="5">
        <v>183</v>
      </c>
      <c r="AD16" s="5">
        <v>177</v>
      </c>
      <c r="AE16" s="5">
        <v>190</v>
      </c>
      <c r="AF16" s="5">
        <v>127</v>
      </c>
      <c r="AG16" s="5">
        <v>135</v>
      </c>
      <c r="AH16" s="5">
        <v>173</v>
      </c>
      <c r="AI16" s="5">
        <v>172</v>
      </c>
      <c r="AJ16" s="5">
        <v>158</v>
      </c>
      <c r="AK16" s="5">
        <v>119</v>
      </c>
      <c r="AL16" s="5">
        <v>162</v>
      </c>
    </row>
    <row r="17" spans="1:38" x14ac:dyDescent="0.25">
      <c r="A17" s="17" t="s">
        <v>13</v>
      </c>
      <c r="B17" s="5">
        <v>221</v>
      </c>
      <c r="C17" s="5">
        <v>243</v>
      </c>
      <c r="D17" s="5">
        <v>243</v>
      </c>
      <c r="E17" s="5">
        <v>233</v>
      </c>
      <c r="F17" s="5">
        <v>238</v>
      </c>
      <c r="G17" s="5">
        <v>261</v>
      </c>
      <c r="H17" s="5">
        <v>267</v>
      </c>
      <c r="I17" s="5">
        <v>260</v>
      </c>
      <c r="J17" s="11">
        <v>271</v>
      </c>
      <c r="K17" s="5">
        <v>267</v>
      </c>
      <c r="L17" s="5">
        <v>302</v>
      </c>
      <c r="M17" s="5">
        <v>321</v>
      </c>
      <c r="N17" s="5">
        <v>328</v>
      </c>
      <c r="O17" s="5">
        <v>293</v>
      </c>
      <c r="P17" s="5">
        <v>299</v>
      </c>
      <c r="Q17" s="5">
        <v>317</v>
      </c>
      <c r="R17" s="12">
        <v>262</v>
      </c>
      <c r="S17" s="6">
        <v>203</v>
      </c>
      <c r="T17" s="5">
        <v>392</v>
      </c>
      <c r="U17" s="5">
        <v>419</v>
      </c>
      <c r="V17" s="5">
        <v>426</v>
      </c>
      <c r="W17" s="5">
        <v>445</v>
      </c>
      <c r="X17" s="5">
        <v>377</v>
      </c>
      <c r="Y17" s="5">
        <v>376</v>
      </c>
      <c r="Z17" s="5">
        <v>354</v>
      </c>
      <c r="AA17" s="5">
        <v>312</v>
      </c>
      <c r="AB17" s="5">
        <v>306</v>
      </c>
      <c r="AC17" s="5">
        <v>334</v>
      </c>
      <c r="AD17" s="5">
        <v>287</v>
      </c>
      <c r="AE17" s="5">
        <v>281</v>
      </c>
      <c r="AF17" s="5">
        <v>205</v>
      </c>
      <c r="AG17" s="5">
        <v>217</v>
      </c>
      <c r="AH17" s="5">
        <v>267</v>
      </c>
      <c r="AI17" s="5">
        <v>277</v>
      </c>
      <c r="AJ17" s="5">
        <v>254</v>
      </c>
      <c r="AK17" s="5">
        <v>208</v>
      </c>
      <c r="AL17" s="5">
        <v>267</v>
      </c>
    </row>
    <row r="18" spans="1:38" x14ac:dyDescent="0.25">
      <c r="A18" s="17" t="s">
        <v>14</v>
      </c>
      <c r="B18" s="5">
        <v>320</v>
      </c>
      <c r="C18" s="5">
        <v>377</v>
      </c>
      <c r="D18" s="5">
        <v>347</v>
      </c>
      <c r="E18" s="5">
        <v>354</v>
      </c>
      <c r="F18" s="5">
        <v>349</v>
      </c>
      <c r="G18" s="5">
        <v>351</v>
      </c>
      <c r="H18" s="5">
        <v>364</v>
      </c>
      <c r="I18" s="5">
        <v>401</v>
      </c>
      <c r="J18" s="11">
        <v>411</v>
      </c>
      <c r="K18" s="5">
        <v>402</v>
      </c>
      <c r="L18" s="5">
        <v>432</v>
      </c>
      <c r="M18" s="5">
        <v>412</v>
      </c>
      <c r="N18" s="5">
        <v>416</v>
      </c>
      <c r="O18" s="5">
        <v>468</v>
      </c>
      <c r="P18" s="5">
        <v>433</v>
      </c>
      <c r="Q18" s="5">
        <v>437</v>
      </c>
      <c r="R18" s="12">
        <v>359</v>
      </c>
      <c r="S18" s="6">
        <v>311</v>
      </c>
      <c r="T18" s="5">
        <v>547</v>
      </c>
      <c r="U18" s="5">
        <v>572</v>
      </c>
      <c r="V18" s="5">
        <v>612</v>
      </c>
      <c r="W18" s="5">
        <v>594</v>
      </c>
      <c r="X18" s="5">
        <v>545</v>
      </c>
      <c r="Y18" s="5">
        <v>588</v>
      </c>
      <c r="Z18" s="5">
        <v>538</v>
      </c>
      <c r="AA18" s="5">
        <v>471</v>
      </c>
      <c r="AB18" s="5">
        <v>425</v>
      </c>
      <c r="AC18" s="5">
        <v>444</v>
      </c>
      <c r="AD18" s="5">
        <v>429</v>
      </c>
      <c r="AE18" s="5">
        <v>377</v>
      </c>
      <c r="AF18" s="5">
        <v>354</v>
      </c>
      <c r="AG18" s="5">
        <v>346</v>
      </c>
      <c r="AH18" s="5">
        <v>450</v>
      </c>
      <c r="AI18" s="5">
        <v>364</v>
      </c>
      <c r="AJ18" s="5">
        <v>380</v>
      </c>
      <c r="AK18" s="5">
        <v>294</v>
      </c>
      <c r="AL18" s="5">
        <v>401</v>
      </c>
    </row>
    <row r="19" spans="1:38" x14ac:dyDescent="0.25">
      <c r="A19" s="17" t="s">
        <v>15</v>
      </c>
      <c r="B19" s="5">
        <v>343</v>
      </c>
      <c r="C19" s="5">
        <v>453</v>
      </c>
      <c r="D19" s="5">
        <v>455</v>
      </c>
      <c r="E19" s="5">
        <v>515</v>
      </c>
      <c r="F19" s="5">
        <v>483</v>
      </c>
      <c r="G19" s="5">
        <v>464</v>
      </c>
      <c r="H19" s="5">
        <v>535</v>
      </c>
      <c r="I19" s="5">
        <v>495</v>
      </c>
      <c r="J19" s="11">
        <v>513</v>
      </c>
      <c r="K19" s="5">
        <v>560</v>
      </c>
      <c r="L19" s="5">
        <v>583</v>
      </c>
      <c r="M19" s="5">
        <v>588</v>
      </c>
      <c r="N19" s="5">
        <v>602</v>
      </c>
      <c r="O19" s="5">
        <v>568</v>
      </c>
      <c r="P19" s="5">
        <v>603</v>
      </c>
      <c r="Q19" s="5">
        <v>581</v>
      </c>
      <c r="R19" s="12">
        <v>515</v>
      </c>
      <c r="S19" s="6">
        <v>449</v>
      </c>
      <c r="T19" s="5">
        <v>808</v>
      </c>
      <c r="U19" s="5">
        <v>869</v>
      </c>
      <c r="V19" s="5">
        <v>909</v>
      </c>
      <c r="W19" s="5">
        <v>863</v>
      </c>
      <c r="X19" s="5">
        <v>850</v>
      </c>
      <c r="Y19" s="5">
        <v>722</v>
      </c>
      <c r="Z19" s="5">
        <v>728</v>
      </c>
      <c r="AA19" s="5">
        <v>644</v>
      </c>
      <c r="AB19" s="5">
        <v>626</v>
      </c>
      <c r="AC19" s="5">
        <v>565</v>
      </c>
      <c r="AD19" s="5">
        <v>561</v>
      </c>
      <c r="AE19" s="5">
        <v>497</v>
      </c>
      <c r="AF19" s="5">
        <v>420</v>
      </c>
      <c r="AG19" s="5">
        <v>495</v>
      </c>
      <c r="AH19" s="5">
        <v>506</v>
      </c>
      <c r="AI19" s="5">
        <v>575</v>
      </c>
      <c r="AJ19" s="5">
        <v>476</v>
      </c>
      <c r="AK19" s="5">
        <v>396</v>
      </c>
      <c r="AL19" s="5">
        <v>493</v>
      </c>
    </row>
    <row r="20" spans="1:38" x14ac:dyDescent="0.25">
      <c r="A20" s="17" t="s">
        <v>16</v>
      </c>
      <c r="B20" s="5">
        <v>531</v>
      </c>
      <c r="C20" s="5">
        <v>671</v>
      </c>
      <c r="D20" s="5">
        <v>603</v>
      </c>
      <c r="E20" s="5">
        <v>619</v>
      </c>
      <c r="F20" s="5">
        <v>658</v>
      </c>
      <c r="G20" s="5">
        <v>623</v>
      </c>
      <c r="H20" s="5">
        <v>625</v>
      </c>
      <c r="I20" s="5">
        <v>680</v>
      </c>
      <c r="J20" s="11">
        <v>709</v>
      </c>
      <c r="K20" s="5">
        <v>741</v>
      </c>
      <c r="L20" s="5">
        <v>739</v>
      </c>
      <c r="M20" s="5">
        <v>788</v>
      </c>
      <c r="N20" s="5">
        <v>757</v>
      </c>
      <c r="O20" s="5">
        <v>792</v>
      </c>
      <c r="P20" s="5">
        <v>765</v>
      </c>
      <c r="Q20" s="5">
        <v>805</v>
      </c>
      <c r="R20" s="12">
        <v>729</v>
      </c>
      <c r="S20" s="6">
        <v>619</v>
      </c>
      <c r="T20" s="5">
        <v>1097</v>
      </c>
      <c r="U20" s="5">
        <v>1145</v>
      </c>
      <c r="V20" s="5">
        <v>1190</v>
      </c>
      <c r="W20" s="5">
        <v>1091</v>
      </c>
      <c r="X20" s="5">
        <v>1054</v>
      </c>
      <c r="Y20" s="5">
        <v>929</v>
      </c>
      <c r="Z20" s="5">
        <v>933</v>
      </c>
      <c r="AA20" s="5">
        <v>872</v>
      </c>
      <c r="AB20" s="5">
        <v>810</v>
      </c>
      <c r="AC20" s="5">
        <v>701</v>
      </c>
      <c r="AD20" s="5">
        <v>685</v>
      </c>
      <c r="AE20" s="5">
        <v>683</v>
      </c>
      <c r="AF20" s="5">
        <v>533</v>
      </c>
      <c r="AG20" s="5">
        <v>596</v>
      </c>
      <c r="AH20" s="5">
        <v>694</v>
      </c>
      <c r="AI20" s="5">
        <v>637</v>
      </c>
      <c r="AJ20" s="5">
        <v>650</v>
      </c>
      <c r="AK20" s="5">
        <v>528</v>
      </c>
      <c r="AL20" s="5">
        <v>676</v>
      </c>
    </row>
    <row r="21" spans="1:38" x14ac:dyDescent="0.25">
      <c r="A21" s="17" t="s">
        <v>17</v>
      </c>
      <c r="B21" s="5">
        <v>846</v>
      </c>
      <c r="C21" s="5">
        <v>1054</v>
      </c>
      <c r="D21" s="5">
        <v>1007</v>
      </c>
      <c r="E21" s="5">
        <v>1003</v>
      </c>
      <c r="F21" s="5">
        <v>1047</v>
      </c>
      <c r="G21" s="5">
        <v>1041</v>
      </c>
      <c r="H21" s="5">
        <v>1097</v>
      </c>
      <c r="I21" s="5">
        <v>1156</v>
      </c>
      <c r="J21" s="11">
        <v>1136</v>
      </c>
      <c r="K21" s="5">
        <v>1230</v>
      </c>
      <c r="L21" s="5">
        <v>1277</v>
      </c>
      <c r="M21" s="5">
        <v>1235</v>
      </c>
      <c r="N21" s="5">
        <v>1242</v>
      </c>
      <c r="O21" s="5">
        <v>1236</v>
      </c>
      <c r="P21" s="5">
        <v>1230</v>
      </c>
      <c r="Q21" s="5">
        <v>1246</v>
      </c>
      <c r="R21" s="5">
        <v>1154</v>
      </c>
      <c r="S21" s="6">
        <v>990</v>
      </c>
      <c r="T21" s="5">
        <v>1748</v>
      </c>
      <c r="U21" s="5">
        <v>1799</v>
      </c>
      <c r="V21" s="5">
        <v>1777</v>
      </c>
      <c r="W21" s="5">
        <v>1843</v>
      </c>
      <c r="X21" s="5">
        <v>1636</v>
      </c>
      <c r="Y21" s="5">
        <v>1545</v>
      </c>
      <c r="Z21" s="5">
        <v>1379</v>
      </c>
      <c r="AA21" s="5">
        <v>1281</v>
      </c>
      <c r="AB21" s="5">
        <v>1183</v>
      </c>
      <c r="AC21" s="5">
        <v>1128</v>
      </c>
      <c r="AD21" s="5">
        <v>1103</v>
      </c>
      <c r="AE21" s="5">
        <v>1003</v>
      </c>
      <c r="AF21" s="5">
        <v>832</v>
      </c>
      <c r="AG21" s="5">
        <v>918</v>
      </c>
      <c r="AH21" s="5">
        <v>1077</v>
      </c>
      <c r="AI21" s="5">
        <v>1038</v>
      </c>
      <c r="AJ21" s="5">
        <v>1006</v>
      </c>
      <c r="AK21" s="5">
        <v>842</v>
      </c>
      <c r="AL21" s="5">
        <v>1043</v>
      </c>
    </row>
    <row r="22" spans="1:38" x14ac:dyDescent="0.25">
      <c r="A22" s="17" t="s">
        <v>18</v>
      </c>
      <c r="B22" s="5">
        <v>965</v>
      </c>
      <c r="C22" s="5">
        <v>1212</v>
      </c>
      <c r="D22" s="5">
        <v>1216</v>
      </c>
      <c r="E22" s="5">
        <v>1225</v>
      </c>
      <c r="F22" s="5">
        <v>1291</v>
      </c>
      <c r="G22" s="5">
        <v>1244</v>
      </c>
      <c r="H22" s="5">
        <v>1408</v>
      </c>
      <c r="I22" s="5">
        <v>1376</v>
      </c>
      <c r="J22" s="11">
        <v>1404</v>
      </c>
      <c r="K22" s="5">
        <v>1519</v>
      </c>
      <c r="L22" s="5">
        <v>1570</v>
      </c>
      <c r="M22" s="5">
        <v>1678</v>
      </c>
      <c r="N22" s="5">
        <v>1562</v>
      </c>
      <c r="O22" s="5">
        <v>1528</v>
      </c>
      <c r="P22" s="5">
        <v>1619</v>
      </c>
      <c r="Q22" s="5">
        <v>1614</v>
      </c>
      <c r="R22" s="5">
        <v>1436</v>
      </c>
      <c r="S22" s="6">
        <v>1262</v>
      </c>
      <c r="T22" s="5">
        <v>2284</v>
      </c>
      <c r="U22" s="5">
        <v>2280</v>
      </c>
      <c r="V22" s="5">
        <v>2295</v>
      </c>
      <c r="W22" s="5">
        <v>2213</v>
      </c>
      <c r="X22" s="5">
        <v>2199</v>
      </c>
      <c r="Y22" s="5">
        <v>1982</v>
      </c>
      <c r="Z22" s="5">
        <v>1718</v>
      </c>
      <c r="AA22" s="5">
        <v>1539</v>
      </c>
      <c r="AB22" s="5">
        <v>1438</v>
      </c>
      <c r="AC22" s="5">
        <v>1419</v>
      </c>
      <c r="AD22" s="5">
        <v>1250</v>
      </c>
      <c r="AE22" s="5">
        <v>1270</v>
      </c>
      <c r="AF22" s="5">
        <v>1023</v>
      </c>
      <c r="AG22" s="5">
        <v>1139</v>
      </c>
      <c r="AH22" s="5">
        <v>1370</v>
      </c>
      <c r="AI22" s="5">
        <v>1260</v>
      </c>
      <c r="AJ22" s="5">
        <v>1242</v>
      </c>
      <c r="AK22" s="5">
        <v>1018</v>
      </c>
      <c r="AL22" s="5">
        <v>1302</v>
      </c>
    </row>
    <row r="23" spans="1:38" x14ac:dyDescent="0.25">
      <c r="A23" s="17" t="s">
        <v>19</v>
      </c>
      <c r="B23" s="5">
        <v>1268</v>
      </c>
      <c r="C23" s="5">
        <v>1577</v>
      </c>
      <c r="D23" s="5">
        <v>1528</v>
      </c>
      <c r="E23" s="5">
        <v>1550</v>
      </c>
      <c r="F23" s="5">
        <v>1631</v>
      </c>
      <c r="G23" s="5">
        <v>1590</v>
      </c>
      <c r="H23" s="5">
        <v>1614</v>
      </c>
      <c r="I23" s="5">
        <v>1746</v>
      </c>
      <c r="J23" s="11">
        <v>1758</v>
      </c>
      <c r="K23" s="5">
        <v>1983</v>
      </c>
      <c r="L23" s="5">
        <v>2082</v>
      </c>
      <c r="M23" s="5">
        <v>2107</v>
      </c>
      <c r="N23" s="5">
        <v>1999</v>
      </c>
      <c r="O23" s="5">
        <v>1975</v>
      </c>
      <c r="P23" s="5">
        <v>1989</v>
      </c>
      <c r="Q23" s="5">
        <v>2124</v>
      </c>
      <c r="R23" s="5">
        <v>1892</v>
      </c>
      <c r="S23" s="6">
        <v>1651</v>
      </c>
      <c r="T23" s="5">
        <v>2985</v>
      </c>
      <c r="U23" s="5">
        <v>3004</v>
      </c>
      <c r="V23" s="5">
        <v>3029</v>
      </c>
      <c r="W23" s="5">
        <v>3057</v>
      </c>
      <c r="X23" s="5">
        <v>2708</v>
      </c>
      <c r="Y23" s="5">
        <v>2404</v>
      </c>
      <c r="Z23" s="5">
        <v>2233</v>
      </c>
      <c r="AA23" s="5">
        <v>1971</v>
      </c>
      <c r="AB23" s="5">
        <v>1804</v>
      </c>
      <c r="AC23" s="5">
        <v>1680</v>
      </c>
      <c r="AD23" s="5">
        <v>1637</v>
      </c>
      <c r="AE23" s="5">
        <v>1502</v>
      </c>
      <c r="AF23" s="5">
        <v>1283</v>
      </c>
      <c r="AG23" s="5">
        <v>1468</v>
      </c>
      <c r="AH23" s="5">
        <v>1621</v>
      </c>
      <c r="AI23" s="5">
        <v>1521</v>
      </c>
      <c r="AJ23" s="5">
        <v>1525</v>
      </c>
      <c r="AK23" s="5">
        <v>1276</v>
      </c>
      <c r="AL23" s="5">
        <v>1577</v>
      </c>
    </row>
    <row r="24" spans="1:38" x14ac:dyDescent="0.25">
      <c r="A24" s="17" t="s">
        <v>20</v>
      </c>
      <c r="B24" s="5">
        <v>1289</v>
      </c>
      <c r="C24" s="5">
        <v>1657</v>
      </c>
      <c r="D24" s="5">
        <v>1608</v>
      </c>
      <c r="E24" s="5">
        <v>1691</v>
      </c>
      <c r="F24" s="5">
        <v>1687</v>
      </c>
      <c r="G24" s="5">
        <v>1782</v>
      </c>
      <c r="H24" s="5">
        <v>1896</v>
      </c>
      <c r="I24" s="5">
        <v>1878</v>
      </c>
      <c r="J24" s="11">
        <v>1936</v>
      </c>
      <c r="K24" s="5">
        <v>2061</v>
      </c>
      <c r="L24" s="5">
        <v>2224</v>
      </c>
      <c r="M24" s="5">
        <v>2183</v>
      </c>
      <c r="N24" s="5">
        <v>2289</v>
      </c>
      <c r="O24" s="5">
        <v>2237</v>
      </c>
      <c r="P24" s="5">
        <v>2193</v>
      </c>
      <c r="Q24" s="5">
        <v>2439</v>
      </c>
      <c r="R24" s="5">
        <v>2154</v>
      </c>
      <c r="S24" s="6">
        <v>1980</v>
      </c>
      <c r="T24" s="5">
        <v>3296</v>
      </c>
      <c r="U24" s="5">
        <v>3278</v>
      </c>
      <c r="V24" s="5">
        <v>3518</v>
      </c>
      <c r="W24" s="5">
        <v>3357</v>
      </c>
      <c r="X24" s="5">
        <v>3205</v>
      </c>
      <c r="Y24" s="5">
        <v>2731</v>
      </c>
      <c r="Z24" s="5">
        <v>2390</v>
      </c>
      <c r="AA24" s="5">
        <v>2286</v>
      </c>
      <c r="AB24" s="5">
        <v>1998</v>
      </c>
      <c r="AC24" s="5">
        <v>1894</v>
      </c>
      <c r="AD24" s="5">
        <v>1745</v>
      </c>
      <c r="AE24" s="5">
        <v>1774</v>
      </c>
      <c r="AF24" s="5">
        <v>1374</v>
      </c>
      <c r="AG24" s="5">
        <v>1606</v>
      </c>
      <c r="AH24" s="5">
        <v>1775</v>
      </c>
      <c r="AI24" s="5">
        <v>1725</v>
      </c>
      <c r="AJ24" s="5">
        <v>1648</v>
      </c>
      <c r="AK24" s="5">
        <v>1342</v>
      </c>
      <c r="AL24" s="5">
        <v>1752</v>
      </c>
    </row>
    <row r="25" spans="1:38" x14ac:dyDescent="0.25">
      <c r="A25" s="17" t="s">
        <v>21</v>
      </c>
      <c r="B25" s="5">
        <v>1538</v>
      </c>
      <c r="C25" s="5">
        <v>2075</v>
      </c>
      <c r="D25" s="5">
        <v>1961</v>
      </c>
      <c r="E25" s="5">
        <v>1917</v>
      </c>
      <c r="F25" s="5">
        <v>2032</v>
      </c>
      <c r="G25" s="5">
        <v>2089</v>
      </c>
      <c r="H25" s="5">
        <v>2213</v>
      </c>
      <c r="I25" s="5">
        <v>2198</v>
      </c>
      <c r="J25" s="11">
        <v>2222</v>
      </c>
      <c r="K25" s="5">
        <v>2513</v>
      </c>
      <c r="L25" s="5">
        <v>2490</v>
      </c>
      <c r="M25" s="5">
        <v>2645</v>
      </c>
      <c r="N25" s="5">
        <v>2643</v>
      </c>
      <c r="O25" s="5">
        <v>2602</v>
      </c>
      <c r="P25" s="5">
        <v>2596</v>
      </c>
      <c r="Q25" s="5">
        <v>2881</v>
      </c>
      <c r="R25" s="5">
        <v>2508</v>
      </c>
      <c r="S25" s="6">
        <v>2255</v>
      </c>
      <c r="T25" s="5">
        <v>3996</v>
      </c>
      <c r="U25" s="5">
        <v>3987</v>
      </c>
      <c r="V25" s="5">
        <v>4184</v>
      </c>
      <c r="W25" s="5">
        <v>4266</v>
      </c>
      <c r="X25" s="5">
        <v>3942</v>
      </c>
      <c r="Y25" s="5">
        <v>3353</v>
      </c>
      <c r="Z25" s="5">
        <v>2920</v>
      </c>
      <c r="AA25" s="5">
        <v>2642</v>
      </c>
      <c r="AB25" s="5">
        <v>2399</v>
      </c>
      <c r="AC25" s="5">
        <v>2224</v>
      </c>
      <c r="AD25" s="5">
        <v>2066</v>
      </c>
      <c r="AE25" s="5">
        <v>2075</v>
      </c>
      <c r="AF25" s="5">
        <v>1712</v>
      </c>
      <c r="AG25" s="5">
        <v>1831</v>
      </c>
      <c r="AH25" s="5">
        <v>2113</v>
      </c>
      <c r="AI25" s="5">
        <v>1985</v>
      </c>
      <c r="AJ25" s="5">
        <v>2017</v>
      </c>
      <c r="AK25" s="5">
        <v>1645</v>
      </c>
      <c r="AL25" s="5">
        <v>2144</v>
      </c>
    </row>
    <row r="27" spans="1:38" ht="27.75" x14ac:dyDescent="0.25">
      <c r="A27" s="13" t="s">
        <v>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38" x14ac:dyDescent="0.25">
      <c r="A28" s="17" t="s">
        <v>24</v>
      </c>
      <c r="B28" s="2">
        <v>44078</v>
      </c>
      <c r="C28" s="2">
        <v>44085</v>
      </c>
      <c r="D28" s="2">
        <v>44092</v>
      </c>
      <c r="E28" s="2">
        <v>44099</v>
      </c>
      <c r="F28" s="2">
        <v>44106</v>
      </c>
      <c r="G28" s="2">
        <v>44113</v>
      </c>
      <c r="H28" s="2">
        <v>44120</v>
      </c>
      <c r="I28" s="2">
        <v>44127</v>
      </c>
      <c r="J28" s="2">
        <v>44134</v>
      </c>
      <c r="K28" s="2">
        <v>44141</v>
      </c>
      <c r="L28" s="2">
        <v>44148</v>
      </c>
      <c r="M28" s="2">
        <v>44155</v>
      </c>
      <c r="N28" s="2">
        <v>44162</v>
      </c>
      <c r="O28" s="2">
        <v>44169</v>
      </c>
      <c r="P28" s="2">
        <v>44176</v>
      </c>
      <c r="Q28" s="2">
        <v>44183</v>
      </c>
      <c r="R28" s="2">
        <v>44190</v>
      </c>
      <c r="S28" s="2">
        <v>44197</v>
      </c>
      <c r="T28" s="2">
        <v>44204</v>
      </c>
      <c r="U28" s="2">
        <v>44211</v>
      </c>
      <c r="V28" s="2">
        <v>44218</v>
      </c>
      <c r="W28" s="2">
        <v>44225</v>
      </c>
      <c r="X28" s="2">
        <v>44232</v>
      </c>
      <c r="Y28" s="2">
        <v>44239</v>
      </c>
      <c r="Z28" s="2">
        <v>44246</v>
      </c>
      <c r="AA28" s="2">
        <v>44253</v>
      </c>
      <c r="AB28" s="2">
        <v>44260</v>
      </c>
      <c r="AC28" s="2">
        <v>44267</v>
      </c>
      <c r="AD28" s="2">
        <v>44274</v>
      </c>
      <c r="AE28" s="2">
        <v>44281</v>
      </c>
      <c r="AF28" s="2">
        <v>44288</v>
      </c>
      <c r="AG28" s="2">
        <v>44295</v>
      </c>
      <c r="AH28" s="2">
        <v>44302</v>
      </c>
      <c r="AI28" s="2">
        <v>44309</v>
      </c>
      <c r="AJ28" s="2">
        <v>44316</v>
      </c>
      <c r="AK28" s="2">
        <v>44323</v>
      </c>
      <c r="AL28" s="2">
        <v>44330</v>
      </c>
    </row>
    <row r="29" spans="1:38" x14ac:dyDescent="0.25">
      <c r="A29" s="16" t="s">
        <v>22</v>
      </c>
      <c r="B29" s="5">
        <f>SUM(B6:B16)</f>
        <v>418</v>
      </c>
      <c r="C29" s="5">
        <f t="shared" ref="C29:AL29" si="0">SUM(C6:C16)</f>
        <v>492</v>
      </c>
      <c r="D29" s="5">
        <f t="shared" si="0"/>
        <v>554</v>
      </c>
      <c r="E29" s="5">
        <f t="shared" si="0"/>
        <v>527</v>
      </c>
      <c r="F29" s="5">
        <f t="shared" si="0"/>
        <v>529</v>
      </c>
      <c r="G29" s="5">
        <f t="shared" si="0"/>
        <v>509</v>
      </c>
      <c r="H29" s="5">
        <f t="shared" si="0"/>
        <v>515</v>
      </c>
      <c r="I29" s="5">
        <f t="shared" si="0"/>
        <v>549</v>
      </c>
      <c r="J29" s="5">
        <f t="shared" si="0"/>
        <v>527</v>
      </c>
      <c r="K29" s="5">
        <f t="shared" si="0"/>
        <v>536</v>
      </c>
      <c r="L29" s="5">
        <f t="shared" si="0"/>
        <v>555</v>
      </c>
      <c r="M29" s="5">
        <f t="shared" si="0"/>
        <v>578</v>
      </c>
      <c r="N29" s="5">
        <f t="shared" si="0"/>
        <v>618</v>
      </c>
      <c r="O29" s="5">
        <f t="shared" si="0"/>
        <v>604</v>
      </c>
      <c r="P29" s="5">
        <f t="shared" si="0"/>
        <v>565</v>
      </c>
      <c r="Q29" s="5">
        <f t="shared" si="0"/>
        <v>567</v>
      </c>
      <c r="R29" s="5">
        <f t="shared" si="0"/>
        <v>511</v>
      </c>
      <c r="S29" s="5">
        <f t="shared" si="0"/>
        <v>349</v>
      </c>
      <c r="T29" s="5">
        <f t="shared" si="0"/>
        <v>598</v>
      </c>
      <c r="U29" s="5">
        <f t="shared" si="0"/>
        <v>689</v>
      </c>
      <c r="V29" s="5">
        <f t="shared" si="0"/>
        <v>736</v>
      </c>
      <c r="W29" s="5">
        <f t="shared" si="0"/>
        <v>719</v>
      </c>
      <c r="X29" s="5">
        <f t="shared" si="0"/>
        <v>676</v>
      </c>
      <c r="Y29" s="5">
        <f t="shared" si="0"/>
        <v>724</v>
      </c>
      <c r="Z29" s="5">
        <f t="shared" si="0"/>
        <v>616</v>
      </c>
      <c r="AA29" s="5">
        <f t="shared" si="0"/>
        <v>596</v>
      </c>
      <c r="AB29" s="5">
        <f t="shared" si="0"/>
        <v>603</v>
      </c>
      <c r="AC29" s="5">
        <f t="shared" si="0"/>
        <v>598</v>
      </c>
      <c r="AD29" s="5">
        <f t="shared" si="0"/>
        <v>548</v>
      </c>
      <c r="AE29" s="5">
        <f t="shared" si="0"/>
        <v>583</v>
      </c>
      <c r="AF29" s="5">
        <f t="shared" si="0"/>
        <v>465</v>
      </c>
      <c r="AG29" s="5">
        <f t="shared" si="0"/>
        <v>482</v>
      </c>
      <c r="AH29" s="5">
        <f t="shared" si="0"/>
        <v>565</v>
      </c>
      <c r="AI29" s="5">
        <f t="shared" si="0"/>
        <v>559</v>
      </c>
      <c r="AJ29" s="5">
        <f t="shared" si="0"/>
        <v>494</v>
      </c>
      <c r="AK29" s="5">
        <f t="shared" si="0"/>
        <v>437</v>
      </c>
      <c r="AL29" s="5">
        <f t="shared" si="0"/>
        <v>509</v>
      </c>
    </row>
    <row r="30" spans="1:38" x14ac:dyDescent="0.25">
      <c r="A30" s="17" t="s">
        <v>13</v>
      </c>
      <c r="B30" s="5">
        <v>221</v>
      </c>
      <c r="C30" s="5">
        <v>243</v>
      </c>
      <c r="D30" s="5">
        <v>243</v>
      </c>
      <c r="E30" s="5">
        <v>233</v>
      </c>
      <c r="F30" s="5">
        <v>238</v>
      </c>
      <c r="G30" s="5">
        <v>261</v>
      </c>
      <c r="H30" s="5">
        <v>267</v>
      </c>
      <c r="I30" s="5">
        <v>260</v>
      </c>
      <c r="J30" s="11">
        <v>271</v>
      </c>
      <c r="K30" s="5">
        <v>267</v>
      </c>
      <c r="L30" s="5">
        <v>302</v>
      </c>
      <c r="M30" s="5">
        <v>321</v>
      </c>
      <c r="N30" s="5">
        <v>328</v>
      </c>
      <c r="O30" s="5">
        <v>293</v>
      </c>
      <c r="P30" s="5">
        <v>299</v>
      </c>
      <c r="Q30" s="5">
        <v>317</v>
      </c>
      <c r="R30" s="12">
        <v>262</v>
      </c>
      <c r="S30" s="6">
        <v>203</v>
      </c>
      <c r="T30" s="5">
        <v>392</v>
      </c>
      <c r="U30" s="5">
        <v>419</v>
      </c>
      <c r="V30" s="5">
        <v>426</v>
      </c>
      <c r="W30" s="5">
        <v>445</v>
      </c>
      <c r="X30" s="5">
        <v>377</v>
      </c>
      <c r="Y30" s="5">
        <v>376</v>
      </c>
      <c r="Z30" s="5">
        <v>354</v>
      </c>
      <c r="AA30" s="5">
        <v>312</v>
      </c>
      <c r="AB30" s="5">
        <v>306</v>
      </c>
      <c r="AC30" s="5">
        <v>334</v>
      </c>
      <c r="AD30" s="5">
        <v>287</v>
      </c>
      <c r="AE30" s="5">
        <v>281</v>
      </c>
      <c r="AF30" s="5">
        <v>205</v>
      </c>
      <c r="AG30" s="5">
        <v>217</v>
      </c>
      <c r="AH30" s="5">
        <v>267</v>
      </c>
      <c r="AI30" s="5">
        <v>277</v>
      </c>
      <c r="AJ30" s="5">
        <v>254</v>
      </c>
      <c r="AK30" s="5">
        <v>208</v>
      </c>
      <c r="AL30" s="5">
        <v>267</v>
      </c>
    </row>
    <row r="31" spans="1:38" x14ac:dyDescent="0.25">
      <c r="A31" s="17" t="s">
        <v>14</v>
      </c>
      <c r="B31" s="5">
        <v>320</v>
      </c>
      <c r="C31" s="5">
        <v>377</v>
      </c>
      <c r="D31" s="5">
        <v>347</v>
      </c>
      <c r="E31" s="5">
        <v>354</v>
      </c>
      <c r="F31" s="5">
        <v>349</v>
      </c>
      <c r="G31" s="5">
        <v>351</v>
      </c>
      <c r="H31" s="5">
        <v>364</v>
      </c>
      <c r="I31" s="5">
        <v>401</v>
      </c>
      <c r="J31" s="11">
        <v>411</v>
      </c>
      <c r="K31" s="5">
        <v>402</v>
      </c>
      <c r="L31" s="5">
        <v>432</v>
      </c>
      <c r="M31" s="5">
        <v>412</v>
      </c>
      <c r="N31" s="5">
        <v>416</v>
      </c>
      <c r="O31" s="5">
        <v>468</v>
      </c>
      <c r="P31" s="5">
        <v>433</v>
      </c>
      <c r="Q31" s="5">
        <v>437</v>
      </c>
      <c r="R31" s="12">
        <v>359</v>
      </c>
      <c r="S31" s="6">
        <v>311</v>
      </c>
      <c r="T31" s="5">
        <v>547</v>
      </c>
      <c r="U31" s="5">
        <v>572</v>
      </c>
      <c r="V31" s="5">
        <v>612</v>
      </c>
      <c r="W31" s="5">
        <v>594</v>
      </c>
      <c r="X31" s="5">
        <v>545</v>
      </c>
      <c r="Y31" s="5">
        <v>588</v>
      </c>
      <c r="Z31" s="5">
        <v>538</v>
      </c>
      <c r="AA31" s="5">
        <v>471</v>
      </c>
      <c r="AB31" s="5">
        <v>425</v>
      </c>
      <c r="AC31" s="5">
        <v>444</v>
      </c>
      <c r="AD31" s="5">
        <v>429</v>
      </c>
      <c r="AE31" s="5">
        <v>377</v>
      </c>
      <c r="AF31" s="5">
        <v>354</v>
      </c>
      <c r="AG31" s="5">
        <v>346</v>
      </c>
      <c r="AH31" s="5">
        <v>450</v>
      </c>
      <c r="AI31" s="5">
        <v>364</v>
      </c>
      <c r="AJ31" s="5">
        <v>380</v>
      </c>
      <c r="AK31" s="5">
        <v>294</v>
      </c>
      <c r="AL31" s="5">
        <v>401</v>
      </c>
    </row>
    <row r="32" spans="1:38" x14ac:dyDescent="0.25">
      <c r="A32" s="17" t="s">
        <v>15</v>
      </c>
      <c r="B32" s="5">
        <v>343</v>
      </c>
      <c r="C32" s="5">
        <v>453</v>
      </c>
      <c r="D32" s="5">
        <v>455</v>
      </c>
      <c r="E32" s="5">
        <v>515</v>
      </c>
      <c r="F32" s="5">
        <v>483</v>
      </c>
      <c r="G32" s="5">
        <v>464</v>
      </c>
      <c r="H32" s="5">
        <v>535</v>
      </c>
      <c r="I32" s="5">
        <v>495</v>
      </c>
      <c r="J32" s="11">
        <v>513</v>
      </c>
      <c r="K32" s="5">
        <v>560</v>
      </c>
      <c r="L32" s="5">
        <v>583</v>
      </c>
      <c r="M32" s="5">
        <v>588</v>
      </c>
      <c r="N32" s="5">
        <v>602</v>
      </c>
      <c r="O32" s="5">
        <v>568</v>
      </c>
      <c r="P32" s="5">
        <v>603</v>
      </c>
      <c r="Q32" s="5">
        <v>581</v>
      </c>
      <c r="R32" s="12">
        <v>515</v>
      </c>
      <c r="S32" s="6">
        <v>449</v>
      </c>
      <c r="T32" s="5">
        <v>808</v>
      </c>
      <c r="U32" s="5">
        <v>869</v>
      </c>
      <c r="V32" s="5">
        <v>909</v>
      </c>
      <c r="W32" s="5">
        <v>863</v>
      </c>
      <c r="X32" s="5">
        <v>850</v>
      </c>
      <c r="Y32" s="5">
        <v>722</v>
      </c>
      <c r="Z32" s="5">
        <v>728</v>
      </c>
      <c r="AA32" s="5">
        <v>644</v>
      </c>
      <c r="AB32" s="5">
        <v>626</v>
      </c>
      <c r="AC32" s="5">
        <v>565</v>
      </c>
      <c r="AD32" s="5">
        <v>561</v>
      </c>
      <c r="AE32" s="5">
        <v>497</v>
      </c>
      <c r="AF32" s="5">
        <v>420</v>
      </c>
      <c r="AG32" s="5">
        <v>495</v>
      </c>
      <c r="AH32" s="5">
        <v>506</v>
      </c>
      <c r="AI32" s="5">
        <v>575</v>
      </c>
      <c r="AJ32" s="5">
        <v>476</v>
      </c>
      <c r="AK32" s="5">
        <v>396</v>
      </c>
      <c r="AL32" s="5">
        <v>493</v>
      </c>
    </row>
    <row r="33" spans="1:38" x14ac:dyDescent="0.25">
      <c r="A33" s="17" t="s">
        <v>16</v>
      </c>
      <c r="B33" s="5">
        <v>531</v>
      </c>
      <c r="C33" s="5">
        <v>671</v>
      </c>
      <c r="D33" s="5">
        <v>603</v>
      </c>
      <c r="E33" s="5">
        <v>619</v>
      </c>
      <c r="F33" s="5">
        <v>658</v>
      </c>
      <c r="G33" s="5">
        <v>623</v>
      </c>
      <c r="H33" s="5">
        <v>625</v>
      </c>
      <c r="I33" s="5">
        <v>680</v>
      </c>
      <c r="J33" s="11">
        <v>709</v>
      </c>
      <c r="K33" s="5">
        <v>741</v>
      </c>
      <c r="L33" s="5">
        <v>739</v>
      </c>
      <c r="M33" s="5">
        <v>788</v>
      </c>
      <c r="N33" s="5">
        <v>757</v>
      </c>
      <c r="O33" s="5">
        <v>792</v>
      </c>
      <c r="P33" s="5">
        <v>765</v>
      </c>
      <c r="Q33" s="5">
        <v>805</v>
      </c>
      <c r="R33" s="12">
        <v>729</v>
      </c>
      <c r="S33" s="6">
        <v>619</v>
      </c>
      <c r="T33" s="5">
        <v>1097</v>
      </c>
      <c r="U33" s="5">
        <v>1145</v>
      </c>
      <c r="V33" s="5">
        <v>1190</v>
      </c>
      <c r="W33" s="5">
        <v>1091</v>
      </c>
      <c r="X33" s="5">
        <v>1054</v>
      </c>
      <c r="Y33" s="5">
        <v>929</v>
      </c>
      <c r="Z33" s="5">
        <v>933</v>
      </c>
      <c r="AA33" s="5">
        <v>872</v>
      </c>
      <c r="AB33" s="5">
        <v>810</v>
      </c>
      <c r="AC33" s="5">
        <v>701</v>
      </c>
      <c r="AD33" s="5">
        <v>685</v>
      </c>
      <c r="AE33" s="5">
        <v>683</v>
      </c>
      <c r="AF33" s="5">
        <v>533</v>
      </c>
      <c r="AG33" s="5">
        <v>596</v>
      </c>
      <c r="AH33" s="5">
        <v>694</v>
      </c>
      <c r="AI33" s="5">
        <v>637</v>
      </c>
      <c r="AJ33" s="5">
        <v>650</v>
      </c>
      <c r="AK33" s="5">
        <v>528</v>
      </c>
      <c r="AL33" s="5">
        <v>676</v>
      </c>
    </row>
    <row r="34" spans="1:38" x14ac:dyDescent="0.25">
      <c r="A34" s="17" t="s">
        <v>17</v>
      </c>
      <c r="B34" s="5">
        <v>846</v>
      </c>
      <c r="C34" s="5">
        <v>1054</v>
      </c>
      <c r="D34" s="5">
        <v>1007</v>
      </c>
      <c r="E34" s="5">
        <v>1003</v>
      </c>
      <c r="F34" s="5">
        <v>1047</v>
      </c>
      <c r="G34" s="5">
        <v>1041</v>
      </c>
      <c r="H34" s="5">
        <v>1097</v>
      </c>
      <c r="I34" s="5">
        <v>1156</v>
      </c>
      <c r="J34" s="11">
        <v>1136</v>
      </c>
      <c r="K34" s="5">
        <v>1230</v>
      </c>
      <c r="L34" s="5">
        <v>1277</v>
      </c>
      <c r="M34" s="5">
        <v>1235</v>
      </c>
      <c r="N34" s="5">
        <v>1242</v>
      </c>
      <c r="O34" s="5">
        <v>1236</v>
      </c>
      <c r="P34" s="5">
        <v>1230</v>
      </c>
      <c r="Q34" s="5">
        <v>1246</v>
      </c>
      <c r="R34" s="5">
        <v>1154</v>
      </c>
      <c r="S34" s="6">
        <v>990</v>
      </c>
      <c r="T34" s="5">
        <v>1748</v>
      </c>
      <c r="U34" s="5">
        <v>1799</v>
      </c>
      <c r="V34" s="5">
        <v>1777</v>
      </c>
      <c r="W34" s="5">
        <v>1843</v>
      </c>
      <c r="X34" s="5">
        <v>1636</v>
      </c>
      <c r="Y34" s="5">
        <v>1545</v>
      </c>
      <c r="Z34" s="5">
        <v>1379</v>
      </c>
      <c r="AA34" s="5">
        <v>1281</v>
      </c>
      <c r="AB34" s="5">
        <v>1183</v>
      </c>
      <c r="AC34" s="5">
        <v>1128</v>
      </c>
      <c r="AD34" s="5">
        <v>1103</v>
      </c>
      <c r="AE34" s="5">
        <v>1003</v>
      </c>
      <c r="AF34" s="5">
        <v>832</v>
      </c>
      <c r="AG34" s="5">
        <v>918</v>
      </c>
      <c r="AH34" s="5">
        <v>1077</v>
      </c>
      <c r="AI34" s="5">
        <v>1038</v>
      </c>
      <c r="AJ34" s="5">
        <v>1006</v>
      </c>
      <c r="AK34" s="5">
        <v>842</v>
      </c>
      <c r="AL34" s="5">
        <v>1043</v>
      </c>
    </row>
    <row r="35" spans="1:38" x14ac:dyDescent="0.25">
      <c r="A35" s="17" t="s">
        <v>18</v>
      </c>
      <c r="B35" s="5">
        <v>965</v>
      </c>
      <c r="C35" s="5">
        <v>1212</v>
      </c>
      <c r="D35" s="5">
        <v>1216</v>
      </c>
      <c r="E35" s="5">
        <v>1225</v>
      </c>
      <c r="F35" s="5">
        <v>1291</v>
      </c>
      <c r="G35" s="5">
        <v>1244</v>
      </c>
      <c r="H35" s="5">
        <v>1408</v>
      </c>
      <c r="I35" s="5">
        <v>1376</v>
      </c>
      <c r="J35" s="11">
        <v>1404</v>
      </c>
      <c r="K35" s="5">
        <v>1519</v>
      </c>
      <c r="L35" s="5">
        <v>1570</v>
      </c>
      <c r="M35" s="5">
        <v>1678</v>
      </c>
      <c r="N35" s="5">
        <v>1562</v>
      </c>
      <c r="O35" s="5">
        <v>1528</v>
      </c>
      <c r="P35" s="5">
        <v>1619</v>
      </c>
      <c r="Q35" s="5">
        <v>1614</v>
      </c>
      <c r="R35" s="5">
        <v>1436</v>
      </c>
      <c r="S35" s="6">
        <v>1262</v>
      </c>
      <c r="T35" s="5">
        <v>2284</v>
      </c>
      <c r="U35" s="5">
        <v>2280</v>
      </c>
      <c r="V35" s="5">
        <v>2295</v>
      </c>
      <c r="W35" s="5">
        <v>2213</v>
      </c>
      <c r="X35" s="5">
        <v>2199</v>
      </c>
      <c r="Y35" s="5">
        <v>1982</v>
      </c>
      <c r="Z35" s="5">
        <v>1718</v>
      </c>
      <c r="AA35" s="5">
        <v>1539</v>
      </c>
      <c r="AB35" s="5">
        <v>1438</v>
      </c>
      <c r="AC35" s="5">
        <v>1419</v>
      </c>
      <c r="AD35" s="5">
        <v>1250</v>
      </c>
      <c r="AE35" s="5">
        <v>1270</v>
      </c>
      <c r="AF35" s="5">
        <v>1023</v>
      </c>
      <c r="AG35" s="5">
        <v>1139</v>
      </c>
      <c r="AH35" s="5">
        <v>1370</v>
      </c>
      <c r="AI35" s="5">
        <v>1260</v>
      </c>
      <c r="AJ35" s="5">
        <v>1242</v>
      </c>
      <c r="AK35" s="5">
        <v>1018</v>
      </c>
      <c r="AL35" s="5">
        <v>1302</v>
      </c>
    </row>
    <row r="36" spans="1:38" x14ac:dyDescent="0.25">
      <c r="A36" s="18" t="s">
        <v>23</v>
      </c>
      <c r="B36" s="5">
        <f>SUM(B23:B25)</f>
        <v>4095</v>
      </c>
      <c r="C36" s="5">
        <f t="shared" ref="C36:AL36" si="1">SUM(C23:C25)</f>
        <v>5309</v>
      </c>
      <c r="D36" s="5">
        <f t="shared" si="1"/>
        <v>5097</v>
      </c>
      <c r="E36" s="5">
        <f t="shared" si="1"/>
        <v>5158</v>
      </c>
      <c r="F36" s="5">
        <f t="shared" si="1"/>
        <v>5350</v>
      </c>
      <c r="G36" s="5">
        <f t="shared" si="1"/>
        <v>5461</v>
      </c>
      <c r="H36" s="5">
        <f t="shared" si="1"/>
        <v>5723</v>
      </c>
      <c r="I36" s="5">
        <f t="shared" si="1"/>
        <v>5822</v>
      </c>
      <c r="J36" s="5">
        <f t="shared" si="1"/>
        <v>5916</v>
      </c>
      <c r="K36" s="5">
        <f t="shared" si="1"/>
        <v>6557</v>
      </c>
      <c r="L36" s="5">
        <f t="shared" si="1"/>
        <v>6796</v>
      </c>
      <c r="M36" s="5">
        <f t="shared" si="1"/>
        <v>6935</v>
      </c>
      <c r="N36" s="5">
        <f t="shared" si="1"/>
        <v>6931</v>
      </c>
      <c r="O36" s="5">
        <f t="shared" si="1"/>
        <v>6814</v>
      </c>
      <c r="P36" s="5">
        <f t="shared" si="1"/>
        <v>6778</v>
      </c>
      <c r="Q36" s="5">
        <f t="shared" si="1"/>
        <v>7444</v>
      </c>
      <c r="R36" s="5">
        <f t="shared" si="1"/>
        <v>6554</v>
      </c>
      <c r="S36" s="5">
        <f t="shared" si="1"/>
        <v>5886</v>
      </c>
      <c r="T36" s="5">
        <f t="shared" si="1"/>
        <v>10277</v>
      </c>
      <c r="U36" s="5">
        <f t="shared" si="1"/>
        <v>10269</v>
      </c>
      <c r="V36" s="5">
        <f t="shared" si="1"/>
        <v>10731</v>
      </c>
      <c r="W36" s="5">
        <f t="shared" si="1"/>
        <v>10680</v>
      </c>
      <c r="X36" s="5">
        <f t="shared" si="1"/>
        <v>9855</v>
      </c>
      <c r="Y36" s="5">
        <f t="shared" si="1"/>
        <v>8488</v>
      </c>
      <c r="Z36" s="5">
        <f t="shared" si="1"/>
        <v>7543</v>
      </c>
      <c r="AA36" s="5">
        <f t="shared" si="1"/>
        <v>6899</v>
      </c>
      <c r="AB36" s="5">
        <f t="shared" si="1"/>
        <v>6201</v>
      </c>
      <c r="AC36" s="5">
        <f t="shared" si="1"/>
        <v>5798</v>
      </c>
      <c r="AD36" s="5">
        <f t="shared" si="1"/>
        <v>5448</v>
      </c>
      <c r="AE36" s="5">
        <f t="shared" si="1"/>
        <v>5351</v>
      </c>
      <c r="AF36" s="5">
        <f t="shared" si="1"/>
        <v>4369</v>
      </c>
      <c r="AG36" s="5">
        <f t="shared" si="1"/>
        <v>4905</v>
      </c>
      <c r="AH36" s="5">
        <f t="shared" si="1"/>
        <v>5509</v>
      </c>
      <c r="AI36" s="5">
        <f t="shared" si="1"/>
        <v>5231</v>
      </c>
      <c r="AJ36" s="5">
        <f t="shared" si="1"/>
        <v>5190</v>
      </c>
      <c r="AK36" s="5">
        <f t="shared" si="1"/>
        <v>4263</v>
      </c>
      <c r="AL36" s="5">
        <f t="shared" si="1"/>
        <v>5473</v>
      </c>
    </row>
    <row r="38" spans="1:38" x14ac:dyDescent="0.25">
      <c r="B38" s="11">
        <f t="shared" ref="B38:J38" si="2">SUM(B6:B25)-SUM(B29:B36)</f>
        <v>0</v>
      </c>
      <c r="C38" s="11">
        <f t="shared" si="2"/>
        <v>0</v>
      </c>
      <c r="D38" s="11">
        <f t="shared" si="2"/>
        <v>0</v>
      </c>
      <c r="E38" s="11">
        <f t="shared" si="2"/>
        <v>0</v>
      </c>
      <c r="F38" s="11">
        <f t="shared" si="2"/>
        <v>0</v>
      </c>
      <c r="G38" s="11">
        <f t="shared" si="2"/>
        <v>0</v>
      </c>
      <c r="H38" s="11">
        <f t="shared" si="2"/>
        <v>0</v>
      </c>
      <c r="I38" s="11">
        <f t="shared" si="2"/>
        <v>0</v>
      </c>
      <c r="J38" s="11">
        <f>SUM(J6:J25)-SUM(J29:J36)</f>
        <v>0</v>
      </c>
      <c r="K38" s="11">
        <f t="shared" ref="K38:AL38" si="3">SUM(K6:K25)-SUM(K29:K36)</f>
        <v>0</v>
      </c>
      <c r="L38" s="11">
        <f t="shared" si="3"/>
        <v>0</v>
      </c>
      <c r="M38" s="11">
        <f t="shared" si="3"/>
        <v>0</v>
      </c>
      <c r="N38" s="11">
        <f t="shared" si="3"/>
        <v>0</v>
      </c>
      <c r="O38" s="11">
        <f t="shared" si="3"/>
        <v>0</v>
      </c>
      <c r="P38" s="11">
        <f t="shared" si="3"/>
        <v>0</v>
      </c>
      <c r="Q38" s="11">
        <f t="shared" si="3"/>
        <v>0</v>
      </c>
      <c r="R38" s="11">
        <f t="shared" si="3"/>
        <v>0</v>
      </c>
      <c r="S38" s="11">
        <f t="shared" si="3"/>
        <v>0</v>
      </c>
      <c r="T38" s="11">
        <f t="shared" si="3"/>
        <v>0</v>
      </c>
      <c r="U38" s="11">
        <f t="shared" si="3"/>
        <v>0</v>
      </c>
      <c r="V38" s="11">
        <f t="shared" si="3"/>
        <v>0</v>
      </c>
      <c r="W38" s="11">
        <f t="shared" si="3"/>
        <v>0</v>
      </c>
      <c r="X38" s="11">
        <f t="shared" si="3"/>
        <v>0</v>
      </c>
      <c r="Y38" s="11">
        <f t="shared" si="3"/>
        <v>0</v>
      </c>
      <c r="Z38" s="11">
        <f t="shared" si="3"/>
        <v>0</v>
      </c>
      <c r="AA38" s="11">
        <f t="shared" si="3"/>
        <v>0</v>
      </c>
      <c r="AB38" s="11">
        <f t="shared" si="3"/>
        <v>0</v>
      </c>
      <c r="AC38" s="11">
        <f t="shared" si="3"/>
        <v>0</v>
      </c>
      <c r="AD38" s="11">
        <f t="shared" si="3"/>
        <v>0</v>
      </c>
      <c r="AE38" s="11">
        <f t="shared" si="3"/>
        <v>0</v>
      </c>
      <c r="AF38" s="11">
        <f t="shared" si="3"/>
        <v>0</v>
      </c>
      <c r="AG38" s="11">
        <f t="shared" si="3"/>
        <v>0</v>
      </c>
      <c r="AH38" s="11">
        <f t="shared" si="3"/>
        <v>0</v>
      </c>
      <c r="AI38" s="11">
        <f t="shared" si="3"/>
        <v>0</v>
      </c>
      <c r="AJ38" s="11">
        <f t="shared" si="3"/>
        <v>0</v>
      </c>
      <c r="AK38" s="11">
        <f t="shared" si="3"/>
        <v>0</v>
      </c>
      <c r="AL38" s="11">
        <f t="shared" si="3"/>
        <v>0</v>
      </c>
    </row>
    <row r="47" spans="1:38" ht="27.75" x14ac:dyDescent="0.25">
      <c r="A47" s="13" t="s">
        <v>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38" x14ac:dyDescent="0.25">
      <c r="A48" s="17" t="s">
        <v>24</v>
      </c>
      <c r="B48" s="2">
        <v>44078</v>
      </c>
      <c r="C48" s="2">
        <v>44085</v>
      </c>
      <c r="D48" s="2">
        <v>44092</v>
      </c>
      <c r="E48" s="2">
        <v>44099</v>
      </c>
      <c r="F48" s="2">
        <v>44106</v>
      </c>
      <c r="G48" s="2">
        <v>44113</v>
      </c>
      <c r="H48" s="2">
        <v>44120</v>
      </c>
      <c r="I48" s="2">
        <v>44127</v>
      </c>
      <c r="J48" s="2">
        <v>44134</v>
      </c>
      <c r="K48" s="2">
        <v>44141</v>
      </c>
      <c r="L48" s="2">
        <v>44148</v>
      </c>
      <c r="M48" s="2">
        <v>44155</v>
      </c>
      <c r="N48" s="2">
        <v>44162</v>
      </c>
      <c r="O48" s="2">
        <v>44169</v>
      </c>
      <c r="P48" s="2">
        <v>44176</v>
      </c>
      <c r="Q48" s="2">
        <v>44183</v>
      </c>
      <c r="R48" s="2">
        <v>44190</v>
      </c>
      <c r="S48" s="2">
        <v>44197</v>
      </c>
      <c r="T48" s="2">
        <v>44204</v>
      </c>
      <c r="U48" s="2">
        <v>44211</v>
      </c>
      <c r="V48" s="2">
        <v>44218</v>
      </c>
      <c r="W48" s="2">
        <v>44225</v>
      </c>
      <c r="X48" s="2">
        <v>44232</v>
      </c>
      <c r="Y48" s="2">
        <v>44239</v>
      </c>
      <c r="Z48" s="2">
        <v>44246</v>
      </c>
      <c r="AA48" s="2">
        <v>44253</v>
      </c>
      <c r="AB48" s="2">
        <v>44260</v>
      </c>
      <c r="AC48" s="2">
        <v>44267</v>
      </c>
      <c r="AD48" s="2">
        <v>44274</v>
      </c>
      <c r="AE48" s="2">
        <v>44281</v>
      </c>
      <c r="AF48" s="2">
        <v>44288</v>
      </c>
      <c r="AG48" s="2">
        <v>44295</v>
      </c>
      <c r="AH48" s="2">
        <v>44302</v>
      </c>
      <c r="AI48" s="2">
        <v>44309</v>
      </c>
      <c r="AJ48" s="2">
        <v>44316</v>
      </c>
      <c r="AK48" s="2">
        <v>44323</v>
      </c>
      <c r="AL48" s="2">
        <v>44330</v>
      </c>
    </row>
    <row r="49" spans="1:38" x14ac:dyDescent="0.25">
      <c r="A49" s="16" t="s">
        <v>22</v>
      </c>
      <c r="B49" s="5"/>
      <c r="C49" s="19">
        <f>LOGEST(B29:D29,B$28:D$28)-1</f>
        <v>2.0324008701944507E-2</v>
      </c>
      <c r="D49" s="19">
        <f t="shared" ref="D49:AL49" si="4">LOGEST(C29:E29,C$28:E$28)-1</f>
        <v>4.9207697053383903E-3</v>
      </c>
      <c r="E49" s="19">
        <f t="shared" si="4"/>
        <v>-3.2928704916069806E-3</v>
      </c>
      <c r="F49" s="19">
        <f t="shared" si="4"/>
        <v>-2.4792452958584121E-3</v>
      </c>
      <c r="G49" s="19">
        <f t="shared" si="4"/>
        <v>-1.9139896380183652E-3</v>
      </c>
      <c r="H49" s="19">
        <f t="shared" si="4"/>
        <v>5.4182275710112915E-3</v>
      </c>
      <c r="I49" s="19">
        <f t="shared" si="4"/>
        <v>1.646614746406927E-3</v>
      </c>
      <c r="J49" s="19">
        <f t="shared" si="4"/>
        <v>-1.7102701354151373E-3</v>
      </c>
      <c r="K49" s="19">
        <f t="shared" si="4"/>
        <v>3.70452809367805E-3</v>
      </c>
      <c r="L49" s="19">
        <f t="shared" si="4"/>
        <v>5.4030948940351209E-3</v>
      </c>
      <c r="M49" s="19">
        <f t="shared" si="4"/>
        <v>7.7095915827305461E-3</v>
      </c>
      <c r="N49" s="19">
        <f t="shared" si="4"/>
        <v>3.1478246891685213E-3</v>
      </c>
      <c r="O49" s="19">
        <f t="shared" si="4"/>
        <v>-6.3840154783603165E-3</v>
      </c>
      <c r="P49" s="19">
        <f t="shared" si="4"/>
        <v>-4.5051707214165404E-3</v>
      </c>
      <c r="Q49" s="19">
        <f t="shared" si="4"/>
        <v>-7.1497566421804271E-3</v>
      </c>
      <c r="R49" s="19">
        <f t="shared" si="4"/>
        <v>-3.4069491178180811E-2</v>
      </c>
      <c r="S49" s="19">
        <f t="shared" si="4"/>
        <v>1.1293377219024903E-2</v>
      </c>
      <c r="T49" s="19">
        <f t="shared" si="4"/>
        <v>4.9783051198780015E-2</v>
      </c>
      <c r="U49" s="19">
        <f t="shared" si="4"/>
        <v>1.4941913927394301E-2</v>
      </c>
      <c r="V49" s="19">
        <f t="shared" si="4"/>
        <v>3.0489304701317721E-3</v>
      </c>
      <c r="W49" s="19">
        <f t="shared" si="4"/>
        <v>-6.055664580407405E-3</v>
      </c>
      <c r="X49" s="19">
        <f t="shared" si="4"/>
        <v>4.9512500999071563E-4</v>
      </c>
      <c r="Y49" s="19">
        <f t="shared" si="4"/>
        <v>-6.6170185123217706E-3</v>
      </c>
      <c r="Z49" s="19">
        <f t="shared" si="4"/>
        <v>-1.3800370010252139E-2</v>
      </c>
      <c r="AA49" s="19">
        <f t="shared" si="4"/>
        <v>-1.5223947515025094E-3</v>
      </c>
      <c r="AB49" s="19">
        <f t="shared" si="4"/>
        <v>2.3932055297271049E-4</v>
      </c>
      <c r="AC49" s="19">
        <f t="shared" si="4"/>
        <v>-6.8082828920372762E-3</v>
      </c>
      <c r="AD49" s="19">
        <f t="shared" si="4"/>
        <v>-1.8128952594711478E-3</v>
      </c>
      <c r="AE49" s="19">
        <f t="shared" si="4"/>
        <v>-1.1662734101883454E-2</v>
      </c>
      <c r="AF49" s="19">
        <f t="shared" si="4"/>
        <v>-1.3496880049815307E-2</v>
      </c>
      <c r="AG49" s="19">
        <f t="shared" si="4"/>
        <v>1.4010694366245469E-2</v>
      </c>
      <c r="AH49" s="19">
        <f t="shared" si="4"/>
        <v>1.0642328051586825E-2</v>
      </c>
      <c r="AI49" s="19">
        <f t="shared" si="4"/>
        <v>-9.5463001338821352E-3</v>
      </c>
      <c r="AJ49" s="19">
        <f t="shared" si="4"/>
        <v>-1.7433130509149186E-2</v>
      </c>
      <c r="AK49" s="19">
        <f t="shared" si="4"/>
        <v>2.1388912687754225E-3</v>
      </c>
      <c r="AL49" s="19"/>
    </row>
    <row r="50" spans="1:38" x14ac:dyDescent="0.25">
      <c r="A50" s="17" t="s">
        <v>13</v>
      </c>
      <c r="B50" s="5"/>
      <c r="C50" s="19">
        <f t="shared" ref="C50:AL50" si="5">LOGEST(B30:D30,B$28:D$28)-1</f>
        <v>6.8015074623781757E-3</v>
      </c>
      <c r="D50" s="19">
        <f t="shared" si="5"/>
        <v>-2.997141703059536E-3</v>
      </c>
      <c r="E50" s="19">
        <f t="shared" si="5"/>
        <v>-1.4839528278721703E-3</v>
      </c>
      <c r="F50" s="19">
        <f t="shared" si="5"/>
        <v>8.1387952188676227E-3</v>
      </c>
      <c r="G50" s="19">
        <f t="shared" si="5"/>
        <v>8.2465300365375249E-3</v>
      </c>
      <c r="H50" s="19">
        <f t="shared" si="5"/>
        <v>-2.741607187344286E-4</v>
      </c>
      <c r="I50" s="19">
        <f t="shared" si="5"/>
        <v>1.0627187486378364E-3</v>
      </c>
      <c r="J50" s="19">
        <f t="shared" si="5"/>
        <v>1.8994464805743849E-3</v>
      </c>
      <c r="K50" s="19">
        <f t="shared" si="5"/>
        <v>7.7663022360674461E-3</v>
      </c>
      <c r="L50" s="19">
        <f t="shared" si="5"/>
        <v>1.3243533557696807E-2</v>
      </c>
      <c r="M50" s="19">
        <f t="shared" si="5"/>
        <v>5.9164758281566865E-3</v>
      </c>
      <c r="N50" s="19">
        <f t="shared" si="5"/>
        <v>-6.4979758303387314E-3</v>
      </c>
      <c r="O50" s="19">
        <f t="shared" si="5"/>
        <v>-6.5903332250397684E-3</v>
      </c>
      <c r="P50" s="19">
        <f t="shared" si="5"/>
        <v>5.6393533993397416E-3</v>
      </c>
      <c r="Q50" s="19">
        <f t="shared" si="5"/>
        <v>-9.3912717876080132E-3</v>
      </c>
      <c r="R50" s="19">
        <f t="shared" si="5"/>
        <v>-3.1334002097471725E-2</v>
      </c>
      <c r="S50" s="19">
        <f t="shared" si="5"/>
        <v>2.9197950135067652E-2</v>
      </c>
      <c r="T50" s="19">
        <f t="shared" si="5"/>
        <v>5.3124838801184904E-2</v>
      </c>
      <c r="U50" s="19">
        <f t="shared" si="5"/>
        <v>5.9589346961166356E-3</v>
      </c>
      <c r="V50" s="19">
        <f t="shared" si="5"/>
        <v>4.3094994606587278E-3</v>
      </c>
      <c r="W50" s="19">
        <f t="shared" si="5"/>
        <v>-8.6901744416996163E-3</v>
      </c>
      <c r="X50" s="19">
        <f t="shared" si="5"/>
        <v>-1.1962525966382365E-2</v>
      </c>
      <c r="Y50" s="19">
        <f t="shared" si="5"/>
        <v>-4.4862120605549949E-3</v>
      </c>
      <c r="Z50" s="19">
        <f t="shared" si="5"/>
        <v>-1.323914945633653E-2</v>
      </c>
      <c r="AA50" s="19">
        <f t="shared" si="5"/>
        <v>-1.0354010842981376E-2</v>
      </c>
      <c r="AB50" s="19">
        <f t="shared" si="5"/>
        <v>4.8788490980413712E-3</v>
      </c>
      <c r="AC50" s="19">
        <f t="shared" si="5"/>
        <v>-4.5683109639801378E-3</v>
      </c>
      <c r="AD50" s="19">
        <f t="shared" si="5"/>
        <v>-1.2266031614995399E-2</v>
      </c>
      <c r="AE50" s="19">
        <f t="shared" si="5"/>
        <v>-2.3747220962756721E-2</v>
      </c>
      <c r="AF50" s="19">
        <f t="shared" si="5"/>
        <v>-1.8291872038844303E-2</v>
      </c>
      <c r="AG50" s="19">
        <f t="shared" si="5"/>
        <v>1.9053434841800776E-2</v>
      </c>
      <c r="AH50" s="19">
        <f t="shared" si="5"/>
        <v>1.7590068431995176E-2</v>
      </c>
      <c r="AI50" s="19">
        <f t="shared" si="5"/>
        <v>-3.5589654860026521E-3</v>
      </c>
      <c r="AJ50" s="19">
        <f t="shared" si="5"/>
        <v>-2.0254873533983253E-2</v>
      </c>
      <c r="AK50" s="19">
        <f t="shared" si="5"/>
        <v>3.5716769610341093E-3</v>
      </c>
      <c r="AL50" s="19"/>
    </row>
    <row r="51" spans="1:38" x14ac:dyDescent="0.25">
      <c r="A51" s="17" t="s">
        <v>14</v>
      </c>
      <c r="B51" s="5"/>
      <c r="C51" s="19">
        <f t="shared" ref="C51:AL51" si="6">LOGEST(B31:D31,B$28:D$28)-1</f>
        <v>5.8027557214055392E-3</v>
      </c>
      <c r="D51" s="19">
        <f t="shared" si="6"/>
        <v>-4.4862120605549949E-3</v>
      </c>
      <c r="E51" s="19">
        <f t="shared" si="6"/>
        <v>4.1059443193902645E-4</v>
      </c>
      <c r="F51" s="19">
        <f t="shared" si="6"/>
        <v>-6.0772166718836562E-4</v>
      </c>
      <c r="G51" s="19">
        <f t="shared" si="6"/>
        <v>3.010375351968797E-3</v>
      </c>
      <c r="H51" s="19">
        <f t="shared" si="6"/>
        <v>9.5579023297944765E-3</v>
      </c>
      <c r="I51" s="19">
        <f t="shared" si="6"/>
        <v>8.7119692878030452E-3</v>
      </c>
      <c r="J51" s="19">
        <f t="shared" si="6"/>
        <v>1.7792020538354159E-4</v>
      </c>
      <c r="K51" s="19">
        <f t="shared" si="6"/>
        <v>3.5657976515179879E-3</v>
      </c>
      <c r="L51" s="19">
        <f t="shared" si="6"/>
        <v>1.7566311241661303E-3</v>
      </c>
      <c r="M51" s="19">
        <f t="shared" si="6"/>
        <v>-2.6921074749409746E-3</v>
      </c>
      <c r="N51" s="19">
        <f t="shared" si="6"/>
        <v>9.1447707043714743E-3</v>
      </c>
      <c r="O51" s="19">
        <f t="shared" si="6"/>
        <v>2.8649868057015748E-3</v>
      </c>
      <c r="P51" s="19">
        <f t="shared" si="6"/>
        <v>-4.8834015770626849E-3</v>
      </c>
      <c r="Q51" s="19">
        <f t="shared" si="6"/>
        <v>-1.3297605124522716E-2</v>
      </c>
      <c r="R51" s="19">
        <f t="shared" si="6"/>
        <v>-2.4002968914265677E-2</v>
      </c>
      <c r="S51" s="19">
        <f t="shared" si="6"/>
        <v>3.0537445742156999E-2</v>
      </c>
      <c r="T51" s="19">
        <f t="shared" si="6"/>
        <v>4.4485813622568759E-2</v>
      </c>
      <c r="U51" s="19">
        <f t="shared" si="6"/>
        <v>8.0524969271145164E-3</v>
      </c>
      <c r="V51" s="19">
        <f t="shared" si="6"/>
        <v>2.6993744811594222E-3</v>
      </c>
      <c r="W51" s="19">
        <f t="shared" si="6"/>
        <v>-8.2476916015234991E-3</v>
      </c>
      <c r="X51" s="19">
        <f t="shared" si="6"/>
        <v>-7.2490651851075949E-4</v>
      </c>
      <c r="Y51" s="19">
        <f t="shared" si="6"/>
        <v>-9.2294771447243296E-4</v>
      </c>
      <c r="Z51" s="19">
        <f t="shared" si="6"/>
        <v>-1.5722860033460684E-2</v>
      </c>
      <c r="AA51" s="19">
        <f t="shared" si="6"/>
        <v>-1.669965939135265E-2</v>
      </c>
      <c r="AB51" s="19">
        <f t="shared" si="6"/>
        <v>-4.2078031113905734E-3</v>
      </c>
      <c r="AC51" s="19">
        <f t="shared" si="6"/>
        <v>6.6934891432945953E-4</v>
      </c>
      <c r="AD51" s="19">
        <f t="shared" si="6"/>
        <v>-1.161624540916173E-2</v>
      </c>
      <c r="AE51" s="19">
        <f t="shared" si="6"/>
        <v>-1.3631946579328313E-2</v>
      </c>
      <c r="AF51" s="19">
        <f t="shared" si="6"/>
        <v>-6.1102852695189558E-3</v>
      </c>
      <c r="AG51" s="19">
        <f t="shared" si="6"/>
        <v>1.7287054662628698E-2</v>
      </c>
      <c r="AH51" s="19">
        <f t="shared" si="6"/>
        <v>3.629075819803429E-3</v>
      </c>
      <c r="AI51" s="19">
        <f t="shared" si="6"/>
        <v>-1.2004247880224916E-2</v>
      </c>
      <c r="AJ51" s="19">
        <f t="shared" si="6"/>
        <v>-1.5139520360242464E-2</v>
      </c>
      <c r="AK51" s="19">
        <f t="shared" si="6"/>
        <v>3.849545868532589E-3</v>
      </c>
      <c r="AL51" s="19"/>
    </row>
    <row r="52" spans="1:38" x14ac:dyDescent="0.25">
      <c r="A52" s="17" t="s">
        <v>15</v>
      </c>
      <c r="B52" s="5"/>
      <c r="C52" s="19">
        <f t="shared" ref="C52:AL52" si="7">LOGEST(B32:D32,B$28:D$28)-1</f>
        <v>2.0388416323707803E-2</v>
      </c>
      <c r="D52" s="19">
        <f t="shared" si="7"/>
        <v>9.204587991783697E-3</v>
      </c>
      <c r="E52" s="19">
        <f t="shared" si="7"/>
        <v>4.2747704975736323E-3</v>
      </c>
      <c r="F52" s="19">
        <f t="shared" si="7"/>
        <v>-7.421066069006832E-3</v>
      </c>
      <c r="G52" s="19">
        <f t="shared" si="7"/>
        <v>7.3303142655496423E-3</v>
      </c>
      <c r="H52" s="19">
        <f t="shared" si="7"/>
        <v>4.6302014329953067E-3</v>
      </c>
      <c r="I52" s="19">
        <f t="shared" si="7"/>
        <v>-2.9948565663564519E-3</v>
      </c>
      <c r="J52" s="19">
        <f t="shared" si="7"/>
        <v>8.8517341613736367E-3</v>
      </c>
      <c r="K52" s="19">
        <f t="shared" si="7"/>
        <v>9.1783898131734265E-3</v>
      </c>
      <c r="L52" s="19">
        <f t="shared" si="7"/>
        <v>3.4910914403276649E-3</v>
      </c>
      <c r="M52" s="19">
        <f t="shared" si="7"/>
        <v>2.2933585156468261E-3</v>
      </c>
      <c r="N52" s="19">
        <f t="shared" si="7"/>
        <v>-2.4687710724869971E-3</v>
      </c>
      <c r="O52" s="19">
        <f t="shared" si="7"/>
        <v>1.1856070050475509E-4</v>
      </c>
      <c r="P52" s="19">
        <f t="shared" si="7"/>
        <v>1.6176883434344536E-3</v>
      </c>
      <c r="Q52" s="19">
        <f t="shared" si="7"/>
        <v>-1.1204633517350127E-2</v>
      </c>
      <c r="R52" s="19">
        <f t="shared" si="7"/>
        <v>-1.8240720439254732E-2</v>
      </c>
      <c r="S52" s="19">
        <f t="shared" si="7"/>
        <v>3.2694166303343319E-2</v>
      </c>
      <c r="T52" s="19">
        <f t="shared" si="7"/>
        <v>4.8295730047204222E-2</v>
      </c>
      <c r="U52" s="19">
        <f t="shared" si="7"/>
        <v>8.4485633373749813E-3</v>
      </c>
      <c r="V52" s="19">
        <f t="shared" si="7"/>
        <v>-4.9476571890960663E-4</v>
      </c>
      <c r="W52" s="19">
        <f t="shared" si="7"/>
        <v>-4.7820113651184659E-3</v>
      </c>
      <c r="X52" s="19">
        <f t="shared" si="7"/>
        <v>-1.2661273884915891E-2</v>
      </c>
      <c r="Y52" s="19">
        <f t="shared" si="7"/>
        <v>-1.1005795399799401E-2</v>
      </c>
      <c r="Z52" s="19">
        <f t="shared" si="7"/>
        <v>-8.1329197337474124E-3</v>
      </c>
      <c r="AA52" s="19">
        <f t="shared" si="7"/>
        <v>-1.0724271750594982E-2</v>
      </c>
      <c r="AB52" s="19">
        <f t="shared" si="7"/>
        <v>-9.3045136835805398E-3</v>
      </c>
      <c r="AC52" s="19">
        <f t="shared" si="7"/>
        <v>-7.8000962408980579E-3</v>
      </c>
      <c r="AD52" s="19">
        <f t="shared" si="7"/>
        <v>-9.1178710181701872E-3</v>
      </c>
      <c r="AE52" s="19">
        <f t="shared" si="7"/>
        <v>-2.046387060770205E-2</v>
      </c>
      <c r="AF52" s="19">
        <f t="shared" si="7"/>
        <v>-2.8797734998464719E-4</v>
      </c>
      <c r="AG52" s="19">
        <f t="shared" si="7"/>
        <v>1.3394770954517909E-2</v>
      </c>
      <c r="AH52" s="19">
        <f t="shared" si="7"/>
        <v>1.0758336172350003E-2</v>
      </c>
      <c r="AI52" s="19">
        <f t="shared" si="7"/>
        <v>-4.3561141378525292E-3</v>
      </c>
      <c r="AJ52" s="19">
        <f t="shared" si="7"/>
        <v>-2.6287995288510224E-2</v>
      </c>
      <c r="AK52" s="19">
        <f t="shared" si="7"/>
        <v>2.50966679829423E-3</v>
      </c>
      <c r="AL52" s="19"/>
    </row>
    <row r="53" spans="1:38" x14ac:dyDescent="0.25">
      <c r="A53" s="17" t="s">
        <v>16</v>
      </c>
      <c r="B53" s="5"/>
      <c r="C53" s="19">
        <f t="shared" ref="C53:AL53" si="8">LOGEST(B33:D33,B$28:D$28)-1</f>
        <v>9.1238837081750734E-3</v>
      </c>
      <c r="D53" s="19">
        <f t="shared" si="8"/>
        <v>-5.7451378049476753E-3</v>
      </c>
      <c r="E53" s="19">
        <f t="shared" si="8"/>
        <v>6.2543152469158869E-3</v>
      </c>
      <c r="F53" s="19">
        <f t="shared" si="8"/>
        <v>4.6019486452819613E-4</v>
      </c>
      <c r="G53" s="19">
        <f t="shared" si="8"/>
        <v>-3.6684889914455621E-3</v>
      </c>
      <c r="H53" s="19">
        <f t="shared" si="8"/>
        <v>6.2728984045901104E-3</v>
      </c>
      <c r="I53" s="19">
        <f t="shared" si="8"/>
        <v>9.048108652111031E-3</v>
      </c>
      <c r="J53" s="19">
        <f t="shared" si="8"/>
        <v>6.1551388597518297E-3</v>
      </c>
      <c r="K53" s="19">
        <f t="shared" si="8"/>
        <v>2.9645566623219821E-3</v>
      </c>
      <c r="L53" s="19">
        <f t="shared" si="8"/>
        <v>4.4023379836071186E-3</v>
      </c>
      <c r="M53" s="19">
        <f t="shared" si="8"/>
        <v>1.7204305660907249E-3</v>
      </c>
      <c r="N53" s="19">
        <f t="shared" si="8"/>
        <v>3.6172983393090163E-4</v>
      </c>
      <c r="O53" s="19">
        <f t="shared" si="8"/>
        <v>7.5118059415246741E-4</v>
      </c>
      <c r="P53" s="19">
        <f t="shared" si="8"/>
        <v>1.1635968544196906E-3</v>
      </c>
      <c r="Q53" s="19">
        <f t="shared" si="8"/>
        <v>-3.4370869197207776E-3</v>
      </c>
      <c r="R53" s="19">
        <f t="shared" si="8"/>
        <v>-1.8591926561379202E-2</v>
      </c>
      <c r="S53" s="19">
        <f t="shared" si="8"/>
        <v>2.9620257290228658E-2</v>
      </c>
      <c r="T53" s="19">
        <f t="shared" si="8"/>
        <v>4.4911794337455069E-2</v>
      </c>
      <c r="U53" s="19">
        <f t="shared" si="8"/>
        <v>5.8293625504293178E-3</v>
      </c>
      <c r="V53" s="19">
        <f t="shared" si="8"/>
        <v>-3.4447624417353051E-3</v>
      </c>
      <c r="W53" s="19">
        <f t="shared" si="8"/>
        <v>-8.6311683800120997E-3</v>
      </c>
      <c r="X53" s="19">
        <f t="shared" si="8"/>
        <v>-1.14158565570881E-2</v>
      </c>
      <c r="Y53" s="19">
        <f t="shared" si="8"/>
        <v>-8.6723568634433645E-3</v>
      </c>
      <c r="Z53" s="19">
        <f t="shared" si="8"/>
        <v>-4.5125957126354033E-3</v>
      </c>
      <c r="AA53" s="19">
        <f t="shared" si="8"/>
        <v>-1.0047112358933075E-2</v>
      </c>
      <c r="AB53" s="19">
        <f t="shared" si="8"/>
        <v>-1.5470619566421595E-2</v>
      </c>
      <c r="AC53" s="19">
        <f t="shared" si="8"/>
        <v>-1.1901143687482407E-2</v>
      </c>
      <c r="AD53" s="19">
        <f t="shared" si="8"/>
        <v>-1.856348240559913E-3</v>
      </c>
      <c r="AE53" s="19">
        <f t="shared" si="8"/>
        <v>-1.7761613387866637E-2</v>
      </c>
      <c r="AF53" s="19">
        <f t="shared" si="8"/>
        <v>-9.685235375464285E-3</v>
      </c>
      <c r="AG53" s="19">
        <f t="shared" si="8"/>
        <v>1.9032461269547385E-2</v>
      </c>
      <c r="AH53" s="19">
        <f t="shared" si="8"/>
        <v>4.7633796017760854E-3</v>
      </c>
      <c r="AI53" s="19">
        <f t="shared" si="8"/>
        <v>-4.6676153540735621E-3</v>
      </c>
      <c r="AJ53" s="19">
        <f t="shared" si="8"/>
        <v>-1.3315790752602807E-2</v>
      </c>
      <c r="AK53" s="19">
        <f t="shared" si="8"/>
        <v>2.8054073217111952E-3</v>
      </c>
      <c r="AL53" s="19"/>
    </row>
    <row r="54" spans="1:38" x14ac:dyDescent="0.25">
      <c r="A54" s="17" t="s">
        <v>17</v>
      </c>
      <c r="B54" s="5"/>
      <c r="C54" s="19">
        <f t="shared" ref="C54:AL54" si="9">LOGEST(B34:D34,B$28:D$28)-1</f>
        <v>1.2521425676456976E-2</v>
      </c>
      <c r="D54" s="19">
        <f t="shared" si="9"/>
        <v>-3.5363709121314368E-3</v>
      </c>
      <c r="E54" s="19">
        <f t="shared" si="9"/>
        <v>2.7862542793912759E-3</v>
      </c>
      <c r="F54" s="19">
        <f t="shared" si="9"/>
        <v>2.6596936298428631E-3</v>
      </c>
      <c r="G54" s="19">
        <f t="shared" si="9"/>
        <v>3.3377184906022705E-3</v>
      </c>
      <c r="H54" s="19">
        <f t="shared" si="9"/>
        <v>7.5126494488442219E-3</v>
      </c>
      <c r="I54" s="19">
        <f t="shared" si="9"/>
        <v>2.4984114845592043E-3</v>
      </c>
      <c r="J54" s="19">
        <f t="shared" si="9"/>
        <v>4.4418644736590185E-3</v>
      </c>
      <c r="K54" s="19">
        <f t="shared" si="9"/>
        <v>8.392179752092721E-3</v>
      </c>
      <c r="L54" s="19">
        <f t="shared" si="9"/>
        <v>2.8981346606848923E-4</v>
      </c>
      <c r="M54" s="19">
        <f t="shared" si="9"/>
        <v>-1.9830735019894519E-3</v>
      </c>
      <c r="N54" s="19">
        <f t="shared" si="9"/>
        <v>5.7815168057917532E-5</v>
      </c>
      <c r="O54" s="19">
        <f t="shared" si="9"/>
        <v>-6.932463170127301E-4</v>
      </c>
      <c r="P54" s="19">
        <f t="shared" si="9"/>
        <v>5.7574148480954435E-4</v>
      </c>
      <c r="Q54" s="19">
        <f t="shared" si="9"/>
        <v>-4.5453528523988762E-3</v>
      </c>
      <c r="R54" s="19">
        <f t="shared" si="9"/>
        <v>-1.6293568388931923E-2</v>
      </c>
      <c r="S54" s="19">
        <f t="shared" si="9"/>
        <v>3.0104099838701437E-2</v>
      </c>
      <c r="T54" s="19">
        <f t="shared" si="9"/>
        <v>4.3586094189421942E-2</v>
      </c>
      <c r="U54" s="19">
        <f t="shared" si="9"/>
        <v>1.1759960802590896E-3</v>
      </c>
      <c r="V54" s="19">
        <f t="shared" si="9"/>
        <v>1.7274706269236884E-3</v>
      </c>
      <c r="W54" s="19">
        <f t="shared" si="9"/>
        <v>-5.8877638528010978E-3</v>
      </c>
      <c r="X54" s="19">
        <f t="shared" si="9"/>
        <v>-1.2518890513878556E-2</v>
      </c>
      <c r="Y54" s="19">
        <f t="shared" si="9"/>
        <v>-1.2132630244453213E-2</v>
      </c>
      <c r="Z54" s="19">
        <f t="shared" si="9"/>
        <v>-1.3295317940145712E-2</v>
      </c>
      <c r="AA54" s="19">
        <f t="shared" si="9"/>
        <v>-1.0890621203792583E-2</v>
      </c>
      <c r="AB54" s="19">
        <f t="shared" si="9"/>
        <v>-9.0442007789779399E-3</v>
      </c>
      <c r="AC54" s="19">
        <f t="shared" si="9"/>
        <v>-4.9889312169542066E-3</v>
      </c>
      <c r="AD54" s="19">
        <f t="shared" si="9"/>
        <v>-8.3542394798362674E-3</v>
      </c>
      <c r="AE54" s="19">
        <f t="shared" si="9"/>
        <v>-1.9938305377220744E-2</v>
      </c>
      <c r="AF54" s="19">
        <f t="shared" si="9"/>
        <v>-6.305280430685567E-3</v>
      </c>
      <c r="AG54" s="19">
        <f t="shared" si="9"/>
        <v>1.8606863915834326E-2</v>
      </c>
      <c r="AH54" s="19">
        <f t="shared" si="9"/>
        <v>8.8138778504767146E-3</v>
      </c>
      <c r="AI54" s="19">
        <f t="shared" si="9"/>
        <v>-4.8593923704548514E-3</v>
      </c>
      <c r="AJ54" s="19">
        <f t="shared" si="9"/>
        <v>-1.4836766357478548E-2</v>
      </c>
      <c r="AK54" s="19">
        <f t="shared" si="9"/>
        <v>2.5832669231944383E-3</v>
      </c>
      <c r="AL54" s="19"/>
    </row>
    <row r="55" spans="1:38" x14ac:dyDescent="0.25">
      <c r="A55" s="17" t="s">
        <v>18</v>
      </c>
      <c r="B55" s="5"/>
      <c r="C55" s="19">
        <f t="shared" ref="C55:AL55" si="10">LOGEST(B35:D35,B$28:D$28)-1</f>
        <v>1.6650961747588511E-2</v>
      </c>
      <c r="D55" s="19">
        <f t="shared" si="10"/>
        <v>7.6235875851415891E-4</v>
      </c>
      <c r="E55" s="19">
        <f t="shared" si="10"/>
        <v>4.2841743997477089E-3</v>
      </c>
      <c r="F55" s="19">
        <f t="shared" si="10"/>
        <v>1.0999724064011396E-3</v>
      </c>
      <c r="G55" s="19">
        <f t="shared" si="10"/>
        <v>6.2158922509949477E-3</v>
      </c>
      <c r="H55" s="19">
        <f t="shared" si="10"/>
        <v>7.2294892852464709E-3</v>
      </c>
      <c r="I55" s="19">
        <f t="shared" si="10"/>
        <v>-2.0319022065828918E-4</v>
      </c>
      <c r="J55" s="19">
        <f t="shared" si="10"/>
        <v>7.0872453531358737E-3</v>
      </c>
      <c r="K55" s="19">
        <f t="shared" si="10"/>
        <v>8.0141076828272872E-3</v>
      </c>
      <c r="L55" s="19">
        <f t="shared" si="10"/>
        <v>7.1360830988458357E-3</v>
      </c>
      <c r="M55" s="19">
        <f t="shared" si="10"/>
        <v>-3.6483114312191312E-4</v>
      </c>
      <c r="N55" s="19">
        <f t="shared" si="10"/>
        <v>-6.666459711997641E-3</v>
      </c>
      <c r="O55" s="19">
        <f t="shared" si="10"/>
        <v>2.563395843637073E-3</v>
      </c>
      <c r="P55" s="19">
        <f t="shared" si="10"/>
        <v>3.9187926882986446E-3</v>
      </c>
      <c r="Q55" s="19">
        <f t="shared" si="10"/>
        <v>-8.531059650255024E-3</v>
      </c>
      <c r="R55" s="19">
        <f t="shared" si="10"/>
        <v>-1.7419200957789149E-2</v>
      </c>
      <c r="S55" s="19">
        <f t="shared" si="10"/>
        <v>3.370313365710742E-2</v>
      </c>
      <c r="T55" s="19">
        <f t="shared" si="10"/>
        <v>4.3153571791569645E-2</v>
      </c>
      <c r="U55" s="19">
        <f t="shared" si="10"/>
        <v>3.432411593953244E-4</v>
      </c>
      <c r="V55" s="19">
        <f t="shared" si="10"/>
        <v>-2.1281880395286334E-3</v>
      </c>
      <c r="W55" s="19">
        <f t="shared" si="10"/>
        <v>-3.0474991998208356E-3</v>
      </c>
      <c r="X55" s="19">
        <f t="shared" si="10"/>
        <v>-7.8435507807244065E-3</v>
      </c>
      <c r="Y55" s="19">
        <f t="shared" si="10"/>
        <v>-1.7477036928926215E-2</v>
      </c>
      <c r="Z55" s="19">
        <f t="shared" si="10"/>
        <v>-1.7907266221892204E-2</v>
      </c>
      <c r="AA55" s="19">
        <f t="shared" si="10"/>
        <v>-1.2627281489333675E-2</v>
      </c>
      <c r="AB55" s="19">
        <f t="shared" si="10"/>
        <v>-5.7818245921730238E-3</v>
      </c>
      <c r="AC55" s="19">
        <f t="shared" si="10"/>
        <v>-9.957924532716711E-3</v>
      </c>
      <c r="AD55" s="19">
        <f t="shared" si="10"/>
        <v>-7.8926522774820373E-3</v>
      </c>
      <c r="AE55" s="19">
        <f t="shared" si="10"/>
        <v>-1.4212609596460979E-2</v>
      </c>
      <c r="AF55" s="19">
        <f t="shared" si="10"/>
        <v>-7.7460021840926041E-3</v>
      </c>
      <c r="AG55" s="19">
        <f t="shared" si="10"/>
        <v>2.108136996411214E-2</v>
      </c>
      <c r="AH55" s="19">
        <f t="shared" si="10"/>
        <v>7.2375681114285051E-3</v>
      </c>
      <c r="AI55" s="19">
        <f t="shared" si="10"/>
        <v>-6.9817816315038694E-3</v>
      </c>
      <c r="AJ55" s="19">
        <f t="shared" si="10"/>
        <v>-1.5118254357476379E-2</v>
      </c>
      <c r="AK55" s="19">
        <f t="shared" si="10"/>
        <v>3.3755816495346647E-3</v>
      </c>
      <c r="AL55" s="19"/>
    </row>
    <row r="56" spans="1:38" x14ac:dyDescent="0.25">
      <c r="A56" s="18" t="s">
        <v>23</v>
      </c>
      <c r="B56" s="5"/>
      <c r="C56" s="19">
        <f t="shared" ref="C56:AL56" si="11">LOGEST(B36:D36,B$28:D$28)-1</f>
        <v>1.5757533385194478E-2</v>
      </c>
      <c r="D56" s="19">
        <f t="shared" si="11"/>
        <v>-2.0589193789529725E-3</v>
      </c>
      <c r="E56" s="19">
        <f t="shared" si="11"/>
        <v>3.4663102027057136E-3</v>
      </c>
      <c r="F56" s="19">
        <f t="shared" si="11"/>
        <v>4.0856819993764226E-3</v>
      </c>
      <c r="G56" s="19">
        <f t="shared" si="11"/>
        <v>4.8256477234405182E-3</v>
      </c>
      <c r="H56" s="19">
        <f t="shared" si="11"/>
        <v>4.5827489760994489E-3</v>
      </c>
      <c r="I56" s="19">
        <f t="shared" si="11"/>
        <v>2.3719086366498221E-3</v>
      </c>
      <c r="J56" s="19">
        <f t="shared" si="11"/>
        <v>8.5282555538761518E-3</v>
      </c>
      <c r="K56" s="19">
        <f t="shared" si="11"/>
        <v>9.9544808319813605E-3</v>
      </c>
      <c r="L56" s="19">
        <f t="shared" si="11"/>
        <v>4.011443851693608E-3</v>
      </c>
      <c r="M56" s="19">
        <f t="shared" si="11"/>
        <v>1.4059802595085547E-3</v>
      </c>
      <c r="N56" s="19">
        <f t="shared" si="11"/>
        <v>-1.25647672328566E-3</v>
      </c>
      <c r="O56" s="19">
        <f t="shared" si="11"/>
        <v>-1.5931602671696021E-3</v>
      </c>
      <c r="P56" s="19">
        <f t="shared" si="11"/>
        <v>6.3363487976382249E-3</v>
      </c>
      <c r="Q56" s="19">
        <f t="shared" si="11"/>
        <v>-2.3975871076549193E-3</v>
      </c>
      <c r="R56" s="19">
        <f t="shared" si="11"/>
        <v>-1.6633796974247606E-2</v>
      </c>
      <c r="S56" s="19">
        <f t="shared" si="11"/>
        <v>3.2652688275059738E-2</v>
      </c>
      <c r="T56" s="19">
        <f t="shared" si="11"/>
        <v>4.05545431376515E-2</v>
      </c>
      <c r="U56" s="19">
        <f t="shared" si="11"/>
        <v>3.0925120010756313E-3</v>
      </c>
      <c r="V56" s="19">
        <f t="shared" si="11"/>
        <v>2.8070169805871625E-3</v>
      </c>
      <c r="W56" s="19">
        <f t="shared" si="11"/>
        <v>-6.0642384247207026E-3</v>
      </c>
      <c r="X56" s="19">
        <f t="shared" si="11"/>
        <v>-1.6274644224805734E-2</v>
      </c>
      <c r="Y56" s="19">
        <f t="shared" si="11"/>
        <v>-1.891587479516732E-2</v>
      </c>
      <c r="Z56" s="19">
        <f t="shared" si="11"/>
        <v>-1.4696432404929571E-2</v>
      </c>
      <c r="AA56" s="19">
        <f t="shared" si="11"/>
        <v>-1.3896075066945568E-2</v>
      </c>
      <c r="AB56" s="19">
        <f t="shared" si="11"/>
        <v>-1.2342022080334525E-2</v>
      </c>
      <c r="AC56" s="19">
        <f t="shared" si="11"/>
        <v>-9.2046610932323691E-3</v>
      </c>
      <c r="AD56" s="19">
        <f t="shared" si="11"/>
        <v>-5.7142946092015867E-3</v>
      </c>
      <c r="AE56" s="19">
        <f t="shared" si="11"/>
        <v>-1.5641693545290769E-2</v>
      </c>
      <c r="AF56" s="19">
        <f t="shared" si="11"/>
        <v>-6.1970305862580899E-3</v>
      </c>
      <c r="AG56" s="19">
        <f t="shared" si="11"/>
        <v>1.6698528134321711E-2</v>
      </c>
      <c r="AH56" s="19">
        <f t="shared" si="11"/>
        <v>4.6068197285660251E-3</v>
      </c>
      <c r="AI56" s="19">
        <f t="shared" si="11"/>
        <v>-4.2516091610995677E-3</v>
      </c>
      <c r="AJ56" s="19">
        <f t="shared" si="11"/>
        <v>-1.4510079723708436E-2</v>
      </c>
      <c r="AK56" s="19">
        <f t="shared" si="11"/>
        <v>3.7995726424393528E-3</v>
      </c>
      <c r="AL56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2021-05-26T11:53:35Z</dcterms:created>
  <dcterms:modified xsi:type="dcterms:W3CDTF">2021-05-26T12:43:47Z</dcterms:modified>
</cp:coreProperties>
</file>