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hidePivotFieldList="1" defaultThemeVersion="124226"/>
  <mc:AlternateContent xmlns:mc="http://schemas.openxmlformats.org/markup-compatibility/2006">
    <mc:Choice Requires="x15">
      <x15ac:absPath xmlns:x15ac="http://schemas.microsoft.com/office/spreadsheetml/2010/11/ac" url="C:\Projects\WCA\covid-stats\data\ons-deaths\"/>
    </mc:Choice>
  </mc:AlternateContent>
  <xr:revisionPtr revIDLastSave="0" documentId="13_ncr:1_{054B3CDA-8D95-41A3-B93D-5F1178385E01}" xr6:coauthVersionLast="46" xr6:coauthVersionMax="46" xr10:uidLastSave="{00000000-0000-0000-0000-000000000000}"/>
  <bookViews>
    <workbookView xWindow="-120" yWindow="-120" windowWidth="29040" windowHeight="16440" tabRatio="888" activeTab="6"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WEEKLY COMPARISON" sheetId="33" r:id="rId8"/>
    <sheet name="DAILY COMPARISON" sheetId="34" r:id="rId9"/>
    <sheet name="UK - Covid-19 - Weekly reg" sheetId="27" r:id="rId10"/>
    <sheet name="Covid-19 - Daily registrations" sheetId="31" r:id="rId11"/>
    <sheet name="Covid-19 - Daily occurrences" sheetId="30" r:id="rId12"/>
    <sheet name="Covid-19 - Place of occurrence " sheetId="23" r:id="rId13"/>
    <sheet name="Estimated total deaths 2020" sheetId="32" r:id="rId14"/>
    <sheet name="Related publications" sheetId="18" r:id="rId15"/>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4">'Related publications'!$A$2:$I$31</definedName>
    <definedName name="_xlnm.Print_Area" localSheetId="3">'Terms and conditions'!$A$1:$A$33</definedName>
    <definedName name="Print_Area_MI" localSheetId="9">'UK - Covid-19 - Weekly reg'!$B$2:$B$44</definedName>
    <definedName name="Print_Area_MI" localSheetId="4">'Weekly figures 2020'!$B$2:$B$98</definedName>
    <definedName name="_xlnm.Print_Titles" localSheetId="9">'UK - Covid-19 - Weekly reg'!$B:$B,'UK - Covid-19 - Weekly reg'!$1:$2</definedName>
    <definedName name="_xlnm.Print_Titles" localSheetId="4">'Weekly figures 2020'!$B:$B,'Weekly figures 2020'!$1:$4</definedName>
  </definedNames>
  <calcPr calcId="181029" fullPrecision="0"/>
</workbook>
</file>

<file path=xl/calcChain.xml><?xml version="1.0" encoding="utf-8"?>
<calcChain xmlns="http://schemas.openxmlformats.org/spreadsheetml/2006/main">
  <c r="BA87" i="26" l="1"/>
  <c r="AZ87" i="26"/>
  <c r="AY87" i="26"/>
  <c r="AX87" i="26"/>
  <c r="AW87" i="26"/>
  <c r="AV87" i="26"/>
  <c r="AU87" i="26"/>
  <c r="AT87" i="26"/>
  <c r="AS87" i="26"/>
  <c r="AR87" i="26"/>
  <c r="AQ87" i="26"/>
  <c r="AP87" i="26"/>
  <c r="AO87" i="26"/>
  <c r="AN87" i="26"/>
  <c r="AM87" i="26"/>
  <c r="AL87" i="26"/>
  <c r="AK87" i="26"/>
  <c r="AJ87" i="26"/>
  <c r="AI87" i="26"/>
  <c r="AH87" i="26"/>
  <c r="AG87" i="26"/>
  <c r="AF87" i="26"/>
  <c r="AE87" i="26"/>
  <c r="AD87" i="26"/>
  <c r="AC87" i="26"/>
  <c r="AB87" i="26"/>
  <c r="AA87" i="26"/>
  <c r="Z87" i="26"/>
  <c r="Y87" i="26"/>
  <c r="X87" i="26"/>
  <c r="W87" i="26"/>
  <c r="V87" i="26"/>
  <c r="U87" i="26"/>
  <c r="T87" i="26"/>
  <c r="S87" i="26"/>
  <c r="R87" i="26"/>
  <c r="Q87" i="26"/>
  <c r="P87" i="26"/>
  <c r="O87" i="26"/>
  <c r="N87" i="26"/>
  <c r="M87" i="26"/>
  <c r="L87" i="26"/>
  <c r="K87" i="26"/>
  <c r="J87" i="26"/>
  <c r="I87" i="26"/>
  <c r="H87" i="26"/>
  <c r="G87" i="26"/>
  <c r="F87" i="26"/>
  <c r="E87" i="26"/>
  <c r="D87" i="26"/>
  <c r="C87" i="26"/>
  <c r="AZ87" i="28"/>
  <c r="AY87" i="28"/>
  <c r="AX87" i="28"/>
  <c r="AW87" i="28"/>
  <c r="AV87" i="28"/>
  <c r="AU87" i="28"/>
  <c r="AT87" i="28"/>
  <c r="AS87" i="28"/>
  <c r="AR87" i="28"/>
  <c r="AQ87" i="28"/>
  <c r="AP87" i="28"/>
  <c r="AO87" i="28"/>
  <c r="AN87" i="28"/>
  <c r="AM87" i="28"/>
  <c r="AL87" i="28"/>
  <c r="AK87" i="28"/>
  <c r="AJ87" i="28"/>
  <c r="AI87" i="28"/>
  <c r="AH87" i="28"/>
  <c r="AG87" i="28"/>
  <c r="AF87" i="28"/>
  <c r="AE87" i="28"/>
  <c r="AD87" i="28"/>
  <c r="AC87" i="28"/>
  <c r="AB87" i="28"/>
  <c r="AA87" i="28"/>
  <c r="Z87" i="28"/>
  <c r="Y87" i="28"/>
  <c r="X87" i="28"/>
  <c r="W87" i="28"/>
  <c r="V87" i="28"/>
  <c r="U87" i="28"/>
  <c r="T87" i="28"/>
  <c r="S87" i="28"/>
  <c r="R87" i="28"/>
  <c r="Q87" i="28"/>
  <c r="P87" i="28"/>
  <c r="O87" i="28"/>
  <c r="N87" i="28"/>
  <c r="M87" i="28"/>
  <c r="L87" i="28"/>
  <c r="K87" i="28"/>
  <c r="J87" i="28"/>
  <c r="I87" i="28"/>
  <c r="H87" i="28"/>
  <c r="G87" i="28"/>
  <c r="F87" i="28"/>
  <c r="E87" i="28"/>
  <c r="D87" i="28"/>
  <c r="C87" i="28"/>
  <c r="BA87" i="28"/>
  <c r="AV308" i="34"/>
  <c r="AU308" i="34"/>
  <c r="AT308" i="34"/>
  <c r="AS308" i="34"/>
  <c r="AR308" i="34"/>
  <c r="AV307" i="34"/>
  <c r="AU307" i="34"/>
  <c r="AT307" i="34"/>
  <c r="AS307" i="34"/>
  <c r="AR307" i="34"/>
  <c r="AV306" i="34"/>
  <c r="AU306" i="34"/>
  <c r="AT306" i="34"/>
  <c r="AS306" i="34"/>
  <c r="AR306" i="34"/>
  <c r="AV305" i="34"/>
  <c r="AU305" i="34"/>
  <c r="AT305" i="34"/>
  <c r="AS305" i="34"/>
  <c r="AR305" i="34"/>
  <c r="AV304" i="34"/>
  <c r="AU304" i="34"/>
  <c r="AT304" i="34"/>
  <c r="AS304" i="34"/>
  <c r="AR304" i="34"/>
  <c r="AV303" i="34"/>
  <c r="AU303" i="34"/>
  <c r="AT303" i="34"/>
  <c r="AS303" i="34"/>
  <c r="AR303" i="34"/>
  <c r="AV302" i="34"/>
  <c r="AU302" i="34"/>
  <c r="AT302" i="34"/>
  <c r="AS302" i="34"/>
  <c r="AR302" i="34"/>
  <c r="AV301" i="34"/>
  <c r="AU301" i="34"/>
  <c r="AT301" i="34"/>
  <c r="AS301" i="34"/>
  <c r="AR301" i="34"/>
  <c r="AV300" i="34"/>
  <c r="AU300" i="34"/>
  <c r="AT300" i="34"/>
  <c r="AS300" i="34"/>
  <c r="AR300" i="34"/>
  <c r="AV299" i="34"/>
  <c r="AU299" i="34"/>
  <c r="AT299" i="34"/>
  <c r="AS299" i="34"/>
  <c r="AR299" i="34"/>
  <c r="AP329" i="34"/>
  <c r="AO329" i="34"/>
  <c r="AN329" i="34"/>
  <c r="AM329" i="34"/>
  <c r="AL329" i="34"/>
  <c r="AB329" i="34"/>
  <c r="X329" i="34"/>
  <c r="AB308" i="34"/>
  <c r="AB307" i="34"/>
  <c r="AB306" i="34"/>
  <c r="X308" i="34"/>
  <c r="X307" i="34"/>
  <c r="X306" i="34"/>
  <c r="U310" i="34"/>
  <c r="W309" i="34"/>
  <c r="U309" i="34"/>
  <c r="V309" i="34" s="1"/>
  <c r="Z329" i="34" s="1"/>
  <c r="Y308" i="34"/>
  <c r="W308" i="34"/>
  <c r="AA308" i="34" s="1"/>
  <c r="V308" i="34"/>
  <c r="Z308" i="34" s="1"/>
  <c r="U308" i="34"/>
  <c r="Y307" i="34"/>
  <c r="W307" i="34"/>
  <c r="AA307" i="34" s="1"/>
  <c r="U307" i="34"/>
  <c r="T313" i="34"/>
  <c r="T312" i="34"/>
  <c r="T311" i="34"/>
  <c r="W306" i="34"/>
  <c r="AA306" i="34" s="1"/>
  <c r="U306" i="34"/>
  <c r="Y306" i="34" s="1"/>
  <c r="X305" i="34"/>
  <c r="AB305" i="34" s="1"/>
  <c r="W305" i="34"/>
  <c r="AA305" i="34" s="1"/>
  <c r="U305" i="34"/>
  <c r="V305" i="34" s="1"/>
  <c r="Z305" i="34" s="1"/>
  <c r="X304" i="34"/>
  <c r="AB304" i="34" s="1"/>
  <c r="W304" i="34"/>
  <c r="AA304" i="34" s="1"/>
  <c r="U304" i="34"/>
  <c r="Y304" i="34" s="1"/>
  <c r="X303" i="34"/>
  <c r="AB303" i="34" s="1"/>
  <c r="W303" i="34"/>
  <c r="AA303" i="34" s="1"/>
  <c r="U303" i="34"/>
  <c r="Y303" i="34" s="1"/>
  <c r="X302" i="34"/>
  <c r="AB302" i="34" s="1"/>
  <c r="W302" i="34"/>
  <c r="AA302" i="34" s="1"/>
  <c r="U302" i="34"/>
  <c r="Y302" i="34" s="1"/>
  <c r="X301" i="34"/>
  <c r="AB301" i="34" s="1"/>
  <c r="W301" i="34"/>
  <c r="AA301" i="34" s="1"/>
  <c r="U301" i="34"/>
  <c r="Y301" i="34" s="1"/>
  <c r="X300" i="34"/>
  <c r="AB300" i="34" s="1"/>
  <c r="W300" i="34"/>
  <c r="AA300" i="34" s="1"/>
  <c r="U300" i="34"/>
  <c r="Y300" i="34" s="1"/>
  <c r="X299" i="34"/>
  <c r="AB299" i="34" s="1"/>
  <c r="W299" i="34"/>
  <c r="AA299" i="34" s="1"/>
  <c r="U299" i="34"/>
  <c r="Y299" i="34" s="1"/>
  <c r="X298" i="34"/>
  <c r="AB298" i="34" s="1"/>
  <c r="W298" i="34"/>
  <c r="AA298" i="34" s="1"/>
  <c r="U298" i="34"/>
  <c r="Y298" i="34" s="1"/>
  <c r="X297" i="34"/>
  <c r="AB297" i="34" s="1"/>
  <c r="W297" i="34"/>
  <c r="AA297" i="34" s="1"/>
  <c r="U297" i="34"/>
  <c r="V297" i="34" s="1"/>
  <c r="Z297" i="34" s="1"/>
  <c r="X296" i="34"/>
  <c r="AB296" i="34" s="1"/>
  <c r="W296" i="34"/>
  <c r="AA296" i="34" s="1"/>
  <c r="U296" i="34"/>
  <c r="V296" i="34" s="1"/>
  <c r="Z296" i="34" s="1"/>
  <c r="X295" i="34"/>
  <c r="AB295" i="34" s="1"/>
  <c r="W295" i="34"/>
  <c r="AA295" i="34" s="1"/>
  <c r="U295" i="34"/>
  <c r="Y295" i="34" s="1"/>
  <c r="T310" i="34"/>
  <c r="T309" i="34"/>
  <c r="T308" i="34"/>
  <c r="T307" i="34"/>
  <c r="T306" i="34"/>
  <c r="T305" i="34"/>
  <c r="T304" i="34"/>
  <c r="T303" i="34"/>
  <c r="T302" i="34"/>
  <c r="T301" i="34"/>
  <c r="T300" i="34"/>
  <c r="R308" i="34"/>
  <c r="R307" i="34"/>
  <c r="R306" i="34"/>
  <c r="R305" i="34"/>
  <c r="R304" i="34"/>
  <c r="R303" i="34"/>
  <c r="R302" i="34"/>
  <c r="R301" i="34"/>
  <c r="R300" i="34"/>
  <c r="R299" i="34"/>
  <c r="R191" i="34"/>
  <c r="R192" i="34"/>
  <c r="R193" i="34"/>
  <c r="R194" i="34"/>
  <c r="AU194" i="34" s="1"/>
  <c r="R195" i="34"/>
  <c r="R196" i="34"/>
  <c r="R197" i="34"/>
  <c r="R198" i="34"/>
  <c r="AU198" i="34" s="1"/>
  <c r="R199" i="34"/>
  <c r="R200" i="34"/>
  <c r="R201" i="34"/>
  <c r="AU201" i="34" s="1"/>
  <c r="R202" i="34"/>
  <c r="R203" i="34"/>
  <c r="R204" i="34"/>
  <c r="R205" i="34"/>
  <c r="AU205" i="34" s="1"/>
  <c r="R206" i="34"/>
  <c r="R207" i="34"/>
  <c r="R208" i="34"/>
  <c r="R209" i="34"/>
  <c r="AU209" i="34" s="1"/>
  <c r="R210" i="34"/>
  <c r="AU210" i="34" s="1"/>
  <c r="R211" i="34"/>
  <c r="R212" i="34"/>
  <c r="R213" i="34"/>
  <c r="R214" i="34"/>
  <c r="R215" i="34"/>
  <c r="R216" i="34"/>
  <c r="R217" i="34"/>
  <c r="R218" i="34"/>
  <c r="R219" i="34"/>
  <c r="R220" i="34"/>
  <c r="R221" i="34"/>
  <c r="R222" i="34"/>
  <c r="R223" i="34"/>
  <c r="R224" i="34"/>
  <c r="R225" i="34"/>
  <c r="R226" i="34"/>
  <c r="AS226" i="34" s="1"/>
  <c r="R227" i="34"/>
  <c r="R228" i="34"/>
  <c r="R229" i="34"/>
  <c r="R230" i="34"/>
  <c r="AS230" i="34" s="1"/>
  <c r="R231" i="34"/>
  <c r="R232" i="34"/>
  <c r="R233" i="34"/>
  <c r="R234" i="34"/>
  <c r="R235" i="34"/>
  <c r="R236" i="34"/>
  <c r="R237" i="34"/>
  <c r="R238" i="34"/>
  <c r="AS238" i="34" s="1"/>
  <c r="R239" i="34"/>
  <c r="R240" i="34"/>
  <c r="R241" i="34"/>
  <c r="R242" i="34"/>
  <c r="AS242" i="34" s="1"/>
  <c r="R243" i="34"/>
  <c r="R244" i="34"/>
  <c r="R245" i="34"/>
  <c r="R246" i="34"/>
  <c r="R247" i="34"/>
  <c r="R248" i="34"/>
  <c r="R249" i="34"/>
  <c r="R250" i="34"/>
  <c r="AS250" i="34" s="1"/>
  <c r="R251" i="34"/>
  <c r="R252" i="34"/>
  <c r="R253" i="34"/>
  <c r="R254" i="34"/>
  <c r="AS254" i="34" s="1"/>
  <c r="R255" i="34"/>
  <c r="R256" i="34"/>
  <c r="R257" i="34"/>
  <c r="R258" i="34"/>
  <c r="R259" i="34"/>
  <c r="R260" i="34"/>
  <c r="R261" i="34"/>
  <c r="R262" i="34"/>
  <c r="R263" i="34"/>
  <c r="R264" i="34"/>
  <c r="R265" i="34"/>
  <c r="R266" i="34"/>
  <c r="R267" i="34"/>
  <c r="R268" i="34"/>
  <c r="R269" i="34"/>
  <c r="R270" i="34"/>
  <c r="R271" i="34"/>
  <c r="R272" i="34"/>
  <c r="R273" i="34"/>
  <c r="R274" i="34"/>
  <c r="R275" i="34"/>
  <c r="R276" i="34"/>
  <c r="R277" i="34"/>
  <c r="R278" i="34"/>
  <c r="R279" i="34"/>
  <c r="R280" i="34"/>
  <c r="R281" i="34"/>
  <c r="R282" i="34"/>
  <c r="R283" i="34"/>
  <c r="R284" i="34"/>
  <c r="R285" i="34"/>
  <c r="R286" i="34"/>
  <c r="R287" i="34"/>
  <c r="R288" i="34"/>
  <c r="R289" i="34"/>
  <c r="R290" i="34"/>
  <c r="R291" i="34"/>
  <c r="R292" i="34"/>
  <c r="R293" i="34"/>
  <c r="R294" i="34"/>
  <c r="R295" i="34"/>
  <c r="R296" i="34"/>
  <c r="R297" i="34"/>
  <c r="R298" i="34"/>
  <c r="A14" i="34"/>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A223" i="34" s="1"/>
  <c r="A224" i="34" s="1"/>
  <c r="A225" i="34" s="1"/>
  <c r="A226" i="34" s="1"/>
  <c r="A227" i="34" s="1"/>
  <c r="A228" i="34" s="1"/>
  <c r="A229" i="34" s="1"/>
  <c r="A230" i="34" s="1"/>
  <c r="A231" i="34" s="1"/>
  <c r="A232" i="34" s="1"/>
  <c r="A233" i="34" s="1"/>
  <c r="A234" i="34" s="1"/>
  <c r="A235" i="34" s="1"/>
  <c r="A236" i="34" s="1"/>
  <c r="A237" i="34" s="1"/>
  <c r="A238" i="34" s="1"/>
  <c r="A239" i="34" s="1"/>
  <c r="A240" i="34" s="1"/>
  <c r="A241" i="34" s="1"/>
  <c r="A242" i="34" s="1"/>
  <c r="A243" i="34" s="1"/>
  <c r="A244" i="34" s="1"/>
  <c r="A245" i="34" s="1"/>
  <c r="A246" i="34" s="1"/>
  <c r="A247" i="34" s="1"/>
  <c r="A248" i="34" s="1"/>
  <c r="A249" i="34" s="1"/>
  <c r="A250" i="34" s="1"/>
  <c r="A251" i="34" s="1"/>
  <c r="A252" i="34" s="1"/>
  <c r="A253" i="34" s="1"/>
  <c r="A254" i="34" s="1"/>
  <c r="A255" i="34" s="1"/>
  <c r="A256" i="34" s="1"/>
  <c r="A257" i="34" s="1"/>
  <c r="A258" i="34" s="1"/>
  <c r="A259" i="34" s="1"/>
  <c r="A260" i="34" s="1"/>
  <c r="A261" i="34" s="1"/>
  <c r="A262" i="34" s="1"/>
  <c r="A263" i="34" s="1"/>
  <c r="A264" i="34" s="1"/>
  <c r="A265" i="34" s="1"/>
  <c r="A266" i="34" s="1"/>
  <c r="A267" i="34" s="1"/>
  <c r="A268" i="34" s="1"/>
  <c r="A269" i="34" s="1"/>
  <c r="A270" i="34" s="1"/>
  <c r="A271" i="34" s="1"/>
  <c r="A272" i="34" s="1"/>
  <c r="A273" i="34" s="1"/>
  <c r="A274" i="34" s="1"/>
  <c r="A275" i="34" s="1"/>
  <c r="A276" i="34" s="1"/>
  <c r="A277" i="34" s="1"/>
  <c r="A278" i="34" s="1"/>
  <c r="A279" i="34" s="1"/>
  <c r="A280" i="34" s="1"/>
  <c r="A281" i="34" s="1"/>
  <c r="A282" i="34" s="1"/>
  <c r="A283" i="34" s="1"/>
  <c r="A284" i="34" s="1"/>
  <c r="A285" i="34" s="1"/>
  <c r="A286" i="34" s="1"/>
  <c r="A287" i="34" s="1"/>
  <c r="A288" i="34" s="1"/>
  <c r="A289" i="34" s="1"/>
  <c r="A290" i="34" s="1"/>
  <c r="A291" i="34" s="1"/>
  <c r="A292" i="34" s="1"/>
  <c r="A293" i="34" s="1"/>
  <c r="A294" i="34" s="1"/>
  <c r="A295" i="34" s="1"/>
  <c r="A296" i="34" s="1"/>
  <c r="A297" i="34" s="1"/>
  <c r="A298" i="34" s="1"/>
  <c r="A299" i="34" s="1"/>
  <c r="A300" i="34" s="1"/>
  <c r="A301" i="34" s="1"/>
  <c r="A302" i="34" s="1"/>
  <c r="A303" i="34" s="1"/>
  <c r="A304" i="34" s="1"/>
  <c r="A305" i="34" s="1"/>
  <c r="A306" i="34" s="1"/>
  <c r="A307" i="34" s="1"/>
  <c r="A308" i="34" s="1"/>
  <c r="A309" i="34" s="1"/>
  <c r="A310" i="34" s="1"/>
  <c r="A311" i="34" s="1"/>
  <c r="A312" i="34" s="1"/>
  <c r="A313" i="34" s="1"/>
  <c r="A314" i="34" s="1"/>
  <c r="A315" i="34" s="1"/>
  <c r="A316" i="34" s="1"/>
  <c r="A317" i="34" s="1"/>
  <c r="A318" i="34" s="1"/>
  <c r="A319" i="34" s="1"/>
  <c r="A320" i="34" s="1"/>
  <c r="A321" i="34" s="1"/>
  <c r="A322" i="34" s="1"/>
  <c r="A323" i="34" s="1"/>
  <c r="A324" i="34" s="1"/>
  <c r="A325" i="34" s="1"/>
  <c r="A326" i="34" s="1"/>
  <c r="A327" i="34" s="1"/>
  <c r="A13" i="34"/>
  <c r="A12" i="34"/>
  <c r="AT236" i="34"/>
  <c r="AP318" i="34"/>
  <c r="AO318" i="34"/>
  <c r="AM318" i="34"/>
  <c r="AL318" i="34"/>
  <c r="AP317" i="34"/>
  <c r="AO317" i="34"/>
  <c r="AN317" i="34"/>
  <c r="AM317" i="34"/>
  <c r="AL317" i="34"/>
  <c r="AP316" i="34"/>
  <c r="AO316" i="34"/>
  <c r="AN316" i="34"/>
  <c r="AM316" i="34"/>
  <c r="AL316" i="34"/>
  <c r="AP315" i="34"/>
  <c r="AO315" i="34"/>
  <c r="AN315" i="34"/>
  <c r="AM315" i="34"/>
  <c r="AL315" i="34"/>
  <c r="AP314" i="34"/>
  <c r="AO314" i="34"/>
  <c r="AN314" i="34"/>
  <c r="AM314" i="34"/>
  <c r="AL314" i="34"/>
  <c r="AP313" i="34"/>
  <c r="AO313" i="34"/>
  <c r="AN313" i="34"/>
  <c r="AM313" i="34"/>
  <c r="AL313" i="34"/>
  <c r="AP312" i="34"/>
  <c r="AO312" i="34"/>
  <c r="AN312" i="34"/>
  <c r="AM312" i="34"/>
  <c r="AL312" i="34"/>
  <c r="AP311" i="34"/>
  <c r="AO311" i="34"/>
  <c r="AN311" i="34"/>
  <c r="AM311" i="34"/>
  <c r="AL311" i="34"/>
  <c r="AP310" i="34"/>
  <c r="AO310" i="34"/>
  <c r="AN310" i="34"/>
  <c r="AM310" i="34"/>
  <c r="AL310" i="34"/>
  <c r="AP309" i="34"/>
  <c r="AO309" i="34"/>
  <c r="AN309" i="34"/>
  <c r="AM309" i="34"/>
  <c r="AL309" i="34"/>
  <c r="AP308" i="34"/>
  <c r="AO308" i="34"/>
  <c r="AN308" i="34"/>
  <c r="AM308" i="34"/>
  <c r="AL308" i="34"/>
  <c r="AP307" i="34"/>
  <c r="AO307" i="34"/>
  <c r="AN307" i="34"/>
  <c r="AM307" i="34"/>
  <c r="AL307" i="34"/>
  <c r="AP306" i="34"/>
  <c r="AO306" i="34"/>
  <c r="AN306" i="34"/>
  <c r="AM306" i="34"/>
  <c r="AL306" i="34"/>
  <c r="AP305" i="34"/>
  <c r="AO305" i="34"/>
  <c r="AN305" i="34"/>
  <c r="AM305" i="34"/>
  <c r="AL305" i="34"/>
  <c r="AP304" i="34"/>
  <c r="AO304" i="34"/>
  <c r="AN304" i="34"/>
  <c r="AM304" i="34"/>
  <c r="AL304" i="34"/>
  <c r="AP303" i="34"/>
  <c r="AO303" i="34"/>
  <c r="AN303" i="34"/>
  <c r="AM303" i="34"/>
  <c r="AL303" i="34"/>
  <c r="AP302" i="34"/>
  <c r="AO302" i="34"/>
  <c r="AN302" i="34"/>
  <c r="AM302" i="34"/>
  <c r="AL302" i="34"/>
  <c r="AP301" i="34"/>
  <c r="AO301" i="34"/>
  <c r="AN301" i="34"/>
  <c r="AM301" i="34"/>
  <c r="AL301" i="34"/>
  <c r="AP300" i="34"/>
  <c r="AO300" i="34"/>
  <c r="AN300" i="34"/>
  <c r="AM300" i="34"/>
  <c r="AL300" i="34"/>
  <c r="AP299" i="34"/>
  <c r="AO299" i="34"/>
  <c r="AN299" i="34"/>
  <c r="AM299" i="34"/>
  <c r="AL299" i="34"/>
  <c r="AP298" i="34"/>
  <c r="AO298" i="34"/>
  <c r="AN298" i="34"/>
  <c r="AM298" i="34"/>
  <c r="AL298" i="34"/>
  <c r="AP297" i="34"/>
  <c r="AO297" i="34"/>
  <c r="AN297" i="34"/>
  <c r="AM297" i="34"/>
  <c r="AL297" i="34"/>
  <c r="AP296" i="34"/>
  <c r="AO296" i="34"/>
  <c r="AN296" i="34"/>
  <c r="AM296" i="34"/>
  <c r="AL296" i="34"/>
  <c r="AP295" i="34"/>
  <c r="AO295" i="34"/>
  <c r="AN295" i="34"/>
  <c r="AM295" i="34"/>
  <c r="AL295" i="34"/>
  <c r="AP294" i="34"/>
  <c r="AO294" i="34"/>
  <c r="AN294" i="34"/>
  <c r="AM294" i="34"/>
  <c r="AL294" i="34"/>
  <c r="AP293" i="34"/>
  <c r="AO293" i="34"/>
  <c r="AN293" i="34"/>
  <c r="AM293" i="34"/>
  <c r="AL293" i="34"/>
  <c r="AP292" i="34"/>
  <c r="AO292" i="34"/>
  <c r="AN292" i="34"/>
  <c r="AM292" i="34"/>
  <c r="AL292" i="34"/>
  <c r="AP291" i="34"/>
  <c r="AO291" i="34"/>
  <c r="AN291" i="34"/>
  <c r="AM291" i="34"/>
  <c r="AL291" i="34"/>
  <c r="AP290" i="34"/>
  <c r="AO290" i="34"/>
  <c r="AN290" i="34"/>
  <c r="AM290" i="34"/>
  <c r="AL290" i="34"/>
  <c r="AP289" i="34"/>
  <c r="AO289" i="34"/>
  <c r="AN289" i="34"/>
  <c r="AM289" i="34"/>
  <c r="AL289" i="34"/>
  <c r="AP288" i="34"/>
  <c r="AO288" i="34"/>
  <c r="AN288" i="34"/>
  <c r="AM288" i="34"/>
  <c r="AL288" i="34"/>
  <c r="AP287" i="34"/>
  <c r="AO287" i="34"/>
  <c r="AN287" i="34"/>
  <c r="AM287" i="34"/>
  <c r="AL287" i="34"/>
  <c r="AP286" i="34"/>
  <c r="AO286" i="34"/>
  <c r="AN286" i="34"/>
  <c r="AM286" i="34"/>
  <c r="AL286" i="34"/>
  <c r="AP285" i="34"/>
  <c r="AO285" i="34"/>
  <c r="AN285" i="34"/>
  <c r="AM285" i="34"/>
  <c r="AL285" i="34"/>
  <c r="AP284" i="34"/>
  <c r="AO284" i="34"/>
  <c r="AN284" i="34"/>
  <c r="AM284" i="34"/>
  <c r="AL284" i="34"/>
  <c r="AP283" i="34"/>
  <c r="AO283" i="34"/>
  <c r="AN283" i="34"/>
  <c r="AM283" i="34"/>
  <c r="AL283" i="34"/>
  <c r="AP282" i="34"/>
  <c r="AO282" i="34"/>
  <c r="AN282" i="34"/>
  <c r="AM282" i="34"/>
  <c r="AL282" i="34"/>
  <c r="AP281" i="34"/>
  <c r="AO281" i="34"/>
  <c r="AN281" i="34"/>
  <c r="AM281" i="34"/>
  <c r="AL281" i="34"/>
  <c r="AP280" i="34"/>
  <c r="AO280" i="34"/>
  <c r="AN280" i="34"/>
  <c r="AM280" i="34"/>
  <c r="AL280" i="34"/>
  <c r="AP279" i="34"/>
  <c r="AO279" i="34"/>
  <c r="AN279" i="34"/>
  <c r="AM279" i="34"/>
  <c r="AL279" i="34"/>
  <c r="AP278" i="34"/>
  <c r="AO278" i="34"/>
  <c r="AN278" i="34"/>
  <c r="AM278" i="34"/>
  <c r="AL278" i="34"/>
  <c r="AP277" i="34"/>
  <c r="AO277" i="34"/>
  <c r="AN277" i="34"/>
  <c r="AM277" i="34"/>
  <c r="AL277" i="34"/>
  <c r="AP276" i="34"/>
  <c r="AO276" i="34"/>
  <c r="AN276" i="34"/>
  <c r="AM276" i="34"/>
  <c r="AL276" i="34"/>
  <c r="AP275" i="34"/>
  <c r="AO275" i="34"/>
  <c r="AN275" i="34"/>
  <c r="AM275" i="34"/>
  <c r="AL275" i="34"/>
  <c r="AP274" i="34"/>
  <c r="AO274" i="34"/>
  <c r="AN274" i="34"/>
  <c r="AM274" i="34"/>
  <c r="AL274" i="34"/>
  <c r="AP273" i="34"/>
  <c r="AO273" i="34"/>
  <c r="AN273" i="34"/>
  <c r="AM273" i="34"/>
  <c r="AL273" i="34"/>
  <c r="AP272" i="34"/>
  <c r="AO272" i="34"/>
  <c r="AN272" i="34"/>
  <c r="AM272" i="34"/>
  <c r="AL272" i="34"/>
  <c r="AP271" i="34"/>
  <c r="AO271" i="34"/>
  <c r="AN271" i="34"/>
  <c r="AM271" i="34"/>
  <c r="AL271" i="34"/>
  <c r="AP270" i="34"/>
  <c r="AO270" i="34"/>
  <c r="AN270" i="34"/>
  <c r="AM270" i="34"/>
  <c r="AL270" i="34"/>
  <c r="AP269" i="34"/>
  <c r="AO269" i="34"/>
  <c r="AN269" i="34"/>
  <c r="AM269" i="34"/>
  <c r="AL269" i="34"/>
  <c r="AP268" i="34"/>
  <c r="AO268" i="34"/>
  <c r="AN268" i="34"/>
  <c r="AM268" i="34"/>
  <c r="AL268" i="34"/>
  <c r="AP267" i="34"/>
  <c r="AO267" i="34"/>
  <c r="AN267" i="34"/>
  <c r="AM267" i="34"/>
  <c r="AL267" i="34"/>
  <c r="AP266" i="34"/>
  <c r="AO266" i="34"/>
  <c r="AN266" i="34"/>
  <c r="AM266" i="34"/>
  <c r="AL266" i="34"/>
  <c r="AP265" i="34"/>
  <c r="AO265" i="34"/>
  <c r="AN265" i="34"/>
  <c r="AM265" i="34"/>
  <c r="AL265" i="34"/>
  <c r="AP264" i="34"/>
  <c r="AO264" i="34"/>
  <c r="AN264" i="34"/>
  <c r="AM264" i="34"/>
  <c r="AL264" i="34"/>
  <c r="AP263" i="34"/>
  <c r="AO263" i="34"/>
  <c r="AN263" i="34"/>
  <c r="AM263" i="34"/>
  <c r="AL263" i="34"/>
  <c r="AP262" i="34"/>
  <c r="AO262" i="34"/>
  <c r="AN262" i="34"/>
  <c r="AM262" i="34"/>
  <c r="AL262" i="34"/>
  <c r="AP261" i="34"/>
  <c r="AO261" i="34"/>
  <c r="AN261" i="34"/>
  <c r="AM261" i="34"/>
  <c r="AL261" i="34"/>
  <c r="AP260" i="34"/>
  <c r="AO260" i="34"/>
  <c r="AN260" i="34"/>
  <c r="AM260" i="34"/>
  <c r="AL260" i="34"/>
  <c r="AP259" i="34"/>
  <c r="AO259" i="34"/>
  <c r="AN259" i="34"/>
  <c r="AM259" i="34"/>
  <c r="AL259" i="34"/>
  <c r="AP258" i="34"/>
  <c r="AO258" i="34"/>
  <c r="AN258" i="34"/>
  <c r="AM258" i="34"/>
  <c r="AL258" i="34"/>
  <c r="AP257" i="34"/>
  <c r="AO257" i="34"/>
  <c r="AN257" i="34"/>
  <c r="AM257" i="34"/>
  <c r="AL257" i="34"/>
  <c r="AP256" i="34"/>
  <c r="AO256" i="34"/>
  <c r="AN256" i="34"/>
  <c r="AM256" i="34"/>
  <c r="AL256" i="34"/>
  <c r="AP255" i="34"/>
  <c r="AO255" i="34"/>
  <c r="AN255" i="34"/>
  <c r="AM255" i="34"/>
  <c r="AL255" i="34"/>
  <c r="AP254" i="34"/>
  <c r="AO254" i="34"/>
  <c r="AN254" i="34"/>
  <c r="AM254" i="34"/>
  <c r="AL254" i="34"/>
  <c r="AP253" i="34"/>
  <c r="AO253" i="34"/>
  <c r="AN253" i="34"/>
  <c r="AM253" i="34"/>
  <c r="AL253" i="34"/>
  <c r="AP252" i="34"/>
  <c r="AO252" i="34"/>
  <c r="AN252" i="34"/>
  <c r="AM252" i="34"/>
  <c r="AL252" i="34"/>
  <c r="AP251" i="34"/>
  <c r="AO251" i="34"/>
  <c r="AN251" i="34"/>
  <c r="AM251" i="34"/>
  <c r="AL251" i="34"/>
  <c r="AP250" i="34"/>
  <c r="AO250" i="34"/>
  <c r="AN250" i="34"/>
  <c r="AM250" i="34"/>
  <c r="AL250" i="34"/>
  <c r="AP249" i="34"/>
  <c r="AO249" i="34"/>
  <c r="AN249" i="34"/>
  <c r="AM249" i="34"/>
  <c r="AL249" i="34"/>
  <c r="AP248" i="34"/>
  <c r="AO248" i="34"/>
  <c r="AN248" i="34"/>
  <c r="AM248" i="34"/>
  <c r="AL248" i="34"/>
  <c r="AP247" i="34"/>
  <c r="AO247" i="34"/>
  <c r="AN247" i="34"/>
  <c r="AM247" i="34"/>
  <c r="AL247" i="34"/>
  <c r="AP246" i="34"/>
  <c r="AO246" i="34"/>
  <c r="AN246" i="34"/>
  <c r="AM246" i="34"/>
  <c r="AL246" i="34"/>
  <c r="AP245" i="34"/>
  <c r="AO245" i="34"/>
  <c r="AN245" i="34"/>
  <c r="AM245" i="34"/>
  <c r="AL245" i="34"/>
  <c r="AP244" i="34"/>
  <c r="AO244" i="34"/>
  <c r="AN244" i="34"/>
  <c r="AM244" i="34"/>
  <c r="AL244" i="34"/>
  <c r="AP243" i="34"/>
  <c r="AO243" i="34"/>
  <c r="AN243" i="34"/>
  <c r="AM243" i="34"/>
  <c r="AL243" i="34"/>
  <c r="AP242" i="34"/>
  <c r="AO242" i="34"/>
  <c r="AN242" i="34"/>
  <c r="AM242" i="34"/>
  <c r="AL242" i="34"/>
  <c r="AP241" i="34"/>
  <c r="AO241" i="34"/>
  <c r="AN241" i="34"/>
  <c r="AM241" i="34"/>
  <c r="AL241" i="34"/>
  <c r="AP240" i="34"/>
  <c r="AO240" i="34"/>
  <c r="AN240" i="34"/>
  <c r="AM240" i="34"/>
  <c r="AL240" i="34"/>
  <c r="AP239" i="34"/>
  <c r="AO239" i="34"/>
  <c r="AN239" i="34"/>
  <c r="AM239" i="34"/>
  <c r="AL239" i="34"/>
  <c r="AP238" i="34"/>
  <c r="AO238" i="34"/>
  <c r="AN238" i="34"/>
  <c r="AM238" i="34"/>
  <c r="AL238" i="34"/>
  <c r="AP237" i="34"/>
  <c r="AO237" i="34"/>
  <c r="AN237" i="34"/>
  <c r="AM237" i="34"/>
  <c r="AL237" i="34"/>
  <c r="AP236" i="34"/>
  <c r="AO236" i="34"/>
  <c r="AN236" i="34"/>
  <c r="AM236" i="34"/>
  <c r="AL236" i="34"/>
  <c r="AP235" i="34"/>
  <c r="AO235" i="34"/>
  <c r="AN235" i="34"/>
  <c r="AM235" i="34"/>
  <c r="AL235" i="34"/>
  <c r="AP234" i="34"/>
  <c r="AO234" i="34"/>
  <c r="AN234" i="34"/>
  <c r="AM234" i="34"/>
  <c r="AL234" i="34"/>
  <c r="AP233" i="34"/>
  <c r="AO233" i="34"/>
  <c r="AN233" i="34"/>
  <c r="AM233" i="34"/>
  <c r="AL233" i="34"/>
  <c r="AP232" i="34"/>
  <c r="AO232" i="34"/>
  <c r="AN232" i="34"/>
  <c r="AM232" i="34"/>
  <c r="AL232" i="34"/>
  <c r="AP231" i="34"/>
  <c r="AO231" i="34"/>
  <c r="AN231" i="34"/>
  <c r="AM231" i="34"/>
  <c r="AL231" i="34"/>
  <c r="AP230" i="34"/>
  <c r="AO230" i="34"/>
  <c r="AN230" i="34"/>
  <c r="AM230" i="34"/>
  <c r="AL230" i="34"/>
  <c r="AP229" i="34"/>
  <c r="AO229" i="34"/>
  <c r="AN229" i="34"/>
  <c r="AM229" i="34"/>
  <c r="AL229" i="34"/>
  <c r="AP228" i="34"/>
  <c r="AO228" i="34"/>
  <c r="AN228" i="34"/>
  <c r="AM228" i="34"/>
  <c r="AL228" i="34"/>
  <c r="AP227" i="34"/>
  <c r="AO227" i="34"/>
  <c r="AN227" i="34"/>
  <c r="AM227" i="34"/>
  <c r="AL227" i="34"/>
  <c r="AP226" i="34"/>
  <c r="AO226" i="34"/>
  <c r="AN226" i="34"/>
  <c r="AM226" i="34"/>
  <c r="AL226" i="34"/>
  <c r="AP225" i="34"/>
  <c r="AO225" i="34"/>
  <c r="AN225" i="34"/>
  <c r="AM225" i="34"/>
  <c r="AL225" i="34"/>
  <c r="AP224" i="34"/>
  <c r="AO224" i="34"/>
  <c r="AN224" i="34"/>
  <c r="AM224" i="34"/>
  <c r="AL224" i="34"/>
  <c r="AP223" i="34"/>
  <c r="AO223" i="34"/>
  <c r="AN223" i="34"/>
  <c r="AM223" i="34"/>
  <c r="AL223" i="34"/>
  <c r="AP222" i="34"/>
  <c r="AO222" i="34"/>
  <c r="AN222" i="34"/>
  <c r="AM222" i="34"/>
  <c r="AL222" i="34"/>
  <c r="AP221" i="34"/>
  <c r="AO221" i="34"/>
  <c r="AN221" i="34"/>
  <c r="AM221" i="34"/>
  <c r="AL221" i="34"/>
  <c r="AP220" i="34"/>
  <c r="AO220" i="34"/>
  <c r="AN220" i="34"/>
  <c r="AM220" i="34"/>
  <c r="AL220" i="34"/>
  <c r="AP219" i="34"/>
  <c r="AO219" i="34"/>
  <c r="AN219" i="34"/>
  <c r="AM219" i="34"/>
  <c r="AL219" i="34"/>
  <c r="AP218" i="34"/>
  <c r="AO218" i="34"/>
  <c r="AN218" i="34"/>
  <c r="AM218" i="34"/>
  <c r="AL218" i="34"/>
  <c r="AP217" i="34"/>
  <c r="AO217" i="34"/>
  <c r="AN217" i="34"/>
  <c r="AM217" i="34"/>
  <c r="AL217" i="34"/>
  <c r="AP216" i="34"/>
  <c r="AO216" i="34"/>
  <c r="AN216" i="34"/>
  <c r="AM216" i="34"/>
  <c r="AL216" i="34"/>
  <c r="AP215" i="34"/>
  <c r="AO215" i="34"/>
  <c r="AN215" i="34"/>
  <c r="AM215" i="34"/>
  <c r="AL215" i="34"/>
  <c r="AP214" i="34"/>
  <c r="AO214" i="34"/>
  <c r="AN214" i="34"/>
  <c r="AM214" i="34"/>
  <c r="AL214" i="34"/>
  <c r="AP213" i="34"/>
  <c r="AO213" i="34"/>
  <c r="AN213" i="34"/>
  <c r="AM213" i="34"/>
  <c r="AL213" i="34"/>
  <c r="AP212" i="34"/>
  <c r="AO212" i="34"/>
  <c r="AN212" i="34"/>
  <c r="AM212" i="34"/>
  <c r="AL212" i="34"/>
  <c r="AP211" i="34"/>
  <c r="AO211" i="34"/>
  <c r="AN211" i="34"/>
  <c r="AM211" i="34"/>
  <c r="AL211" i="34"/>
  <c r="AP210" i="34"/>
  <c r="AO210" i="34"/>
  <c r="AN210" i="34"/>
  <c r="AM210" i="34"/>
  <c r="AL210" i="34"/>
  <c r="AP209" i="34"/>
  <c r="AO209" i="34"/>
  <c r="AN209" i="34"/>
  <c r="AM209" i="34"/>
  <c r="AL209" i="34"/>
  <c r="AP208" i="34"/>
  <c r="AO208" i="34"/>
  <c r="AN208" i="34"/>
  <c r="AM208" i="34"/>
  <c r="AL208" i="34"/>
  <c r="AP207" i="34"/>
  <c r="AO207" i="34"/>
  <c r="AN207" i="34"/>
  <c r="AM207" i="34"/>
  <c r="AL207" i="34"/>
  <c r="AP206" i="34"/>
  <c r="AO206" i="34"/>
  <c r="AN206" i="34"/>
  <c r="AM206" i="34"/>
  <c r="AL206" i="34"/>
  <c r="AP205" i="34"/>
  <c r="AO205" i="34"/>
  <c r="AN205" i="34"/>
  <c r="AM205" i="34"/>
  <c r="AL205" i="34"/>
  <c r="AP204" i="34"/>
  <c r="AO204" i="34"/>
  <c r="AN204" i="34"/>
  <c r="AM204" i="34"/>
  <c r="AL204" i="34"/>
  <c r="AP203" i="34"/>
  <c r="AO203" i="34"/>
  <c r="AN203" i="34"/>
  <c r="AM203" i="34"/>
  <c r="AL203" i="34"/>
  <c r="AP202" i="34"/>
  <c r="AO202" i="34"/>
  <c r="AN202" i="34"/>
  <c r="AM202" i="34"/>
  <c r="AL202" i="34"/>
  <c r="AP201" i="34"/>
  <c r="AO201" i="34"/>
  <c r="AN201" i="34"/>
  <c r="AM201" i="34"/>
  <c r="AL201" i="34"/>
  <c r="AP200" i="34"/>
  <c r="AO200" i="34"/>
  <c r="AN200" i="34"/>
  <c r="AM200" i="34"/>
  <c r="AL200" i="34"/>
  <c r="AP199" i="34"/>
  <c r="AO199" i="34"/>
  <c r="AN199" i="34"/>
  <c r="AM199" i="34"/>
  <c r="AL199" i="34"/>
  <c r="AP198" i="34"/>
  <c r="AO198" i="34"/>
  <c r="AN198" i="34"/>
  <c r="AM198" i="34"/>
  <c r="AL198" i="34"/>
  <c r="AP197" i="34"/>
  <c r="AO197" i="34"/>
  <c r="AN197" i="34"/>
  <c r="AM197" i="34"/>
  <c r="AL197" i="34"/>
  <c r="AP196" i="34"/>
  <c r="AO196" i="34"/>
  <c r="AN196" i="34"/>
  <c r="AM196" i="34"/>
  <c r="AL196" i="34"/>
  <c r="AP195" i="34"/>
  <c r="AO195" i="34"/>
  <c r="AN195" i="34"/>
  <c r="AM195" i="34"/>
  <c r="AL195" i="34"/>
  <c r="AP194" i="34"/>
  <c r="AO194" i="34"/>
  <c r="AN194" i="34"/>
  <c r="AM194" i="34"/>
  <c r="AL194" i="34"/>
  <c r="AN318" i="34"/>
  <c r="AI320" i="34"/>
  <c r="AI319" i="34"/>
  <c r="AI318" i="34"/>
  <c r="AI317" i="34"/>
  <c r="AI316" i="34"/>
  <c r="AI315" i="34"/>
  <c r="AI314" i="34"/>
  <c r="AI313" i="34"/>
  <c r="AI312" i="34"/>
  <c r="AI311" i="34"/>
  <c r="AI310" i="34"/>
  <c r="AI309" i="34"/>
  <c r="AI308" i="34"/>
  <c r="AI307" i="34"/>
  <c r="AI306" i="34"/>
  <c r="AI305" i="34"/>
  <c r="AI304" i="34"/>
  <c r="AI303" i="34"/>
  <c r="AI302" i="34"/>
  <c r="AI301" i="34"/>
  <c r="AI300" i="34"/>
  <c r="AI299" i="34"/>
  <c r="AI298" i="34"/>
  <c r="AI297" i="34"/>
  <c r="AI296" i="34"/>
  <c r="AI295" i="34"/>
  <c r="AI294" i="34"/>
  <c r="AI293" i="34"/>
  <c r="AI292" i="34"/>
  <c r="AI291" i="34"/>
  <c r="AI290" i="34"/>
  <c r="AI289" i="34"/>
  <c r="AI288" i="34"/>
  <c r="AI287" i="34"/>
  <c r="AI286" i="34"/>
  <c r="AI285" i="34"/>
  <c r="AI284" i="34"/>
  <c r="AI283" i="34"/>
  <c r="AI282" i="34"/>
  <c r="AI281" i="34"/>
  <c r="AI280" i="34"/>
  <c r="AI279" i="34"/>
  <c r="AI278" i="34"/>
  <c r="AI277" i="34"/>
  <c r="AI276" i="34"/>
  <c r="AI275" i="34"/>
  <c r="AI274" i="34"/>
  <c r="AI273" i="34"/>
  <c r="AI272" i="34"/>
  <c r="AI271" i="34"/>
  <c r="AI270" i="34"/>
  <c r="AI269" i="34"/>
  <c r="AI268" i="34"/>
  <c r="AI267" i="34"/>
  <c r="AI266" i="34"/>
  <c r="AI265" i="34"/>
  <c r="AI264" i="34"/>
  <c r="AI263" i="34"/>
  <c r="AI262" i="34"/>
  <c r="AI261" i="34"/>
  <c r="AI260" i="34"/>
  <c r="AI259" i="34"/>
  <c r="AI258" i="34"/>
  <c r="AI257" i="34"/>
  <c r="AI256" i="34"/>
  <c r="AI255" i="34"/>
  <c r="AI254" i="34"/>
  <c r="AI253" i="34"/>
  <c r="AI252" i="34"/>
  <c r="AI251" i="34"/>
  <c r="AI250" i="34"/>
  <c r="AI249" i="34"/>
  <c r="AI248" i="34"/>
  <c r="AI247" i="34"/>
  <c r="AI246" i="34"/>
  <c r="AI245" i="34"/>
  <c r="AI244" i="34"/>
  <c r="AI243" i="34"/>
  <c r="AI242" i="34"/>
  <c r="AI241" i="34"/>
  <c r="AI240" i="34"/>
  <c r="AI239" i="34"/>
  <c r="AI238" i="34"/>
  <c r="AI237" i="34"/>
  <c r="AI236" i="34"/>
  <c r="AI235" i="34"/>
  <c r="AI234" i="34"/>
  <c r="AI233" i="34"/>
  <c r="AI232" i="34"/>
  <c r="AI231" i="34"/>
  <c r="AI230" i="34"/>
  <c r="AI229" i="34"/>
  <c r="AI228" i="34"/>
  <c r="AI227" i="34"/>
  <c r="AI226" i="34"/>
  <c r="AI225" i="34"/>
  <c r="AI224" i="34"/>
  <c r="AI223" i="34"/>
  <c r="AI222" i="34"/>
  <c r="AI221" i="34"/>
  <c r="AI220" i="34"/>
  <c r="AI219" i="34"/>
  <c r="AI218" i="34"/>
  <c r="AI217" i="34"/>
  <c r="AI216" i="34"/>
  <c r="AI215" i="34"/>
  <c r="AI214" i="34"/>
  <c r="AI213" i="34"/>
  <c r="AI212" i="34"/>
  <c r="AI211" i="34"/>
  <c r="AI210" i="34"/>
  <c r="AI209" i="34"/>
  <c r="AI208" i="34"/>
  <c r="AI207" i="34"/>
  <c r="AI206" i="34"/>
  <c r="AI205" i="34"/>
  <c r="AI204" i="34"/>
  <c r="AI203" i="34"/>
  <c r="AI202" i="34"/>
  <c r="AI201" i="34"/>
  <c r="AI200" i="34"/>
  <c r="AI199" i="34"/>
  <c r="AI198" i="34"/>
  <c r="AI197" i="34"/>
  <c r="AI196" i="34"/>
  <c r="AI195" i="34"/>
  <c r="AI194" i="34"/>
  <c r="AU197" i="34"/>
  <c r="AU203" i="34"/>
  <c r="AG322" i="34"/>
  <c r="AG321" i="34"/>
  <c r="AH321" i="34"/>
  <c r="AJ320" i="34"/>
  <c r="AH320" i="34"/>
  <c r="AG320" i="34"/>
  <c r="AK319" i="34"/>
  <c r="AJ319" i="34"/>
  <c r="AH319" i="34"/>
  <c r="AG319" i="34"/>
  <c r="AK318" i="34"/>
  <c r="AJ318" i="34"/>
  <c r="AH318" i="34"/>
  <c r="AG318" i="34"/>
  <c r="AK317" i="34"/>
  <c r="AJ317" i="34"/>
  <c r="AH317" i="34"/>
  <c r="AG317" i="34"/>
  <c r="AK316" i="34"/>
  <c r="AJ316" i="34"/>
  <c r="AH316" i="34"/>
  <c r="AG316" i="34"/>
  <c r="AK315" i="34"/>
  <c r="AJ315" i="34"/>
  <c r="AH315" i="34"/>
  <c r="AG315" i="34"/>
  <c r="AF324" i="34"/>
  <c r="AF323" i="34"/>
  <c r="AF322" i="34"/>
  <c r="AF321" i="34"/>
  <c r="AF320" i="34"/>
  <c r="AF319" i="34"/>
  <c r="AK314" i="34" s="1"/>
  <c r="AF318" i="34"/>
  <c r="AJ314" i="34" s="1"/>
  <c r="AF317" i="34"/>
  <c r="AJ313" i="34" s="1"/>
  <c r="AF316" i="34"/>
  <c r="AJ312" i="34" s="1"/>
  <c r="AF315" i="34"/>
  <c r="AK310" i="34" s="1"/>
  <c r="AF314" i="34"/>
  <c r="AJ310" i="34" s="1"/>
  <c r="AF313" i="34"/>
  <c r="AJ309" i="34" s="1"/>
  <c r="AF312" i="34"/>
  <c r="AJ308" i="34" s="1"/>
  <c r="AF311" i="34"/>
  <c r="AK306" i="34" s="1"/>
  <c r="AF310" i="34"/>
  <c r="AJ306" i="34" s="1"/>
  <c r="AF309" i="34"/>
  <c r="AJ305" i="34" s="1"/>
  <c r="AF308" i="34"/>
  <c r="AJ304" i="34" s="1"/>
  <c r="AF307" i="34"/>
  <c r="AK302" i="34" s="1"/>
  <c r="AF306" i="34"/>
  <c r="AJ302" i="34" s="1"/>
  <c r="AF305" i="34"/>
  <c r="AJ301" i="34" s="1"/>
  <c r="AF304" i="34"/>
  <c r="AJ300" i="34" s="1"/>
  <c r="AF303" i="34"/>
  <c r="AK298" i="34" s="1"/>
  <c r="AF302" i="34"/>
  <c r="AJ298" i="34" s="1"/>
  <c r="AF301" i="34"/>
  <c r="AJ297" i="34" s="1"/>
  <c r="AF300" i="34"/>
  <c r="AJ296" i="34" s="1"/>
  <c r="AD318" i="34"/>
  <c r="AD317" i="34"/>
  <c r="AD316" i="34"/>
  <c r="AD315" i="34"/>
  <c r="AD314" i="34"/>
  <c r="AD313" i="34"/>
  <c r="AD312" i="34"/>
  <c r="AD311" i="34"/>
  <c r="AD310" i="34"/>
  <c r="AD309" i="34"/>
  <c r="AD308" i="34"/>
  <c r="AD307" i="34"/>
  <c r="AD306" i="34"/>
  <c r="AD305" i="34"/>
  <c r="AD304" i="34"/>
  <c r="AD303" i="34"/>
  <c r="AD302" i="34"/>
  <c r="AD301" i="34"/>
  <c r="AD300" i="34"/>
  <c r="AD299" i="34"/>
  <c r="AD298" i="34"/>
  <c r="AD297" i="34"/>
  <c r="AD296" i="34"/>
  <c r="AD295" i="34"/>
  <c r="AD294" i="34"/>
  <c r="AD293" i="34"/>
  <c r="AD292" i="34"/>
  <c r="AD291" i="34"/>
  <c r="AD290" i="34"/>
  <c r="AD289" i="34"/>
  <c r="AD288" i="34"/>
  <c r="AD287" i="34"/>
  <c r="AD286" i="34"/>
  <c r="AD285" i="34"/>
  <c r="AD284" i="34"/>
  <c r="AD283" i="34"/>
  <c r="AD282" i="34"/>
  <c r="AD281" i="34"/>
  <c r="AD280" i="34"/>
  <c r="AD279" i="34"/>
  <c r="AD278" i="34"/>
  <c r="AD277" i="34"/>
  <c r="AD276" i="34"/>
  <c r="AD275" i="34"/>
  <c r="AD274" i="34"/>
  <c r="AD273" i="34"/>
  <c r="AD272" i="34"/>
  <c r="AD271" i="34"/>
  <c r="AD270" i="34"/>
  <c r="AD269" i="34"/>
  <c r="AD268" i="34"/>
  <c r="AD267" i="34"/>
  <c r="AD266" i="34"/>
  <c r="AD265" i="34"/>
  <c r="AD264" i="34"/>
  <c r="AD263" i="34"/>
  <c r="AD262" i="34"/>
  <c r="AD261" i="34"/>
  <c r="AD260" i="34"/>
  <c r="AD259" i="34"/>
  <c r="AD258" i="34"/>
  <c r="AD257" i="34"/>
  <c r="AD256" i="34"/>
  <c r="AD255" i="34"/>
  <c r="AD254" i="34"/>
  <c r="AD253" i="34"/>
  <c r="AD252" i="34"/>
  <c r="AD251" i="34"/>
  <c r="AD250" i="34"/>
  <c r="AD249" i="34"/>
  <c r="AD248" i="34"/>
  <c r="AD247" i="34"/>
  <c r="AD246" i="34"/>
  <c r="AD245" i="34"/>
  <c r="AD244" i="34"/>
  <c r="AD243" i="34"/>
  <c r="AD242" i="34"/>
  <c r="AD241" i="34"/>
  <c r="AD240" i="34"/>
  <c r="AD239" i="34"/>
  <c r="AD238" i="34"/>
  <c r="AD237" i="34"/>
  <c r="AD236" i="34"/>
  <c r="AD235" i="34"/>
  <c r="AD234" i="34"/>
  <c r="AD233" i="34"/>
  <c r="AD232" i="34"/>
  <c r="AD231" i="34"/>
  <c r="AD230" i="34"/>
  <c r="AD229" i="34"/>
  <c r="AD228" i="34"/>
  <c r="AD227" i="34"/>
  <c r="AD226" i="34"/>
  <c r="AD225" i="34"/>
  <c r="AD224" i="34"/>
  <c r="AD223" i="34"/>
  <c r="AD222" i="34"/>
  <c r="AD221" i="34"/>
  <c r="AD220" i="34"/>
  <c r="AD219" i="34"/>
  <c r="AD218" i="34"/>
  <c r="AD217" i="34"/>
  <c r="AD216" i="34"/>
  <c r="AD215" i="34"/>
  <c r="AD214" i="34"/>
  <c r="AD213" i="34"/>
  <c r="AD212" i="34"/>
  <c r="AD211" i="34"/>
  <c r="AD210" i="34"/>
  <c r="AD209" i="34"/>
  <c r="AD208" i="34"/>
  <c r="AD207" i="34"/>
  <c r="AD206" i="34"/>
  <c r="AD205" i="34"/>
  <c r="AD204" i="34"/>
  <c r="AD203" i="34"/>
  <c r="AD202" i="34"/>
  <c r="AD201" i="34"/>
  <c r="AD200" i="34"/>
  <c r="AD199" i="34"/>
  <c r="AD198" i="34"/>
  <c r="AD197" i="34"/>
  <c r="AD196" i="34"/>
  <c r="AD195" i="34"/>
  <c r="AD194" i="34"/>
  <c r="AD190" i="34"/>
  <c r="AD189" i="34"/>
  <c r="AD188" i="34"/>
  <c r="AF299" i="34"/>
  <c r="AK294" i="34" s="1"/>
  <c r="AF298" i="34"/>
  <c r="AK293" i="34" s="1"/>
  <c r="AF297" i="34"/>
  <c r="AH294" i="34" s="1"/>
  <c r="AF296" i="34"/>
  <c r="AH293" i="34" s="1"/>
  <c r="AF295" i="34"/>
  <c r="AK290" i="34" s="1"/>
  <c r="AF294" i="34"/>
  <c r="AJ290" i="34" s="1"/>
  <c r="AF293" i="34"/>
  <c r="AJ289" i="34" s="1"/>
  <c r="AF292" i="34"/>
  <c r="AK287" i="34" s="1"/>
  <c r="AF291" i="34"/>
  <c r="AK286" i="34" s="1"/>
  <c r="AF290" i="34"/>
  <c r="AH287" i="34" s="1"/>
  <c r="AF289" i="34"/>
  <c r="AH286" i="34" s="1"/>
  <c r="AF288" i="34"/>
  <c r="AK283" i="34" s="1"/>
  <c r="AF287" i="34"/>
  <c r="AF286" i="34"/>
  <c r="AH283" i="34" s="1"/>
  <c r="AF285" i="34"/>
  <c r="AK280" i="34" s="1"/>
  <c r="AF284" i="34"/>
  <c r="AK279" i="34" s="1"/>
  <c r="AF283" i="34"/>
  <c r="AF282" i="34"/>
  <c r="AH279" i="34" s="1"/>
  <c r="AF281" i="34"/>
  <c r="AK276" i="34" s="1"/>
  <c r="AF280" i="34"/>
  <c r="AK275" i="34" s="1"/>
  <c r="AF279" i="34"/>
  <c r="AF278" i="34"/>
  <c r="AH275" i="34" s="1"/>
  <c r="AF277" i="34"/>
  <c r="AK272" i="34" s="1"/>
  <c r="AF276" i="34"/>
  <c r="AK271" i="34" s="1"/>
  <c r="AF275" i="34"/>
  <c r="AF274" i="34"/>
  <c r="AH271" i="34" s="1"/>
  <c r="AF273" i="34"/>
  <c r="AH270" i="34" s="1"/>
  <c r="AF272" i="34"/>
  <c r="AK267" i="34" s="1"/>
  <c r="AF271" i="34"/>
  <c r="AF270" i="34"/>
  <c r="AH267" i="34" s="1"/>
  <c r="AF269" i="34"/>
  <c r="AK264" i="34" s="1"/>
  <c r="AF268" i="34"/>
  <c r="AK263" i="34" s="1"/>
  <c r="AF267" i="34"/>
  <c r="AF266" i="34"/>
  <c r="AH263" i="34" s="1"/>
  <c r="AF265" i="34"/>
  <c r="AK260" i="34" s="1"/>
  <c r="AF264" i="34"/>
  <c r="AK259" i="34" s="1"/>
  <c r="AF263" i="34"/>
  <c r="AJ259" i="34" s="1"/>
  <c r="AF262" i="34"/>
  <c r="AH259" i="34" s="1"/>
  <c r="AF261" i="34"/>
  <c r="AG259" i="34" s="1"/>
  <c r="AF260" i="34"/>
  <c r="AH257" i="34" s="1"/>
  <c r="AF259" i="34"/>
  <c r="AF258" i="34"/>
  <c r="AH255" i="34" s="1"/>
  <c r="AF257" i="34"/>
  <c r="AG255" i="34" s="1"/>
  <c r="AF256" i="34"/>
  <c r="AK251" i="34" s="1"/>
  <c r="AF255" i="34"/>
  <c r="AF254" i="34"/>
  <c r="AH251" i="34" s="1"/>
  <c r="AF253" i="34"/>
  <c r="AJ249" i="34" s="1"/>
  <c r="AF252" i="34"/>
  <c r="AH249" i="34" s="1"/>
  <c r="AF251" i="34"/>
  <c r="AF250" i="34"/>
  <c r="AH247" i="34" s="1"/>
  <c r="AF249" i="34"/>
  <c r="AH246" i="34" s="1"/>
  <c r="AF248" i="34"/>
  <c r="AK243" i="34" s="1"/>
  <c r="AF247" i="34"/>
  <c r="AF246" i="34"/>
  <c r="AH243" i="34" s="1"/>
  <c r="AF245" i="34"/>
  <c r="AJ241" i="34" s="1"/>
  <c r="AF244" i="34"/>
  <c r="AK239" i="34" s="1"/>
  <c r="AF243" i="34"/>
  <c r="AF242" i="34"/>
  <c r="AH239" i="34" s="1"/>
  <c r="AF241" i="34"/>
  <c r="AG239" i="34" s="1"/>
  <c r="AF240" i="34"/>
  <c r="AK235" i="34" s="1"/>
  <c r="AF239" i="34"/>
  <c r="AF238" i="34"/>
  <c r="AH235" i="34" s="1"/>
  <c r="AF237" i="34"/>
  <c r="AJ233" i="34" s="1"/>
  <c r="AF236" i="34"/>
  <c r="AH233" i="34" s="1"/>
  <c r="AF235" i="34"/>
  <c r="AH232" i="34" s="1"/>
  <c r="AF234" i="34"/>
  <c r="AH231" i="34" s="1"/>
  <c r="AF233" i="34"/>
  <c r="AH230" i="34" s="1"/>
  <c r="AF232" i="34"/>
  <c r="AK227" i="34" s="1"/>
  <c r="AF231" i="34"/>
  <c r="AJ227" i="34" s="1"/>
  <c r="AF230" i="34"/>
  <c r="AH227" i="34" s="1"/>
  <c r="AF229" i="34"/>
  <c r="AJ225" i="34" s="1"/>
  <c r="AF228" i="34"/>
  <c r="AH225" i="34" s="1"/>
  <c r="AF227" i="34"/>
  <c r="AF226" i="34"/>
  <c r="AH223" i="34" s="1"/>
  <c r="AF225" i="34"/>
  <c r="AG223" i="34" s="1"/>
  <c r="AF224" i="34"/>
  <c r="AK219" i="34" s="1"/>
  <c r="AF223" i="34"/>
  <c r="AF222" i="34"/>
  <c r="AH219" i="34" s="1"/>
  <c r="AF221" i="34"/>
  <c r="AF220" i="34"/>
  <c r="AH217" i="34" s="1"/>
  <c r="AF219" i="34"/>
  <c r="AF218" i="34"/>
  <c r="AK213" i="34" s="1"/>
  <c r="AF217" i="34"/>
  <c r="AF216" i="34"/>
  <c r="AK211" i="34" s="1"/>
  <c r="AF215" i="34"/>
  <c r="AF214" i="34"/>
  <c r="AH211" i="34" s="1"/>
  <c r="AF213" i="34"/>
  <c r="AF212" i="34"/>
  <c r="AK207" i="34" s="1"/>
  <c r="AF211" i="34"/>
  <c r="AJ207" i="34" s="1"/>
  <c r="AF210" i="34"/>
  <c r="AH207" i="34" s="1"/>
  <c r="AF209" i="34"/>
  <c r="AF208" i="34"/>
  <c r="AK203" i="34" s="1"/>
  <c r="AF207" i="34"/>
  <c r="AF206" i="34"/>
  <c r="AF205" i="34"/>
  <c r="AF204" i="34"/>
  <c r="AH201" i="34" s="1"/>
  <c r="AF203" i="34"/>
  <c r="AF202" i="34"/>
  <c r="AK197" i="34" s="1"/>
  <c r="AF201" i="34"/>
  <c r="AF200" i="34"/>
  <c r="AK195" i="34" s="1"/>
  <c r="AF199" i="34"/>
  <c r="AF198" i="34"/>
  <c r="AH195" i="34" s="1"/>
  <c r="AF197" i="34"/>
  <c r="AH194" i="34" s="1"/>
  <c r="AF196" i="34"/>
  <c r="AG194" i="34" s="1"/>
  <c r="AF195" i="34"/>
  <c r="AF194" i="34"/>
  <c r="AT329" i="34" l="1"/>
  <c r="AA329" i="34"/>
  <c r="AS329" i="34"/>
  <c r="AR329" i="34"/>
  <c r="V307" i="34"/>
  <c r="Z307" i="34" s="1"/>
  <c r="Y329" i="34"/>
  <c r="Y296" i="34"/>
  <c r="Y297" i="34"/>
  <c r="Y305" i="34"/>
  <c r="V295" i="34"/>
  <c r="Z295" i="34" s="1"/>
  <c r="V298" i="34"/>
  <c r="Z298" i="34" s="1"/>
  <c r="V299" i="34"/>
  <c r="Z299" i="34" s="1"/>
  <c r="V300" i="34"/>
  <c r="Z300" i="34" s="1"/>
  <c r="V301" i="34"/>
  <c r="Z301" i="34" s="1"/>
  <c r="V302" i="34"/>
  <c r="Z302" i="34" s="1"/>
  <c r="V303" i="34"/>
  <c r="Z303" i="34" s="1"/>
  <c r="V304" i="34"/>
  <c r="Z304" i="34" s="1"/>
  <c r="V306" i="34"/>
  <c r="Z306" i="34" s="1"/>
  <c r="AS234" i="34"/>
  <c r="AU214" i="34"/>
  <c r="AS218" i="34"/>
  <c r="AS246" i="34"/>
  <c r="AS222" i="34"/>
  <c r="AT199" i="34"/>
  <c r="AS199" i="34"/>
  <c r="AR199" i="34"/>
  <c r="AV199" i="34"/>
  <c r="AT211" i="34"/>
  <c r="AR211" i="34"/>
  <c r="AU211" i="34"/>
  <c r="AS211" i="34"/>
  <c r="AT227" i="34"/>
  <c r="AU227" i="34"/>
  <c r="AR227" i="34"/>
  <c r="AV227" i="34"/>
  <c r="AS227" i="34"/>
  <c r="AT239" i="34"/>
  <c r="AU239" i="34"/>
  <c r="AR239" i="34"/>
  <c r="AV239" i="34"/>
  <c r="AS239" i="34"/>
  <c r="AT247" i="34"/>
  <c r="AU247" i="34"/>
  <c r="AR247" i="34"/>
  <c r="AV247" i="34"/>
  <c r="AS247" i="34"/>
  <c r="AT259" i="34"/>
  <c r="AT271" i="34"/>
  <c r="AT287" i="34"/>
  <c r="AS196" i="34"/>
  <c r="AT196" i="34"/>
  <c r="AR196" i="34"/>
  <c r="AV196" i="34"/>
  <c r="AT200" i="34"/>
  <c r="AS200" i="34"/>
  <c r="AR200" i="34"/>
  <c r="AV200" i="34"/>
  <c r="AS204" i="34"/>
  <c r="AR204" i="34"/>
  <c r="AV204" i="34"/>
  <c r="AS208" i="34"/>
  <c r="AR208" i="34"/>
  <c r="AT208" i="34"/>
  <c r="AV208" i="34"/>
  <c r="AR212" i="34"/>
  <c r="AV212" i="34"/>
  <c r="AT212" i="34"/>
  <c r="AU212" i="34"/>
  <c r="AS212" i="34"/>
  <c r="AU216" i="34"/>
  <c r="AR216" i="34"/>
  <c r="AT216" i="34"/>
  <c r="AV216" i="34"/>
  <c r="AU220" i="34"/>
  <c r="AR220" i="34"/>
  <c r="AV220" i="34"/>
  <c r="AU224" i="34"/>
  <c r="AR224" i="34"/>
  <c r="AT224" i="34"/>
  <c r="AV224" i="34"/>
  <c r="AU228" i="34"/>
  <c r="AR228" i="34"/>
  <c r="AT228" i="34"/>
  <c r="AV228" i="34"/>
  <c r="AU232" i="34"/>
  <c r="AR232" i="34"/>
  <c r="AT232" i="34"/>
  <c r="AV232" i="34"/>
  <c r="AU236" i="34"/>
  <c r="AR236" i="34"/>
  <c r="AV236" i="34"/>
  <c r="AU240" i="34"/>
  <c r="AR240" i="34"/>
  <c r="AT240" i="34"/>
  <c r="AV240" i="34"/>
  <c r="AU244" i="34"/>
  <c r="AR244" i="34"/>
  <c r="AT244" i="34"/>
  <c r="AV244" i="34"/>
  <c r="AU248" i="34"/>
  <c r="AR248" i="34"/>
  <c r="AT248" i="34"/>
  <c r="AV248" i="34"/>
  <c r="AU252" i="34"/>
  <c r="AR252" i="34"/>
  <c r="AV252" i="34"/>
  <c r="AT256" i="34"/>
  <c r="AT260" i="34"/>
  <c r="AT264" i="34"/>
  <c r="AT272" i="34"/>
  <c r="AT276" i="34"/>
  <c r="AT280" i="34"/>
  <c r="AT288" i="34"/>
  <c r="AT292" i="34"/>
  <c r="AS296" i="34"/>
  <c r="AT296" i="34"/>
  <c r="AU202" i="34"/>
  <c r="AU206" i="34"/>
  <c r="AS216" i="34"/>
  <c r="AS224" i="34"/>
  <c r="AS232" i="34"/>
  <c r="AS240" i="34"/>
  <c r="AS248" i="34"/>
  <c r="AT252" i="34"/>
  <c r="AT195" i="34"/>
  <c r="AS195" i="34"/>
  <c r="AR195" i="34"/>
  <c r="AV195" i="34"/>
  <c r="AT207" i="34"/>
  <c r="AS207" i="34"/>
  <c r="AR207" i="34"/>
  <c r="AV207" i="34"/>
  <c r="AT219" i="34"/>
  <c r="AU219" i="34"/>
  <c r="AR219" i="34"/>
  <c r="AV219" i="34"/>
  <c r="AS219" i="34"/>
  <c r="AT231" i="34"/>
  <c r="AU231" i="34"/>
  <c r="AR231" i="34"/>
  <c r="AV231" i="34"/>
  <c r="AS231" i="34"/>
  <c r="AT243" i="34"/>
  <c r="AU243" i="34"/>
  <c r="AR243" i="34"/>
  <c r="AV243" i="34"/>
  <c r="AS243" i="34"/>
  <c r="AT255" i="34"/>
  <c r="AU255" i="34"/>
  <c r="AR255" i="34"/>
  <c r="AV255" i="34"/>
  <c r="AS255" i="34"/>
  <c r="AT267" i="34"/>
  <c r="AT279" i="34"/>
  <c r="AT291" i="34"/>
  <c r="AT197" i="34"/>
  <c r="AS197" i="34"/>
  <c r="AR197" i="34"/>
  <c r="AV197" i="34"/>
  <c r="AT201" i="34"/>
  <c r="AS201" i="34"/>
  <c r="AR201" i="34"/>
  <c r="AV201" i="34"/>
  <c r="AT205" i="34"/>
  <c r="AS205" i="34"/>
  <c r="AR205" i="34"/>
  <c r="AV205" i="34"/>
  <c r="AT209" i="34"/>
  <c r="AS209" i="34"/>
  <c r="AR209" i="34"/>
  <c r="AV209" i="34"/>
  <c r="AT213" i="34"/>
  <c r="AR213" i="34"/>
  <c r="AV213" i="34"/>
  <c r="AU213" i="34"/>
  <c r="AU217" i="34"/>
  <c r="AT217" i="34"/>
  <c r="AR217" i="34"/>
  <c r="AV217" i="34"/>
  <c r="AS217" i="34"/>
  <c r="AU221" i="34"/>
  <c r="AT221" i="34"/>
  <c r="AR221" i="34"/>
  <c r="AV221" i="34"/>
  <c r="AS221" i="34"/>
  <c r="AU225" i="34"/>
  <c r="AT225" i="34"/>
  <c r="AR225" i="34"/>
  <c r="AV225" i="34"/>
  <c r="AS225" i="34"/>
  <c r="AU229" i="34"/>
  <c r="AT229" i="34"/>
  <c r="AR229" i="34"/>
  <c r="AV229" i="34"/>
  <c r="AS229" i="34"/>
  <c r="AU233" i="34"/>
  <c r="AT233" i="34"/>
  <c r="AR233" i="34"/>
  <c r="AV233" i="34"/>
  <c r="AS233" i="34"/>
  <c r="AU237" i="34"/>
  <c r="AT237" i="34"/>
  <c r="AR237" i="34"/>
  <c r="AV237" i="34"/>
  <c r="AS237" i="34"/>
  <c r="AU241" i="34"/>
  <c r="AT241" i="34"/>
  <c r="AR241" i="34"/>
  <c r="AV241" i="34"/>
  <c r="AS241" i="34"/>
  <c r="AU245" i="34"/>
  <c r="AT245" i="34"/>
  <c r="AR245" i="34"/>
  <c r="AV245" i="34"/>
  <c r="AS245" i="34"/>
  <c r="AU249" i="34"/>
  <c r="AT249" i="34"/>
  <c r="AR249" i="34"/>
  <c r="AV249" i="34"/>
  <c r="AS249" i="34"/>
  <c r="AU253" i="34"/>
  <c r="AT253" i="34"/>
  <c r="AR253" i="34"/>
  <c r="AV253" i="34"/>
  <c r="AS253" i="34"/>
  <c r="AT257" i="34"/>
  <c r="AT261" i="34"/>
  <c r="AT265" i="34"/>
  <c r="AT269" i="34"/>
  <c r="AT273" i="34"/>
  <c r="AT277" i="34"/>
  <c r="AT281" i="34"/>
  <c r="AT285" i="34"/>
  <c r="AT289" i="34"/>
  <c r="AT293" i="34"/>
  <c r="AS297" i="34"/>
  <c r="AT297" i="34"/>
  <c r="AU195" i="34"/>
  <c r="AU199" i="34"/>
  <c r="AU207" i="34"/>
  <c r="AV211" i="34"/>
  <c r="AT204" i="34"/>
  <c r="AT268" i="34"/>
  <c r="AT203" i="34"/>
  <c r="AS203" i="34"/>
  <c r="AR203" i="34"/>
  <c r="AV203" i="34"/>
  <c r="AT215" i="34"/>
  <c r="AU215" i="34"/>
  <c r="AR215" i="34"/>
  <c r="AV215" i="34"/>
  <c r="AS215" i="34"/>
  <c r="AT223" i="34"/>
  <c r="AU223" i="34"/>
  <c r="AR223" i="34"/>
  <c r="AV223" i="34"/>
  <c r="AS223" i="34"/>
  <c r="AT235" i="34"/>
  <c r="AU235" i="34"/>
  <c r="AR235" i="34"/>
  <c r="AV235" i="34"/>
  <c r="AS235" i="34"/>
  <c r="AT251" i="34"/>
  <c r="AU251" i="34"/>
  <c r="AR251" i="34"/>
  <c r="AV251" i="34"/>
  <c r="AS251" i="34"/>
  <c r="AT263" i="34"/>
  <c r="AT275" i="34"/>
  <c r="AT283" i="34"/>
  <c r="AS295" i="34"/>
  <c r="AT295" i="34"/>
  <c r="AT194" i="34"/>
  <c r="AS194" i="34"/>
  <c r="AR194" i="34"/>
  <c r="AV194" i="34"/>
  <c r="AT198" i="34"/>
  <c r="AS198" i="34"/>
  <c r="AR198" i="34"/>
  <c r="AV198" i="34"/>
  <c r="AT202" i="34"/>
  <c r="AS202" i="34"/>
  <c r="AR202" i="34"/>
  <c r="AV202" i="34"/>
  <c r="AT206" i="34"/>
  <c r="AS206" i="34"/>
  <c r="AR206" i="34"/>
  <c r="AV206" i="34"/>
  <c r="AT210" i="34"/>
  <c r="AS210" i="34"/>
  <c r="AR210" i="34"/>
  <c r="AV210" i="34"/>
  <c r="AT214" i="34"/>
  <c r="AR214" i="34"/>
  <c r="AS214" i="34"/>
  <c r="AV214" i="34"/>
  <c r="AU218" i="34"/>
  <c r="AT218" i="34"/>
  <c r="AR218" i="34"/>
  <c r="AV218" i="34"/>
  <c r="AU222" i="34"/>
  <c r="AT222" i="34"/>
  <c r="AR222" i="34"/>
  <c r="AV222" i="34"/>
  <c r="AU226" i="34"/>
  <c r="AT226" i="34"/>
  <c r="AR226" i="34"/>
  <c r="AV226" i="34"/>
  <c r="AU230" i="34"/>
  <c r="AT230" i="34"/>
  <c r="AR230" i="34"/>
  <c r="AV230" i="34"/>
  <c r="AU234" i="34"/>
  <c r="AT234" i="34"/>
  <c r="AR234" i="34"/>
  <c r="AV234" i="34"/>
  <c r="AU238" i="34"/>
  <c r="AT238" i="34"/>
  <c r="AR238" i="34"/>
  <c r="AV238" i="34"/>
  <c r="AU242" i="34"/>
  <c r="AT242" i="34"/>
  <c r="AR242" i="34"/>
  <c r="AV242" i="34"/>
  <c r="AU246" i="34"/>
  <c r="AT246" i="34"/>
  <c r="AR246" i="34"/>
  <c r="AV246" i="34"/>
  <c r="AU250" i="34"/>
  <c r="AT250" i="34"/>
  <c r="AR250" i="34"/>
  <c r="AV250" i="34"/>
  <c r="AU254" i="34"/>
  <c r="AT254" i="34"/>
  <c r="AR254" i="34"/>
  <c r="AV254" i="34"/>
  <c r="AT258" i="34"/>
  <c r="AT262" i="34"/>
  <c r="AT266" i="34"/>
  <c r="AT270" i="34"/>
  <c r="AT274" i="34"/>
  <c r="AT278" i="34"/>
  <c r="AT282" i="34"/>
  <c r="AT286" i="34"/>
  <c r="AT290" i="34"/>
  <c r="AT294" i="34"/>
  <c r="AS298" i="34"/>
  <c r="AT298" i="34"/>
  <c r="AU196" i="34"/>
  <c r="AU200" i="34"/>
  <c r="AU204" i="34"/>
  <c r="AU208" i="34"/>
  <c r="AS213" i="34"/>
  <c r="AS220" i="34"/>
  <c r="AS228" i="34"/>
  <c r="AS236" i="34"/>
  <c r="AS244" i="34"/>
  <c r="AS252" i="34"/>
  <c r="AT220" i="34"/>
  <c r="AT284" i="34"/>
  <c r="AU262" i="34"/>
  <c r="AU278" i="34"/>
  <c r="AU258" i="34"/>
  <c r="AU288" i="34"/>
  <c r="AU272" i="34"/>
  <c r="AU290" i="34"/>
  <c r="AU256" i="34"/>
  <c r="AU274" i="34"/>
  <c r="AU294" i="34"/>
  <c r="AU267" i="34"/>
  <c r="AU283" i="34"/>
  <c r="AU263" i="34"/>
  <c r="AU268" i="34"/>
  <c r="AU284" i="34"/>
  <c r="AU259" i="34"/>
  <c r="AU264" i="34"/>
  <c r="AU270" i="34"/>
  <c r="AU275" i="34"/>
  <c r="AU280" i="34"/>
  <c r="AU286" i="34"/>
  <c r="AU291" i="34"/>
  <c r="AU296" i="34"/>
  <c r="AU279" i="34"/>
  <c r="AU295" i="34"/>
  <c r="AU260" i="34"/>
  <c r="AU266" i="34"/>
  <c r="AU271" i="34"/>
  <c r="AU276" i="34"/>
  <c r="AU282" i="34"/>
  <c r="AU287" i="34"/>
  <c r="AU292" i="34"/>
  <c r="AV298" i="34"/>
  <c r="AU261" i="34"/>
  <c r="AU269" i="34"/>
  <c r="AU281" i="34"/>
  <c r="AU298" i="34"/>
  <c r="AV256" i="34"/>
  <c r="AV257" i="34"/>
  <c r="AV258" i="34"/>
  <c r="AV259" i="34"/>
  <c r="AV260" i="34"/>
  <c r="AV261" i="34"/>
  <c r="AV262" i="34"/>
  <c r="AV263" i="34"/>
  <c r="AV264" i="34"/>
  <c r="AV265" i="34"/>
  <c r="AV266" i="34"/>
  <c r="AV267" i="34"/>
  <c r="AV268" i="34"/>
  <c r="AV269" i="34"/>
  <c r="AV270" i="34"/>
  <c r="AV271" i="34"/>
  <c r="AV272" i="34"/>
  <c r="AV273" i="34"/>
  <c r="AV274" i="34"/>
  <c r="AV275" i="34"/>
  <c r="AV276" i="34"/>
  <c r="AV277" i="34"/>
  <c r="AV278" i="34"/>
  <c r="AV279" i="34"/>
  <c r="AV280" i="34"/>
  <c r="AV281" i="34"/>
  <c r="AV282" i="34"/>
  <c r="AV283" i="34"/>
  <c r="AV284" i="34"/>
  <c r="AV285" i="34"/>
  <c r="AV286" i="34"/>
  <c r="AV287" i="34"/>
  <c r="AV288" i="34"/>
  <c r="AV289" i="34"/>
  <c r="AV290" i="34"/>
  <c r="AV291" i="34"/>
  <c r="AV292" i="34"/>
  <c r="AV293" i="34"/>
  <c r="AV294" i="34"/>
  <c r="AV295" i="34"/>
  <c r="AV296" i="34"/>
  <c r="AV297" i="34"/>
  <c r="AU265" i="34"/>
  <c r="AU273" i="34"/>
  <c r="AU289" i="34"/>
  <c r="AU293" i="34"/>
  <c r="AU297" i="34"/>
  <c r="AR256" i="34"/>
  <c r="AR257" i="34"/>
  <c r="AR258" i="34"/>
  <c r="AR259" i="34"/>
  <c r="AR260" i="34"/>
  <c r="AR261" i="34"/>
  <c r="AR262" i="34"/>
  <c r="AR263" i="34"/>
  <c r="AR264" i="34"/>
  <c r="AR265" i="34"/>
  <c r="AR266" i="34"/>
  <c r="AR267" i="34"/>
  <c r="AR268" i="34"/>
  <c r="AR269" i="34"/>
  <c r="AR270" i="34"/>
  <c r="AR271" i="34"/>
  <c r="AR272" i="34"/>
  <c r="AR273" i="34"/>
  <c r="AR274" i="34"/>
  <c r="AR275" i="34"/>
  <c r="AR276" i="34"/>
  <c r="AR277" i="34"/>
  <c r="AR278" i="34"/>
  <c r="AR279" i="34"/>
  <c r="AR280" i="34"/>
  <c r="AR281" i="34"/>
  <c r="AR282" i="34"/>
  <c r="AR283" i="34"/>
  <c r="AR284" i="34"/>
  <c r="AR285" i="34"/>
  <c r="AR286" i="34"/>
  <c r="AR287" i="34"/>
  <c r="AR288" i="34"/>
  <c r="AR289" i="34"/>
  <c r="AR290" i="34"/>
  <c r="AR291" i="34"/>
  <c r="AR292" i="34"/>
  <c r="AR293" i="34"/>
  <c r="AR294" i="34"/>
  <c r="AR295" i="34"/>
  <c r="AR296" i="34"/>
  <c r="AR297" i="34"/>
  <c r="AR298" i="34"/>
  <c r="AU257" i="34"/>
  <c r="AU277" i="34"/>
  <c r="AU285" i="34"/>
  <c r="AS256" i="34"/>
  <c r="AS257" i="34"/>
  <c r="AS258" i="34"/>
  <c r="AS259" i="34"/>
  <c r="AS260" i="34"/>
  <c r="AS261" i="34"/>
  <c r="AS262" i="34"/>
  <c r="AS263" i="34"/>
  <c r="AS264" i="34"/>
  <c r="AS265" i="34"/>
  <c r="AS266" i="34"/>
  <c r="AS267" i="34"/>
  <c r="AS268" i="34"/>
  <c r="AS269" i="34"/>
  <c r="AS270" i="34"/>
  <c r="AS271" i="34"/>
  <c r="AS272" i="34"/>
  <c r="AS273" i="34"/>
  <c r="AS274" i="34"/>
  <c r="AS275" i="34"/>
  <c r="AS276" i="34"/>
  <c r="AS277" i="34"/>
  <c r="AS278" i="34"/>
  <c r="AS279" i="34"/>
  <c r="AS280" i="34"/>
  <c r="AS281" i="34"/>
  <c r="AS282" i="34"/>
  <c r="AS283" i="34"/>
  <c r="AS284" i="34"/>
  <c r="AS285" i="34"/>
  <c r="AS286" i="34"/>
  <c r="AS287" i="34"/>
  <c r="AS288" i="34"/>
  <c r="AS289" i="34"/>
  <c r="AS290" i="34"/>
  <c r="AS291" i="34"/>
  <c r="AS292" i="34"/>
  <c r="AS293" i="34"/>
  <c r="AS294" i="34"/>
  <c r="AK273" i="34"/>
  <c r="AH213" i="34"/>
  <c r="AK225" i="34"/>
  <c r="AK277" i="34"/>
  <c r="AH281" i="34"/>
  <c r="AK241" i="34"/>
  <c r="AK289" i="34"/>
  <c r="AK257" i="34"/>
  <c r="AG220" i="34"/>
  <c r="AK209" i="34"/>
  <c r="AK229" i="34"/>
  <c r="AK245" i="34"/>
  <c r="AK261" i="34"/>
  <c r="AH245" i="34"/>
  <c r="AK217" i="34"/>
  <c r="AK233" i="34"/>
  <c r="AK249" i="34"/>
  <c r="AK265" i="34"/>
  <c r="AK281" i="34"/>
  <c r="AK301" i="34"/>
  <c r="AG252" i="34"/>
  <c r="AK221" i="34"/>
  <c r="AK237" i="34"/>
  <c r="AK253" i="34"/>
  <c r="AK269" i="34"/>
  <c r="AK285" i="34"/>
  <c r="AK309" i="34"/>
  <c r="AH198" i="34"/>
  <c r="AK196" i="34"/>
  <c r="AJ201" i="34"/>
  <c r="AK200" i="34"/>
  <c r="AG207" i="34"/>
  <c r="AK204" i="34"/>
  <c r="AJ209" i="34"/>
  <c r="AK208" i="34"/>
  <c r="AH214" i="34"/>
  <c r="AK212" i="34"/>
  <c r="AJ217" i="34"/>
  <c r="AK216" i="34"/>
  <c r="AJ199" i="34"/>
  <c r="AK198" i="34"/>
  <c r="AG201" i="34"/>
  <c r="AG209" i="34"/>
  <c r="AK206" i="34"/>
  <c r="AJ215" i="34"/>
  <c r="AG217" i="34"/>
  <c r="AH216" i="34"/>
  <c r="AK214" i="34"/>
  <c r="AG225" i="34"/>
  <c r="AJ223" i="34"/>
  <c r="AK222" i="34"/>
  <c r="AJ231" i="34"/>
  <c r="AK230" i="34"/>
  <c r="AG233" i="34"/>
  <c r="AG241" i="34"/>
  <c r="AK238" i="34"/>
  <c r="AJ247" i="34"/>
  <c r="AG249" i="34"/>
  <c r="AH248" i="34"/>
  <c r="AK246" i="34"/>
  <c r="AG257" i="34"/>
  <c r="AJ255" i="34"/>
  <c r="AK254" i="34"/>
  <c r="AH264" i="34"/>
  <c r="AK262" i="34"/>
  <c r="AG265" i="34"/>
  <c r="AH272" i="34"/>
  <c r="AK270" i="34"/>
  <c r="AH280" i="34"/>
  <c r="AG281" i="34"/>
  <c r="AK278" i="34"/>
  <c r="AH200" i="34"/>
  <c r="AH199" i="34"/>
  <c r="AJ198" i="34"/>
  <c r="AH203" i="34"/>
  <c r="AG204" i="34"/>
  <c r="AH215" i="34"/>
  <c r="AJ214" i="34"/>
  <c r="AJ239" i="34"/>
  <c r="AG273" i="34"/>
  <c r="AK201" i="34"/>
  <c r="AH196" i="34"/>
  <c r="AK194" i="34"/>
  <c r="AG197" i="34"/>
  <c r="AJ203" i="34"/>
  <c r="AH204" i="34"/>
  <c r="AK202" i="34"/>
  <c r="AH212" i="34"/>
  <c r="AG213" i="34"/>
  <c r="AJ211" i="34"/>
  <c r="AK210" i="34"/>
  <c r="AJ219" i="34"/>
  <c r="AK218" i="34"/>
  <c r="AH220" i="34"/>
  <c r="AH228" i="34"/>
  <c r="AK226" i="34"/>
  <c r="AG229" i="34"/>
  <c r="AJ235" i="34"/>
  <c r="AH236" i="34"/>
  <c r="AK234" i="34"/>
  <c r="AH244" i="34"/>
  <c r="AG245" i="34"/>
  <c r="AJ243" i="34"/>
  <c r="AK242" i="34"/>
  <c r="AJ251" i="34"/>
  <c r="AK250" i="34"/>
  <c r="AH252" i="34"/>
  <c r="AH260" i="34"/>
  <c r="AK258" i="34"/>
  <c r="AH268" i="34"/>
  <c r="AJ267" i="34"/>
  <c r="AK266" i="34"/>
  <c r="AH276" i="34"/>
  <c r="AJ275" i="34"/>
  <c r="AK274" i="34"/>
  <c r="AH284" i="34"/>
  <c r="AK282" i="34"/>
  <c r="AJ283" i="34"/>
  <c r="AJ195" i="34"/>
  <c r="AK205" i="34"/>
  <c r="AH209" i="34"/>
  <c r="AH241" i="34"/>
  <c r="AJ246" i="34"/>
  <c r="AH273" i="34"/>
  <c r="AH197" i="34"/>
  <c r="AH229" i="34"/>
  <c r="AG236" i="34"/>
  <c r="AH265" i="34"/>
  <c r="AG290" i="34"/>
  <c r="AK199" i="34"/>
  <c r="AK215" i="34"/>
  <c r="AK223" i="34"/>
  <c r="AK231" i="34"/>
  <c r="AK247" i="34"/>
  <c r="AK255" i="34"/>
  <c r="AK291" i="34"/>
  <c r="AK297" i="34"/>
  <c r="AK305" i="34"/>
  <c r="AK313" i="34"/>
  <c r="AJ230" i="34"/>
  <c r="AK220" i="34"/>
  <c r="AK224" i="34"/>
  <c r="AK228" i="34"/>
  <c r="AK232" i="34"/>
  <c r="AK236" i="34"/>
  <c r="AK240" i="34"/>
  <c r="AK244" i="34"/>
  <c r="AK248" i="34"/>
  <c r="AK252" i="34"/>
  <c r="AK256" i="34"/>
  <c r="AK268" i="34"/>
  <c r="AK284" i="34"/>
  <c r="AK288" i="34"/>
  <c r="AK292" i="34"/>
  <c r="AK295" i="34"/>
  <c r="AK299" i="34"/>
  <c r="AK303" i="34"/>
  <c r="AK307" i="34"/>
  <c r="AK311" i="34"/>
  <c r="AK296" i="34"/>
  <c r="AK300" i="34"/>
  <c r="AK304" i="34"/>
  <c r="AK308" i="34"/>
  <c r="AK312" i="34"/>
  <c r="AG309" i="34"/>
  <c r="AH300" i="34"/>
  <c r="AJ299" i="34"/>
  <c r="AJ311" i="34"/>
  <c r="AG298" i="34"/>
  <c r="AG302" i="34"/>
  <c r="AG306" i="34"/>
  <c r="AG310" i="34"/>
  <c r="AG314" i="34"/>
  <c r="AH297" i="34"/>
  <c r="AH301" i="34"/>
  <c r="AH305" i="34"/>
  <c r="AH309" i="34"/>
  <c r="AH313" i="34"/>
  <c r="AG305" i="34"/>
  <c r="AH308" i="34"/>
  <c r="AJ307" i="34"/>
  <c r="AG299" i="34"/>
  <c r="AG303" i="34"/>
  <c r="AG307" i="34"/>
  <c r="AG311" i="34"/>
  <c r="AH298" i="34"/>
  <c r="AH302" i="34"/>
  <c r="AH306" i="34"/>
  <c r="AH310" i="34"/>
  <c r="AH314" i="34"/>
  <c r="AG301" i="34"/>
  <c r="AG313" i="34"/>
  <c r="AH304" i="34"/>
  <c r="AH312" i="34"/>
  <c r="AJ303" i="34"/>
  <c r="AG300" i="34"/>
  <c r="AG304" i="34"/>
  <c r="AG308" i="34"/>
  <c r="AG312" i="34"/>
  <c r="AH299" i="34"/>
  <c r="AH303" i="34"/>
  <c r="AH307" i="34"/>
  <c r="AH311" i="34"/>
  <c r="AG267" i="34"/>
  <c r="AJ265" i="34"/>
  <c r="AG275" i="34"/>
  <c r="AJ273" i="34"/>
  <c r="AG283" i="34"/>
  <c r="AJ281" i="34"/>
  <c r="AG195" i="34"/>
  <c r="AH202" i="34"/>
  <c r="AJ205" i="34"/>
  <c r="AG211" i="34"/>
  <c r="AJ221" i="34"/>
  <c r="AG227" i="34"/>
  <c r="AH234" i="34"/>
  <c r="AH250" i="34"/>
  <c r="AJ294" i="34"/>
  <c r="AG296" i="34"/>
  <c r="AG247" i="34"/>
  <c r="AH254" i="34"/>
  <c r="AG196" i="34"/>
  <c r="AJ197" i="34"/>
  <c r="AG203" i="34"/>
  <c r="AG205" i="34"/>
  <c r="AJ206" i="34"/>
  <c r="AH208" i="34"/>
  <c r="AH210" i="34"/>
  <c r="AG212" i="34"/>
  <c r="AJ213" i="34"/>
  <c r="AG219" i="34"/>
  <c r="AG221" i="34"/>
  <c r="AJ222" i="34"/>
  <c r="AH224" i="34"/>
  <c r="AH226" i="34"/>
  <c r="AG228" i="34"/>
  <c r="AJ229" i="34"/>
  <c r="AG235" i="34"/>
  <c r="AG237" i="34"/>
  <c r="AJ238" i="34"/>
  <c r="AH240" i="34"/>
  <c r="AH242" i="34"/>
  <c r="AG244" i="34"/>
  <c r="AJ245" i="34"/>
  <c r="AG251" i="34"/>
  <c r="AG253" i="34"/>
  <c r="AJ254" i="34"/>
  <c r="AH256" i="34"/>
  <c r="AH258" i="34"/>
  <c r="AG261" i="34"/>
  <c r="AJ263" i="34"/>
  <c r="AH266" i="34"/>
  <c r="AG269" i="34"/>
  <c r="AJ271" i="34"/>
  <c r="AH274" i="34"/>
  <c r="AG277" i="34"/>
  <c r="AJ279" i="34"/>
  <c r="AH282" i="34"/>
  <c r="AG285" i="34"/>
  <c r="AG288" i="34"/>
  <c r="AH291" i="34"/>
  <c r="AG295" i="34"/>
  <c r="AG263" i="34"/>
  <c r="AJ261" i="34"/>
  <c r="AG271" i="34"/>
  <c r="AJ269" i="34"/>
  <c r="AG279" i="34"/>
  <c r="AJ277" i="34"/>
  <c r="AG287" i="34"/>
  <c r="AJ285" i="34"/>
  <c r="AH290" i="34"/>
  <c r="AG291" i="34"/>
  <c r="AH218" i="34"/>
  <c r="AJ237" i="34"/>
  <c r="AG243" i="34"/>
  <c r="AJ253" i="34"/>
  <c r="AH262" i="34"/>
  <c r="AH278" i="34"/>
  <c r="AG199" i="34"/>
  <c r="AJ202" i="34"/>
  <c r="AH206" i="34"/>
  <c r="AG208" i="34"/>
  <c r="AG215" i="34"/>
  <c r="AJ218" i="34"/>
  <c r="AH222" i="34"/>
  <c r="AG224" i="34"/>
  <c r="AG231" i="34"/>
  <c r="AJ234" i="34"/>
  <c r="AH238" i="34"/>
  <c r="AG240" i="34"/>
  <c r="AJ250" i="34"/>
  <c r="AG256" i="34"/>
  <c r="AJ257" i="34"/>
  <c r="AG260" i="34"/>
  <c r="AJ262" i="34"/>
  <c r="AG268" i="34"/>
  <c r="AJ270" i="34"/>
  <c r="AG276" i="34"/>
  <c r="AJ278" i="34"/>
  <c r="AG284" i="34"/>
  <c r="AJ286" i="34"/>
  <c r="AJ293" i="34"/>
  <c r="AG289" i="34"/>
  <c r="AJ287" i="34"/>
  <c r="AG293" i="34"/>
  <c r="AJ291" i="34"/>
  <c r="AH292" i="34"/>
  <c r="AJ295" i="34"/>
  <c r="AG297" i="34"/>
  <c r="AH296" i="34"/>
  <c r="AG198" i="34"/>
  <c r="AJ196" i="34"/>
  <c r="AG202" i="34"/>
  <c r="AJ200" i="34"/>
  <c r="AG206" i="34"/>
  <c r="AJ204" i="34"/>
  <c r="AG210" i="34"/>
  <c r="AJ208" i="34"/>
  <c r="AG214" i="34"/>
  <c r="AJ212" i="34"/>
  <c r="AG218" i="34"/>
  <c r="AJ216" i="34"/>
  <c r="AG222" i="34"/>
  <c r="AJ220" i="34"/>
  <c r="AG226" i="34"/>
  <c r="AJ224" i="34"/>
  <c r="AG230" i="34"/>
  <c r="AJ228" i="34"/>
  <c r="AG234" i="34"/>
  <c r="AJ232" i="34"/>
  <c r="AG238" i="34"/>
  <c r="AJ236" i="34"/>
  <c r="AG242" i="34"/>
  <c r="AJ240" i="34"/>
  <c r="AG246" i="34"/>
  <c r="AJ244" i="34"/>
  <c r="AG250" i="34"/>
  <c r="AJ248" i="34"/>
  <c r="AG254" i="34"/>
  <c r="AJ252" i="34"/>
  <c r="AG258" i="34"/>
  <c r="AJ256" i="34"/>
  <c r="AG262" i="34"/>
  <c r="AJ260" i="34"/>
  <c r="AG266" i="34"/>
  <c r="AJ264" i="34"/>
  <c r="AG270" i="34"/>
  <c r="AJ268" i="34"/>
  <c r="AG274" i="34"/>
  <c r="AJ272" i="34"/>
  <c r="AG278" i="34"/>
  <c r="AJ276" i="34"/>
  <c r="AG282" i="34"/>
  <c r="AJ280" i="34"/>
  <c r="AG286" i="34"/>
  <c r="AJ284" i="34"/>
  <c r="AH289" i="34"/>
  <c r="AJ288" i="34"/>
  <c r="AJ292" i="34"/>
  <c r="AG294" i="34"/>
  <c r="AJ194" i="34"/>
  <c r="AG200" i="34"/>
  <c r="AH205" i="34"/>
  <c r="AJ210" i="34"/>
  <c r="AG216" i="34"/>
  <c r="AH221" i="34"/>
  <c r="AJ226" i="34"/>
  <c r="AG232" i="34"/>
  <c r="AH237" i="34"/>
  <c r="AJ242" i="34"/>
  <c r="AG248" i="34"/>
  <c r="AH253" i="34"/>
  <c r="AJ258" i="34"/>
  <c r="AH261" i="34"/>
  <c r="AG264" i="34"/>
  <c r="AJ266" i="34"/>
  <c r="AH269" i="34"/>
  <c r="AG272" i="34"/>
  <c r="AJ274" i="34"/>
  <c r="AH277" i="34"/>
  <c r="AG280" i="34"/>
  <c r="AJ282" i="34"/>
  <c r="AH285" i="34"/>
  <c r="AH288" i="34"/>
  <c r="AG292" i="34"/>
  <c r="AH295" i="34"/>
  <c r="BA25" i="33"/>
  <c r="AZ25" i="33"/>
  <c r="AY25" i="33"/>
  <c r="AX25" i="33"/>
  <c r="AW25" i="33"/>
  <c r="AV25" i="33"/>
  <c r="AU25" i="33"/>
  <c r="AT25" i="33"/>
  <c r="AS25" i="33"/>
  <c r="AR25" i="33"/>
  <c r="AQ25" i="33"/>
  <c r="AP25" i="33"/>
  <c r="AO25" i="33"/>
  <c r="AN25" i="33"/>
  <c r="AM25" i="33"/>
  <c r="AL25" i="33"/>
  <c r="AK25" i="33"/>
  <c r="AJ25" i="33"/>
  <c r="AI25" i="33"/>
  <c r="AH25" i="33"/>
  <c r="AG25" i="33"/>
  <c r="AF25" i="33"/>
  <c r="AE25" i="33"/>
  <c r="AD25" i="33"/>
  <c r="AC25"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25" i="33"/>
  <c r="BA24" i="33"/>
  <c r="AZ24" i="33"/>
  <c r="AY24" i="33"/>
  <c r="AX24" i="33"/>
  <c r="AW24" i="33"/>
  <c r="AV24" i="33"/>
  <c r="AU24" i="33"/>
  <c r="AT24" i="33"/>
  <c r="AS24" i="33"/>
  <c r="AR24" i="33"/>
  <c r="AQ24" i="33"/>
  <c r="AP24" i="33"/>
  <c r="AO24" i="33"/>
  <c r="AN24" i="33"/>
  <c r="AM24" i="33"/>
  <c r="AL24" i="33"/>
  <c r="AK24" i="33"/>
  <c r="AJ24" i="33"/>
  <c r="AI24" i="33"/>
  <c r="AH24" i="33"/>
  <c r="AG24" i="33"/>
  <c r="AF24" i="33"/>
  <c r="AE24" i="33"/>
  <c r="AD24" i="33"/>
  <c r="AC24" i="33"/>
  <c r="AB24" i="33"/>
  <c r="AA24" i="33"/>
  <c r="Z24" i="33"/>
  <c r="Y24" i="33"/>
  <c r="X24" i="33"/>
  <c r="W24" i="33"/>
  <c r="V24" i="33"/>
  <c r="U24" i="33"/>
  <c r="T24" i="33"/>
  <c r="S24" i="33"/>
  <c r="R24" i="33"/>
  <c r="Q24" i="33"/>
  <c r="P24" i="33"/>
  <c r="O24" i="33"/>
  <c r="N24" i="33"/>
  <c r="M24" i="33"/>
  <c r="L24" i="33"/>
  <c r="K24" i="33"/>
  <c r="J24" i="33"/>
  <c r="I24" i="33"/>
  <c r="H24" i="33"/>
  <c r="G24" i="33"/>
  <c r="F24" i="33"/>
  <c r="E24" i="33"/>
  <c r="D24" i="33"/>
  <c r="C24" i="33"/>
  <c r="B24" i="33"/>
  <c r="BA23" i="33"/>
  <c r="AZ23" i="33"/>
  <c r="AY23" i="33"/>
  <c r="AX23" i="33"/>
  <c r="AW23" i="33"/>
  <c r="AV23" i="33"/>
  <c r="AU23" i="33"/>
  <c r="AT23" i="33"/>
  <c r="AS23" i="33"/>
  <c r="AR23" i="33"/>
  <c r="AQ23" i="33"/>
  <c r="AP23" i="33"/>
  <c r="AO23" i="33"/>
  <c r="AN23" i="33"/>
  <c r="AM23" i="33"/>
  <c r="AL23" i="33"/>
  <c r="AK23" i="33"/>
  <c r="AJ23" i="33"/>
  <c r="AI23" i="33"/>
  <c r="AH23" i="33"/>
  <c r="AG23" i="33"/>
  <c r="AF23" i="33"/>
  <c r="AE23" i="33"/>
  <c r="AD23" i="33"/>
  <c r="AC23" i="33"/>
  <c r="AB23" i="33"/>
  <c r="AA23" i="33"/>
  <c r="Z23" i="33"/>
  <c r="Y23" i="33"/>
  <c r="X23" i="33"/>
  <c r="W23" i="33"/>
  <c r="V23" i="33"/>
  <c r="U23" i="33"/>
  <c r="T23" i="33"/>
  <c r="S23" i="33"/>
  <c r="R23" i="33"/>
  <c r="Q23" i="33"/>
  <c r="P23" i="33"/>
  <c r="O23" i="33"/>
  <c r="N23" i="33"/>
  <c r="M23" i="33"/>
  <c r="L23" i="33"/>
  <c r="K23" i="33"/>
  <c r="J23" i="33"/>
  <c r="I23" i="33"/>
  <c r="H23" i="33"/>
  <c r="G23" i="33"/>
  <c r="F23" i="33"/>
  <c r="E23" i="33"/>
  <c r="D23" i="33"/>
  <c r="C23" i="33"/>
  <c r="B23" i="33"/>
  <c r="BA22" i="33"/>
  <c r="AZ22" i="33"/>
  <c r="AY22" i="33"/>
  <c r="AX22" i="33"/>
  <c r="AW22" i="33"/>
  <c r="AV22" i="33"/>
  <c r="AU22" i="33"/>
  <c r="AT22" i="33"/>
  <c r="AS22" i="33"/>
  <c r="AR22" i="33"/>
  <c r="AQ22" i="33"/>
  <c r="AP22" i="33"/>
  <c r="AO22" i="33"/>
  <c r="AN22" i="33"/>
  <c r="AM22" i="33"/>
  <c r="AL22" i="33"/>
  <c r="AK22" i="33"/>
  <c r="AJ22" i="33"/>
  <c r="AI22" i="33"/>
  <c r="AH22" i="33"/>
  <c r="AG22" i="33"/>
  <c r="AF22" i="33"/>
  <c r="AE22" i="33"/>
  <c r="AD22" i="33"/>
  <c r="AC22"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22" i="33"/>
  <c r="BA21" i="33"/>
  <c r="AZ21" i="33"/>
  <c r="AY21" i="33"/>
  <c r="AX21" i="33"/>
  <c r="AW21" i="33"/>
  <c r="AV21" i="33"/>
  <c r="AU21" i="33"/>
  <c r="AT21" i="33"/>
  <c r="AS21" i="33"/>
  <c r="AR21" i="33"/>
  <c r="AQ21" i="33"/>
  <c r="AP21" i="33"/>
  <c r="AO21" i="33"/>
  <c r="AN21" i="33"/>
  <c r="AM21" i="33"/>
  <c r="AL21" i="33"/>
  <c r="AK21" i="33"/>
  <c r="AJ21" i="33"/>
  <c r="AI21" i="33"/>
  <c r="AH21" i="33"/>
  <c r="AG21" i="33"/>
  <c r="AF21" i="33"/>
  <c r="AE21" i="33"/>
  <c r="AD21" i="33"/>
  <c r="AC21" i="33"/>
  <c r="AB21" i="33"/>
  <c r="AA21" i="33"/>
  <c r="Z21" i="33"/>
  <c r="Y21" i="33"/>
  <c r="X21" i="33"/>
  <c r="W21" i="33"/>
  <c r="V21" i="33"/>
  <c r="U21" i="33"/>
  <c r="T21" i="33"/>
  <c r="S21" i="33"/>
  <c r="R21" i="33"/>
  <c r="Q21" i="33"/>
  <c r="P21" i="33"/>
  <c r="O21" i="33"/>
  <c r="N21" i="33"/>
  <c r="M21" i="33"/>
  <c r="L21" i="33"/>
  <c r="K21" i="33"/>
  <c r="J21" i="33"/>
  <c r="I21" i="33"/>
  <c r="H21" i="33"/>
  <c r="G21" i="33"/>
  <c r="F21" i="33"/>
  <c r="E21" i="33"/>
  <c r="D21" i="33"/>
  <c r="C21" i="33"/>
  <c r="B21" i="33"/>
  <c r="BA20" i="33"/>
  <c r="AZ20" i="33"/>
  <c r="AY20" i="33"/>
  <c r="AX20" i="33"/>
  <c r="AW20" i="33"/>
  <c r="AV20" i="33"/>
  <c r="AU20" i="33"/>
  <c r="AT20" i="33"/>
  <c r="AS20" i="33"/>
  <c r="AR20" i="33"/>
  <c r="AQ20" i="33"/>
  <c r="AP20" i="33"/>
  <c r="AO20" i="33"/>
  <c r="AN20" i="33"/>
  <c r="AM20" i="33"/>
  <c r="AL20" i="33"/>
  <c r="AK20" i="33"/>
  <c r="AJ20" i="33"/>
  <c r="AI20" i="33"/>
  <c r="AH20" i="33"/>
  <c r="AG20" i="33"/>
  <c r="AF20" i="33"/>
  <c r="AE20" i="33"/>
  <c r="AD20" i="33"/>
  <c r="AC20" i="33"/>
  <c r="AB20" i="33"/>
  <c r="AA20" i="33"/>
  <c r="Z20" i="33"/>
  <c r="Y20" i="33"/>
  <c r="X20" i="33"/>
  <c r="W20" i="33"/>
  <c r="V20" i="33"/>
  <c r="U20" i="33"/>
  <c r="T20" i="33"/>
  <c r="S20" i="33"/>
  <c r="R20" i="33"/>
  <c r="Q20" i="33"/>
  <c r="P20" i="33"/>
  <c r="O20" i="33"/>
  <c r="N20" i="33"/>
  <c r="M20" i="33"/>
  <c r="L20" i="33"/>
  <c r="K20" i="33"/>
  <c r="J20" i="33"/>
  <c r="I20" i="33"/>
  <c r="H20" i="33"/>
  <c r="G20" i="33"/>
  <c r="F20" i="33"/>
  <c r="E20" i="33"/>
  <c r="D20" i="33"/>
  <c r="C20" i="33"/>
  <c r="B20" i="33"/>
  <c r="BA19" i="33"/>
  <c r="AZ19" i="33"/>
  <c r="AY19" i="33"/>
  <c r="AX19" i="33"/>
  <c r="AW19" i="33"/>
  <c r="AV19" i="33"/>
  <c r="AU19" i="33"/>
  <c r="AT19" i="33"/>
  <c r="AS19" i="33"/>
  <c r="AR19" i="33"/>
  <c r="AQ19" i="33"/>
  <c r="AP19" i="33"/>
  <c r="AO19" i="33"/>
  <c r="AN19" i="33"/>
  <c r="AM19" i="33"/>
  <c r="AL19" i="33"/>
  <c r="AK19" i="33"/>
  <c r="AJ19" i="33"/>
  <c r="AI19" i="33"/>
  <c r="AH19" i="33"/>
  <c r="AG19" i="33"/>
  <c r="AF19" i="33"/>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BA18" i="33"/>
  <c r="AZ18" i="33"/>
  <c r="AY18" i="33"/>
  <c r="AX18" i="33"/>
  <c r="AW18" i="33"/>
  <c r="AV18" i="33"/>
  <c r="AU18" i="33"/>
  <c r="AT18" i="33"/>
  <c r="AS18" i="33"/>
  <c r="AR18" i="33"/>
  <c r="AQ18" i="33"/>
  <c r="AP18" i="33"/>
  <c r="AO18" i="33"/>
  <c r="AN18" i="33"/>
  <c r="AM18" i="33"/>
  <c r="AL18" i="33"/>
  <c r="AK18" i="33"/>
  <c r="AJ18" i="33"/>
  <c r="AI18" i="33"/>
  <c r="AH18" i="33"/>
  <c r="AG18" i="33"/>
  <c r="AF18" i="33"/>
  <c r="AE18" i="33"/>
  <c r="AD18" i="33"/>
  <c r="AC18"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BA17" i="33"/>
  <c r="AZ17" i="33"/>
  <c r="AY17" i="33"/>
  <c r="AX17" i="33"/>
  <c r="AW17" i="33"/>
  <c r="AV17" i="33"/>
  <c r="AU17" i="33"/>
  <c r="AT17" i="33"/>
  <c r="AS17" i="33"/>
  <c r="AR17" i="33"/>
  <c r="AQ17" i="33"/>
  <c r="AP17" i="33"/>
  <c r="AO17" i="33"/>
  <c r="AN17" i="33"/>
  <c r="AM17" i="33"/>
  <c r="AL17" i="33"/>
  <c r="AK17" i="33"/>
  <c r="AJ17" i="33"/>
  <c r="AI17" i="33"/>
  <c r="AH17" i="33"/>
  <c r="AG17" i="33"/>
  <c r="AF17" i="33"/>
  <c r="AE17" i="33"/>
  <c r="AD17" i="33"/>
  <c r="AC17" i="33"/>
  <c r="AB17" i="33"/>
  <c r="AA17" i="33"/>
  <c r="Z17" i="33"/>
  <c r="Y17" i="33"/>
  <c r="X17" i="33"/>
  <c r="W17" i="33"/>
  <c r="V17" i="33"/>
  <c r="U17" i="33"/>
  <c r="T17" i="33"/>
  <c r="S17" i="33"/>
  <c r="R17" i="33"/>
  <c r="Q17" i="33"/>
  <c r="P17" i="33"/>
  <c r="O17" i="33"/>
  <c r="N17" i="33"/>
  <c r="M17" i="33"/>
  <c r="L17" i="33"/>
  <c r="K17" i="33"/>
  <c r="J17" i="33"/>
  <c r="I17" i="33"/>
  <c r="H17" i="33"/>
  <c r="G17" i="33"/>
  <c r="F17" i="33"/>
  <c r="E17" i="33"/>
  <c r="D17" i="33"/>
  <c r="C17" i="33"/>
  <c r="B17" i="33"/>
  <c r="BA16" i="33"/>
  <c r="AZ16" i="33"/>
  <c r="AY16" i="33"/>
  <c r="AX16" i="33"/>
  <c r="AW16" i="33"/>
  <c r="AV16" i="33"/>
  <c r="AU16" i="33"/>
  <c r="AT16" i="33"/>
  <c r="AS16" i="33"/>
  <c r="AR16" i="33"/>
  <c r="AQ16" i="33"/>
  <c r="AP16" i="33"/>
  <c r="AO16" i="33"/>
  <c r="AN16" i="33"/>
  <c r="AM16" i="33"/>
  <c r="AL16" i="33"/>
  <c r="AK16" i="33"/>
  <c r="AJ16" i="33"/>
  <c r="AI16" i="33"/>
  <c r="AH16" i="33"/>
  <c r="AG16" i="33"/>
  <c r="AF16" i="33"/>
  <c r="AE16" i="33"/>
  <c r="AD16" i="33"/>
  <c r="AC16"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16" i="33"/>
  <c r="BA15" i="33"/>
  <c r="AZ15" i="33"/>
  <c r="AY15" i="33"/>
  <c r="AX15" i="33"/>
  <c r="AW15" i="33"/>
  <c r="AV15" i="33"/>
  <c r="AU15" i="33"/>
  <c r="AT15" i="33"/>
  <c r="AS15" i="33"/>
  <c r="AR15" i="33"/>
  <c r="AQ15" i="33"/>
  <c r="AP15" i="33"/>
  <c r="AO15" i="33"/>
  <c r="AN15" i="33"/>
  <c r="AM15" i="33"/>
  <c r="AL15" i="33"/>
  <c r="AK15" i="33"/>
  <c r="AJ15" i="33"/>
  <c r="AI15" i="33"/>
  <c r="AH15" i="33"/>
  <c r="AG15" i="33"/>
  <c r="AF15" i="33"/>
  <c r="AE15" i="33"/>
  <c r="AD15" i="33"/>
  <c r="AC15" i="33"/>
  <c r="AB15" i="33"/>
  <c r="AA15" i="33"/>
  <c r="Z15" i="33"/>
  <c r="Y15" i="33"/>
  <c r="X15" i="33"/>
  <c r="W15" i="33"/>
  <c r="V15" i="33"/>
  <c r="U15" i="33"/>
  <c r="T15" i="33"/>
  <c r="S15" i="33"/>
  <c r="R15" i="33"/>
  <c r="Q15" i="33"/>
  <c r="P15" i="33"/>
  <c r="O15" i="33"/>
  <c r="N15" i="33"/>
  <c r="M15" i="33"/>
  <c r="L15" i="33"/>
  <c r="K15" i="33"/>
  <c r="J15" i="33"/>
  <c r="I15" i="33"/>
  <c r="H15" i="33"/>
  <c r="G15" i="33"/>
  <c r="F15" i="33"/>
  <c r="E15" i="33"/>
  <c r="D15" i="33"/>
  <c r="C15" i="33"/>
  <c r="B15" i="33"/>
  <c r="AU329" i="34" l="1"/>
  <c r="AV329" i="34"/>
  <c r="T246" i="34"/>
  <c r="X241" i="34" s="1"/>
  <c r="AB241" i="34" s="1"/>
  <c r="T294" i="34"/>
  <c r="X289" i="34" s="1"/>
  <c r="AB289" i="34" s="1"/>
  <c r="T286" i="34"/>
  <c r="T248" i="34"/>
  <c r="U245" i="34" s="1"/>
  <c r="T252" i="34"/>
  <c r="W248" i="34" s="1"/>
  <c r="AA248" i="34" s="1"/>
  <c r="T243" i="34"/>
  <c r="U240" i="34" s="1"/>
  <c r="T247" i="34"/>
  <c r="U244" i="34" s="1"/>
  <c r="T251" i="34"/>
  <c r="U248" i="34" s="1"/>
  <c r="T250" i="34"/>
  <c r="X245" i="34" s="1"/>
  <c r="AB245" i="34" s="1"/>
  <c r="T264" i="34"/>
  <c r="X259" i="34" s="1"/>
  <c r="AB259" i="34" s="1"/>
  <c r="T296" i="34"/>
  <c r="T209" i="34"/>
  <c r="W205" i="34" s="1"/>
  <c r="AA205" i="34" s="1"/>
  <c r="T213" i="34"/>
  <c r="U210" i="34" s="1"/>
  <c r="T217" i="34"/>
  <c r="W213" i="34" s="1"/>
  <c r="AA213" i="34" s="1"/>
  <c r="T221" i="34"/>
  <c r="U218" i="34" s="1"/>
  <c r="T225" i="34"/>
  <c r="U222" i="34" s="1"/>
  <c r="T229" i="34"/>
  <c r="X224" i="34" s="1"/>
  <c r="AB224" i="34" s="1"/>
  <c r="T233" i="34"/>
  <c r="W229" i="34" s="1"/>
  <c r="AA229" i="34" s="1"/>
  <c r="T237" i="34"/>
  <c r="U234" i="34" s="1"/>
  <c r="T244" i="34"/>
  <c r="X239" i="34" s="1"/>
  <c r="AB239" i="34" s="1"/>
  <c r="T249" i="34"/>
  <c r="X244" i="34" s="1"/>
  <c r="AB244" i="34" s="1"/>
  <c r="T192" i="34"/>
  <c r="T199" i="34"/>
  <c r="W195" i="34" s="1"/>
  <c r="AA195" i="34" s="1"/>
  <c r="T210" i="34"/>
  <c r="X205" i="34" s="1"/>
  <c r="AB205" i="34" s="1"/>
  <c r="T214" i="34"/>
  <c r="W210" i="34" s="1"/>
  <c r="AA210" i="34" s="1"/>
  <c r="T218" i="34"/>
  <c r="W214" i="34" s="1"/>
  <c r="AA214" i="34" s="1"/>
  <c r="T222" i="34"/>
  <c r="X217" i="34" s="1"/>
  <c r="AB217" i="34" s="1"/>
  <c r="T226" i="34"/>
  <c r="U223" i="34" s="1"/>
  <c r="T230" i="34"/>
  <c r="T234" i="34"/>
  <c r="X229" i="34" s="1"/>
  <c r="AB229" i="34" s="1"/>
  <c r="T238" i="34"/>
  <c r="U235" i="34" s="1"/>
  <c r="T242" i="34"/>
  <c r="W238" i="34" s="1"/>
  <c r="AA238" i="34" s="1"/>
  <c r="T262" i="34"/>
  <c r="T274" i="34"/>
  <c r="X269" i="34" s="1"/>
  <c r="AB269" i="34" s="1"/>
  <c r="T278" i="34"/>
  <c r="W274" i="34" s="1"/>
  <c r="AA274" i="34" s="1"/>
  <c r="T284" i="34"/>
  <c r="U281" i="34" s="1"/>
  <c r="T292" i="34"/>
  <c r="T298" i="34"/>
  <c r="X293" i="34" s="1"/>
  <c r="AB293" i="34" s="1"/>
  <c r="T197" i="34"/>
  <c r="T200" i="34"/>
  <c r="T204" i="34"/>
  <c r="W200" i="34" s="1"/>
  <c r="AA200" i="34" s="1"/>
  <c r="T208" i="34"/>
  <c r="T211" i="34"/>
  <c r="W207" i="34" s="1"/>
  <c r="AA207" i="34" s="1"/>
  <c r="T215" i="34"/>
  <c r="X210" i="34" s="1"/>
  <c r="AB210" i="34" s="1"/>
  <c r="T219" i="34"/>
  <c r="T223" i="34"/>
  <c r="W219" i="34" s="1"/>
  <c r="AA219" i="34" s="1"/>
  <c r="T227" i="34"/>
  <c r="T231" i="34"/>
  <c r="X226" i="34" s="1"/>
  <c r="AB226" i="34" s="1"/>
  <c r="T235" i="34"/>
  <c r="W231" i="34" s="1"/>
  <c r="AA231" i="34" s="1"/>
  <c r="T239" i="34"/>
  <c r="T245" i="34"/>
  <c r="T260" i="34"/>
  <c r="U257" i="34" s="1"/>
  <c r="T268" i="34"/>
  <c r="U265" i="34" s="1"/>
  <c r="T282" i="34"/>
  <c r="U279" i="34" s="1"/>
  <c r="T290" i="34"/>
  <c r="T297" i="34"/>
  <c r="T299" i="34"/>
  <c r="X294" i="34" s="1"/>
  <c r="AB294" i="34" s="1"/>
  <c r="T194" i="34"/>
  <c r="T212" i="34"/>
  <c r="W208" i="34" s="1"/>
  <c r="AA208" i="34" s="1"/>
  <c r="T216" i="34"/>
  <c r="T220" i="34"/>
  <c r="U217" i="34" s="1"/>
  <c r="T224" i="34"/>
  <c r="X219" i="34" s="1"/>
  <c r="AB219" i="34" s="1"/>
  <c r="T228" i="34"/>
  <c r="T232" i="34"/>
  <c r="T236" i="34"/>
  <c r="W232" i="34" s="1"/>
  <c r="AA232" i="34" s="1"/>
  <c r="T266" i="34"/>
  <c r="U263" i="34" s="1"/>
  <c r="T272" i="34"/>
  <c r="U269" i="34" s="1"/>
  <c r="T276" i="34"/>
  <c r="W272" i="34" s="1"/>
  <c r="AA272" i="34" s="1"/>
  <c r="T280" i="34"/>
  <c r="T288" i="34"/>
  <c r="U285" i="34" s="1"/>
  <c r="T191" i="34"/>
  <c r="T193" i="34"/>
  <c r="T195" i="34"/>
  <c r="T201" i="34"/>
  <c r="T205" i="34"/>
  <c r="T196" i="34"/>
  <c r="T203" i="34"/>
  <c r="T207" i="34"/>
  <c r="T198" i="34"/>
  <c r="T202" i="34"/>
  <c r="T206" i="34"/>
  <c r="T240" i="34"/>
  <c r="T241" i="34"/>
  <c r="W242" i="34"/>
  <c r="AA242" i="34" s="1"/>
  <c r="T258" i="34"/>
  <c r="T253" i="34"/>
  <c r="T254" i="34"/>
  <c r="T255" i="34"/>
  <c r="T256" i="34"/>
  <c r="T257" i="34"/>
  <c r="T259" i="34"/>
  <c r="T261" i="34"/>
  <c r="T263" i="34"/>
  <c r="T265" i="34"/>
  <c r="T267" i="34"/>
  <c r="T271" i="34"/>
  <c r="T269" i="34"/>
  <c r="T270" i="34"/>
  <c r="T273" i="34"/>
  <c r="T275" i="34"/>
  <c r="T277" i="34"/>
  <c r="T279" i="34"/>
  <c r="T281" i="34"/>
  <c r="T283" i="34"/>
  <c r="T285" i="34"/>
  <c r="T287" i="34"/>
  <c r="T289" i="34"/>
  <c r="T291" i="34"/>
  <c r="T293" i="34"/>
  <c r="T295" i="34"/>
  <c r="Y285" i="34" l="1"/>
  <c r="Y263" i="34"/>
  <c r="Y279" i="34"/>
  <c r="V240" i="34"/>
  <c r="Z240" i="34" s="1"/>
  <c r="Y240" i="34"/>
  <c r="V217" i="34"/>
  <c r="Z217" i="34" s="1"/>
  <c r="Y217" i="34"/>
  <c r="V257" i="34"/>
  <c r="Z257" i="34" s="1"/>
  <c r="Y257" i="34"/>
  <c r="Y281" i="34"/>
  <c r="V223" i="34"/>
  <c r="Z223" i="34" s="1"/>
  <c r="Y223" i="34"/>
  <c r="Y222" i="34"/>
  <c r="Y248" i="34"/>
  <c r="V245" i="34"/>
  <c r="Z245" i="34" s="1"/>
  <c r="Y245" i="34"/>
  <c r="Y265" i="34"/>
  <c r="V210" i="34"/>
  <c r="Z210" i="34" s="1"/>
  <c r="Y210" i="34"/>
  <c r="W290" i="34"/>
  <c r="AA290" i="34" s="1"/>
  <c r="V269" i="34"/>
  <c r="Z269" i="34" s="1"/>
  <c r="Y269" i="34"/>
  <c r="Y235" i="34"/>
  <c r="V234" i="34"/>
  <c r="Z234" i="34" s="1"/>
  <c r="Y234" i="34"/>
  <c r="Y218" i="34"/>
  <c r="V244" i="34"/>
  <c r="Z244" i="34" s="1"/>
  <c r="Y244" i="34"/>
  <c r="W230" i="34"/>
  <c r="AA230" i="34" s="1"/>
  <c r="U243" i="34"/>
  <c r="X238" i="34"/>
  <c r="AB238" i="34" s="1"/>
  <c r="W217" i="34"/>
  <c r="AA217" i="34" s="1"/>
  <c r="W246" i="34"/>
  <c r="AA246" i="34" s="1"/>
  <c r="X216" i="34"/>
  <c r="AB216" i="34" s="1"/>
  <c r="W206" i="34"/>
  <c r="AA206" i="34" s="1"/>
  <c r="U291" i="34"/>
  <c r="X243" i="34"/>
  <c r="AB243" i="34" s="1"/>
  <c r="W239" i="34"/>
  <c r="AA239" i="34" s="1"/>
  <c r="W233" i="34"/>
  <c r="AA233" i="34" s="1"/>
  <c r="W244" i="34"/>
  <c r="AA244" i="34" s="1"/>
  <c r="X247" i="34"/>
  <c r="AB247" i="34" s="1"/>
  <c r="U247" i="34"/>
  <c r="X232" i="34"/>
  <c r="AB232" i="34" s="1"/>
  <c r="U261" i="34"/>
  <c r="W216" i="34"/>
  <c r="AA216" i="34" s="1"/>
  <c r="W243" i="34"/>
  <c r="AA243" i="34" s="1"/>
  <c r="U219" i="34"/>
  <c r="U294" i="34"/>
  <c r="X213" i="34"/>
  <c r="AB213" i="34" s="1"/>
  <c r="W215" i="34"/>
  <c r="AA215" i="34" s="1"/>
  <c r="U221" i="34"/>
  <c r="U196" i="34"/>
  <c r="X199" i="34"/>
  <c r="AB199" i="34" s="1"/>
  <c r="X230" i="34"/>
  <c r="AB230" i="34" s="1"/>
  <c r="U191" i="34"/>
  <c r="U214" i="34"/>
  <c r="U232" i="34"/>
  <c r="X214" i="34"/>
  <c r="AB214" i="34" s="1"/>
  <c r="U201" i="34"/>
  <c r="X233" i="34"/>
  <c r="AB233" i="34" s="1"/>
  <c r="U275" i="34"/>
  <c r="U228" i="34"/>
  <c r="U216" i="34"/>
  <c r="U197" i="34"/>
  <c r="W234" i="34"/>
  <c r="AA234" i="34" s="1"/>
  <c r="W218" i="34"/>
  <c r="AA218" i="34" s="1"/>
  <c r="X273" i="34"/>
  <c r="AB273" i="34" s="1"/>
  <c r="U249" i="34"/>
  <c r="W221" i="34"/>
  <c r="AA221" i="34" s="1"/>
  <c r="U233" i="34"/>
  <c r="W211" i="34"/>
  <c r="AA211" i="34" s="1"/>
  <c r="X194" i="34"/>
  <c r="AB194" i="34" s="1"/>
  <c r="U230" i="34"/>
  <c r="U212" i="34"/>
  <c r="X246" i="34"/>
  <c r="AB246" i="34" s="1"/>
  <c r="X281" i="34"/>
  <c r="AB281" i="34" s="1"/>
  <c r="W282" i="34"/>
  <c r="AA282" i="34" s="1"/>
  <c r="W247" i="34"/>
  <c r="AA247" i="34" s="1"/>
  <c r="X228" i="34"/>
  <c r="AB228" i="34" s="1"/>
  <c r="X215" i="34"/>
  <c r="AB215" i="34" s="1"/>
  <c r="X195" i="34"/>
  <c r="AB195" i="34" s="1"/>
  <c r="W196" i="34"/>
  <c r="AA196" i="34" s="1"/>
  <c r="W270" i="34"/>
  <c r="AA270" i="34" s="1"/>
  <c r="U271" i="34"/>
  <c r="U231" i="34"/>
  <c r="U215" i="34"/>
  <c r="U283" i="34"/>
  <c r="X212" i="34"/>
  <c r="AB212" i="34" s="1"/>
  <c r="X231" i="34"/>
  <c r="AB231" i="34" s="1"/>
  <c r="W227" i="34"/>
  <c r="AA227" i="34" s="1"/>
  <c r="W240" i="34"/>
  <c r="AA240" i="34" s="1"/>
  <c r="U206" i="34"/>
  <c r="X271" i="34"/>
  <c r="AB271" i="34" s="1"/>
  <c r="W204" i="34"/>
  <c r="AA204" i="34" s="1"/>
  <c r="U229" i="34"/>
  <c r="X211" i="34"/>
  <c r="AB211" i="34" s="1"/>
  <c r="U273" i="34"/>
  <c r="W228" i="34"/>
  <c r="AA228" i="34" s="1"/>
  <c r="X242" i="34"/>
  <c r="AB242" i="34" s="1"/>
  <c r="U241" i="34"/>
  <c r="X220" i="34"/>
  <c r="AB220" i="34" s="1"/>
  <c r="W212" i="34"/>
  <c r="AA212" i="34" s="1"/>
  <c r="W235" i="34"/>
  <c r="AA235" i="34" s="1"/>
  <c r="X218" i="34"/>
  <c r="AB218" i="34" s="1"/>
  <c r="W260" i="34"/>
  <c r="AA260" i="34" s="1"/>
  <c r="U213" i="34"/>
  <c r="U226" i="34"/>
  <c r="X204" i="34"/>
  <c r="AB204" i="34" s="1"/>
  <c r="X227" i="34"/>
  <c r="AB227" i="34" s="1"/>
  <c r="X234" i="34"/>
  <c r="AB234" i="34" s="1"/>
  <c r="U220" i="34"/>
  <c r="X291" i="34"/>
  <c r="AB291" i="34" s="1"/>
  <c r="W292" i="34"/>
  <c r="AA292" i="34" s="1"/>
  <c r="X208" i="34"/>
  <c r="AB208" i="34" s="1"/>
  <c r="W245" i="34"/>
  <c r="AA245" i="34" s="1"/>
  <c r="W226" i="34"/>
  <c r="AA226" i="34" s="1"/>
  <c r="W222" i="34"/>
  <c r="AA222" i="34" s="1"/>
  <c r="U293" i="34"/>
  <c r="U246" i="34"/>
  <c r="W225" i="34"/>
  <c r="AA225" i="34" s="1"/>
  <c r="U236" i="34"/>
  <c r="X203" i="34"/>
  <c r="AB203" i="34" s="1"/>
  <c r="X237" i="34"/>
  <c r="AB237" i="34" s="1"/>
  <c r="U207" i="34"/>
  <c r="W276" i="34"/>
  <c r="AA276" i="34" s="1"/>
  <c r="U277" i="34"/>
  <c r="X275" i="34"/>
  <c r="AB275" i="34" s="1"/>
  <c r="W209" i="34"/>
  <c r="AA209" i="34" s="1"/>
  <c r="W220" i="34"/>
  <c r="AA220" i="34" s="1"/>
  <c r="U205" i="34"/>
  <c r="U239" i="34"/>
  <c r="X221" i="34"/>
  <c r="AB221" i="34" s="1"/>
  <c r="X287" i="34"/>
  <c r="AB287" i="34" s="1"/>
  <c r="W288" i="34"/>
  <c r="AA288" i="34" s="1"/>
  <c r="U289" i="34"/>
  <c r="X257" i="34"/>
  <c r="AB257" i="34" s="1"/>
  <c r="W258" i="34"/>
  <c r="AA258" i="34" s="1"/>
  <c r="U259" i="34"/>
  <c r="U227" i="34"/>
  <c r="X225" i="34"/>
  <c r="AB225" i="34" s="1"/>
  <c r="U211" i="34"/>
  <c r="X209" i="34"/>
  <c r="AB209" i="34" s="1"/>
  <c r="X261" i="34"/>
  <c r="AB261" i="34" s="1"/>
  <c r="W262" i="34"/>
  <c r="AA262" i="34" s="1"/>
  <c r="X223" i="34"/>
  <c r="AB223" i="34" s="1"/>
  <c r="X207" i="34"/>
  <c r="AB207" i="34" s="1"/>
  <c r="X285" i="34"/>
  <c r="AB285" i="34" s="1"/>
  <c r="W286" i="34"/>
  <c r="AA286" i="34" s="1"/>
  <c r="W241" i="34"/>
  <c r="AA241" i="34" s="1"/>
  <c r="U224" i="34"/>
  <c r="X222" i="34"/>
  <c r="AB222" i="34" s="1"/>
  <c r="U208" i="34"/>
  <c r="X206" i="34"/>
  <c r="AB206" i="34" s="1"/>
  <c r="W193" i="34"/>
  <c r="AA193" i="34" s="1"/>
  <c r="U194" i="34"/>
  <c r="X192" i="34"/>
  <c r="AB192" i="34" s="1"/>
  <c r="X240" i="34"/>
  <c r="AB240" i="34" s="1"/>
  <c r="U209" i="34"/>
  <c r="U242" i="34"/>
  <c r="W224" i="34"/>
  <c r="AA224" i="34" s="1"/>
  <c r="U287" i="34"/>
  <c r="U225" i="34"/>
  <c r="W223" i="34"/>
  <c r="AA223" i="34" s="1"/>
  <c r="X277" i="34"/>
  <c r="AB277" i="34" s="1"/>
  <c r="W278" i="34"/>
  <c r="AA278" i="34" s="1"/>
  <c r="X279" i="34"/>
  <c r="AB279" i="34" s="1"/>
  <c r="W280" i="34"/>
  <c r="AA280" i="34" s="1"/>
  <c r="X292" i="34"/>
  <c r="AB292" i="34" s="1"/>
  <c r="W293" i="34"/>
  <c r="AA293" i="34" s="1"/>
  <c r="X263" i="34"/>
  <c r="AB263" i="34" s="1"/>
  <c r="W264" i="34"/>
  <c r="AA264" i="34" s="1"/>
  <c r="X283" i="34"/>
  <c r="AB283" i="34" s="1"/>
  <c r="W284" i="34"/>
  <c r="AA284" i="34" s="1"/>
  <c r="W268" i="34"/>
  <c r="AA268" i="34" s="1"/>
  <c r="X267" i="34"/>
  <c r="AB267" i="34" s="1"/>
  <c r="X255" i="34"/>
  <c r="AB255" i="34" s="1"/>
  <c r="W256" i="34"/>
  <c r="AA256" i="34" s="1"/>
  <c r="W294" i="34"/>
  <c r="AA294" i="34" s="1"/>
  <c r="U282" i="34"/>
  <c r="W281" i="34"/>
  <c r="AA281" i="34" s="1"/>
  <c r="X280" i="34"/>
  <c r="AB280" i="34" s="1"/>
  <c r="W265" i="34"/>
  <c r="AA265" i="34" s="1"/>
  <c r="X264" i="34"/>
  <c r="AB264" i="34" s="1"/>
  <c r="U266" i="34"/>
  <c r="U238" i="34"/>
  <c r="X236" i="34"/>
  <c r="AB236" i="34" s="1"/>
  <c r="W237" i="34"/>
  <c r="AA237" i="34" s="1"/>
  <c r="U199" i="34"/>
  <c r="X197" i="34"/>
  <c r="AB197" i="34" s="1"/>
  <c r="W198" i="34"/>
  <c r="AA198" i="34" s="1"/>
  <c r="U288" i="34"/>
  <c r="W287" i="34"/>
  <c r="AA287" i="34" s="1"/>
  <c r="X286" i="34"/>
  <c r="AB286" i="34" s="1"/>
  <c r="U280" i="34"/>
  <c r="W279" i="34"/>
  <c r="AA279" i="34" s="1"/>
  <c r="X278" i="34"/>
  <c r="AB278" i="34" s="1"/>
  <c r="U272" i="34"/>
  <c r="W271" i="34"/>
  <c r="AA271" i="34" s="1"/>
  <c r="X270" i="34"/>
  <c r="AB270" i="34" s="1"/>
  <c r="U268" i="34"/>
  <c r="W267" i="34"/>
  <c r="AA267" i="34" s="1"/>
  <c r="X266" i="34"/>
  <c r="AB266" i="34" s="1"/>
  <c r="W257" i="34"/>
  <c r="AA257" i="34" s="1"/>
  <c r="X256" i="34"/>
  <c r="AB256" i="34" s="1"/>
  <c r="U258" i="34"/>
  <c r="X251" i="34"/>
  <c r="AB251" i="34" s="1"/>
  <c r="U253" i="34"/>
  <c r="W252" i="34"/>
  <c r="AA252" i="34" s="1"/>
  <c r="U237" i="34"/>
  <c r="X235" i="34"/>
  <c r="AB235" i="34" s="1"/>
  <c r="W236" i="34"/>
  <c r="AA236" i="34" s="1"/>
  <c r="U290" i="34"/>
  <c r="W289" i="34"/>
  <c r="AA289" i="34" s="1"/>
  <c r="X288" i="34"/>
  <c r="AB288" i="34" s="1"/>
  <c r="U251" i="34"/>
  <c r="X249" i="34"/>
  <c r="AB249" i="34" s="1"/>
  <c r="W250" i="34"/>
  <c r="AA250" i="34" s="1"/>
  <c r="U193" i="34"/>
  <c r="X191" i="34"/>
  <c r="AB191" i="34" s="1"/>
  <c r="W192" i="34"/>
  <c r="AA192" i="34" s="1"/>
  <c r="U286" i="34"/>
  <c r="W285" i="34"/>
  <c r="AA285" i="34" s="1"/>
  <c r="X284" i="34"/>
  <c r="AB284" i="34" s="1"/>
  <c r="U270" i="34"/>
  <c r="W269" i="34"/>
  <c r="AA269" i="34" s="1"/>
  <c r="X268" i="34"/>
  <c r="AB268" i="34" s="1"/>
  <c r="W255" i="34"/>
  <c r="AA255" i="34" s="1"/>
  <c r="X254" i="34"/>
  <c r="AB254" i="34" s="1"/>
  <c r="U256" i="34"/>
  <c r="U195" i="34"/>
  <c r="X193" i="34"/>
  <c r="AB193" i="34" s="1"/>
  <c r="W194" i="34"/>
  <c r="AA194" i="34" s="1"/>
  <c r="U204" i="34"/>
  <c r="X202" i="34"/>
  <c r="AB202" i="34" s="1"/>
  <c r="W203" i="34"/>
  <c r="AA203" i="34" s="1"/>
  <c r="U202" i="34"/>
  <c r="X200" i="34"/>
  <c r="AB200" i="34" s="1"/>
  <c r="W201" i="34"/>
  <c r="AA201" i="34" s="1"/>
  <c r="U274" i="34"/>
  <c r="W273" i="34"/>
  <c r="AA273" i="34" s="1"/>
  <c r="X272" i="34"/>
  <c r="AB272" i="34" s="1"/>
  <c r="W259" i="34"/>
  <c r="AA259" i="34" s="1"/>
  <c r="X258" i="34"/>
  <c r="AB258" i="34" s="1"/>
  <c r="U260" i="34"/>
  <c r="U192" i="34"/>
  <c r="W191" i="34"/>
  <c r="AA191" i="34" s="1"/>
  <c r="U278" i="34"/>
  <c r="W277" i="34"/>
  <c r="AA277" i="34" s="1"/>
  <c r="X276" i="34"/>
  <c r="AB276" i="34" s="1"/>
  <c r="W263" i="34"/>
  <c r="AA263" i="34" s="1"/>
  <c r="X262" i="34"/>
  <c r="AB262" i="34" s="1"/>
  <c r="U264" i="34"/>
  <c r="U250" i="34"/>
  <c r="X248" i="34"/>
  <c r="AB248" i="34" s="1"/>
  <c r="W249" i="34"/>
  <c r="AA249" i="34" s="1"/>
  <c r="U203" i="34"/>
  <c r="X201" i="34"/>
  <c r="AB201" i="34" s="1"/>
  <c r="W202" i="34"/>
  <c r="AA202" i="34" s="1"/>
  <c r="U292" i="34"/>
  <c r="W291" i="34"/>
  <c r="AA291" i="34" s="1"/>
  <c r="X290" i="34"/>
  <c r="AB290" i="34" s="1"/>
  <c r="U284" i="34"/>
  <c r="W283" i="34"/>
  <c r="AA283" i="34" s="1"/>
  <c r="X282" i="34"/>
  <c r="AB282" i="34" s="1"/>
  <c r="U276" i="34"/>
  <c r="W275" i="34"/>
  <c r="AA275" i="34" s="1"/>
  <c r="X274" i="34"/>
  <c r="AB274" i="34" s="1"/>
  <c r="W266" i="34"/>
  <c r="AA266" i="34" s="1"/>
  <c r="U267" i="34"/>
  <c r="X265" i="34"/>
  <c r="AB265" i="34" s="1"/>
  <c r="W261" i="34"/>
  <c r="AA261" i="34" s="1"/>
  <c r="X260" i="34"/>
  <c r="AB260" i="34" s="1"/>
  <c r="U262" i="34"/>
  <c r="X252" i="34"/>
  <c r="AB252" i="34" s="1"/>
  <c r="U254" i="34"/>
  <c r="W253" i="34"/>
  <c r="AA253" i="34" s="1"/>
  <c r="U252" i="34"/>
  <c r="X250" i="34"/>
  <c r="AB250" i="34" s="1"/>
  <c r="W251" i="34"/>
  <c r="AA251" i="34" s="1"/>
  <c r="X253" i="34"/>
  <c r="AB253" i="34" s="1"/>
  <c r="U255" i="34"/>
  <c r="W254" i="34"/>
  <c r="AA254" i="34" s="1"/>
  <c r="U200" i="34"/>
  <c r="X198" i="34"/>
  <c r="AB198" i="34" s="1"/>
  <c r="W199" i="34"/>
  <c r="AA199" i="34" s="1"/>
  <c r="U198" i="34"/>
  <c r="X196" i="34"/>
  <c r="AB196" i="34" s="1"/>
  <c r="W197" i="34"/>
  <c r="AA197" i="34" s="1"/>
  <c r="V254" i="34" l="1"/>
  <c r="Z254" i="34" s="1"/>
  <c r="Y254" i="34"/>
  <c r="V292" i="34"/>
  <c r="Z292" i="34" s="1"/>
  <c r="Y292" i="34"/>
  <c r="V278" i="34"/>
  <c r="Z278" i="34" s="1"/>
  <c r="Y278" i="34"/>
  <c r="V274" i="34"/>
  <c r="Z274" i="34" s="1"/>
  <c r="Y274" i="34"/>
  <c r="V251" i="34"/>
  <c r="Z251" i="34" s="1"/>
  <c r="Y251" i="34"/>
  <c r="V253" i="34"/>
  <c r="Z253" i="34" s="1"/>
  <c r="Y253" i="34"/>
  <c r="V288" i="34"/>
  <c r="Z288" i="34" s="1"/>
  <c r="Y288" i="34"/>
  <c r="V282" i="34"/>
  <c r="Z282" i="34" s="1"/>
  <c r="Y282" i="34"/>
  <c r="V242" i="34"/>
  <c r="Z242" i="34" s="1"/>
  <c r="Y242" i="34"/>
  <c r="V227" i="34"/>
  <c r="Z227" i="34" s="1"/>
  <c r="Y227" i="34"/>
  <c r="V239" i="34"/>
  <c r="Z239" i="34" s="1"/>
  <c r="Y239" i="34"/>
  <c r="V246" i="34"/>
  <c r="Z246" i="34" s="1"/>
  <c r="Y246" i="34"/>
  <c r="V220" i="34"/>
  <c r="Z220" i="34" s="1"/>
  <c r="Y220" i="34"/>
  <c r="V283" i="34"/>
  <c r="Z283" i="34" s="1"/>
  <c r="Y283" i="34"/>
  <c r="V216" i="34"/>
  <c r="Z216" i="34" s="1"/>
  <c r="Y216" i="34"/>
  <c r="V284" i="34"/>
  <c r="Z284" i="34" s="1"/>
  <c r="Y284" i="34"/>
  <c r="V280" i="34"/>
  <c r="Z280" i="34" s="1"/>
  <c r="Y280" i="34"/>
  <c r="V225" i="34"/>
  <c r="Z225" i="34" s="1"/>
  <c r="Y225" i="34"/>
  <c r="V209" i="34"/>
  <c r="Z209" i="34" s="1"/>
  <c r="Y209" i="34"/>
  <c r="V224" i="34"/>
  <c r="Z224" i="34" s="1"/>
  <c r="Y224" i="34"/>
  <c r="V259" i="34"/>
  <c r="Z259" i="34" s="1"/>
  <c r="Y259" i="34"/>
  <c r="V205" i="34"/>
  <c r="Z205" i="34" s="1"/>
  <c r="Y205" i="34"/>
  <c r="V277" i="34"/>
  <c r="Z277" i="34" s="1"/>
  <c r="Y277" i="34"/>
  <c r="V293" i="34"/>
  <c r="Z293" i="34" s="1"/>
  <c r="Y293" i="34"/>
  <c r="V213" i="34"/>
  <c r="Z213" i="34" s="1"/>
  <c r="Y213" i="34"/>
  <c r="V215" i="34"/>
  <c r="Z215" i="34" s="1"/>
  <c r="Y215" i="34"/>
  <c r="V212" i="34"/>
  <c r="Z212" i="34" s="1"/>
  <c r="Y212" i="34"/>
  <c r="V233" i="34"/>
  <c r="Z233" i="34" s="1"/>
  <c r="Y233" i="34"/>
  <c r="V228" i="34"/>
  <c r="Z228" i="34" s="1"/>
  <c r="Y228" i="34"/>
  <c r="V247" i="34"/>
  <c r="Z247" i="34" s="1"/>
  <c r="Y247" i="34"/>
  <c r="V243" i="34"/>
  <c r="Z243" i="34" s="1"/>
  <c r="Y243" i="34"/>
  <c r="V265" i="34"/>
  <c r="Z265" i="34" s="1"/>
  <c r="V248" i="34"/>
  <c r="Z248" i="34" s="1"/>
  <c r="V263" i="34"/>
  <c r="Z263" i="34" s="1"/>
  <c r="V255" i="34"/>
  <c r="Z255" i="34" s="1"/>
  <c r="Y255" i="34"/>
  <c r="V252" i="34"/>
  <c r="Z252" i="34" s="1"/>
  <c r="Y252" i="34"/>
  <c r="V262" i="34"/>
  <c r="Z262" i="34" s="1"/>
  <c r="Y262" i="34"/>
  <c r="V267" i="34"/>
  <c r="Z267" i="34" s="1"/>
  <c r="Y267" i="34"/>
  <c r="V276" i="34"/>
  <c r="Z276" i="34" s="1"/>
  <c r="Y276" i="34"/>
  <c r="V250" i="34"/>
  <c r="Z250" i="34" s="1"/>
  <c r="Y250" i="34"/>
  <c r="V204" i="34"/>
  <c r="Z204" i="34" s="1"/>
  <c r="Y204" i="34"/>
  <c r="V256" i="34"/>
  <c r="Z256" i="34" s="1"/>
  <c r="Y256" i="34"/>
  <c r="V286" i="34"/>
  <c r="Z286" i="34" s="1"/>
  <c r="Y286" i="34"/>
  <c r="V237" i="34"/>
  <c r="Z237" i="34" s="1"/>
  <c r="Y237" i="34"/>
  <c r="V258" i="34"/>
  <c r="Z258" i="34" s="1"/>
  <c r="Y258" i="34"/>
  <c r="V272" i="34"/>
  <c r="Z272" i="34" s="1"/>
  <c r="Y272" i="34"/>
  <c r="V238" i="34"/>
  <c r="Z238" i="34" s="1"/>
  <c r="Y238" i="34"/>
  <c r="V287" i="34"/>
  <c r="Z287" i="34" s="1"/>
  <c r="Y287" i="34"/>
  <c r="V211" i="34"/>
  <c r="Z211" i="34" s="1"/>
  <c r="Y211" i="34"/>
  <c r="V236" i="34"/>
  <c r="Z236" i="34" s="1"/>
  <c r="Y236" i="34"/>
  <c r="V273" i="34"/>
  <c r="Z273" i="34" s="1"/>
  <c r="Y273" i="34"/>
  <c r="V231" i="34"/>
  <c r="Z231" i="34" s="1"/>
  <c r="Y231" i="34"/>
  <c r="V230" i="34"/>
  <c r="Z230" i="34" s="1"/>
  <c r="Y230" i="34"/>
  <c r="V275" i="34"/>
  <c r="Z275" i="34" s="1"/>
  <c r="Y275" i="34"/>
  <c r="V232" i="34"/>
  <c r="Z232" i="34" s="1"/>
  <c r="Y232" i="34"/>
  <c r="V218" i="34"/>
  <c r="Z218" i="34" s="1"/>
  <c r="V235" i="34"/>
  <c r="Z235" i="34" s="1"/>
  <c r="V289" i="34"/>
  <c r="Z289" i="34" s="1"/>
  <c r="Y289" i="34"/>
  <c r="V226" i="34"/>
  <c r="Z226" i="34" s="1"/>
  <c r="Y226" i="34"/>
  <c r="V229" i="34"/>
  <c r="Z229" i="34" s="1"/>
  <c r="Y229" i="34"/>
  <c r="V221" i="34"/>
  <c r="Z221" i="34" s="1"/>
  <c r="Y221" i="34"/>
  <c r="V219" i="34"/>
  <c r="Z219" i="34" s="1"/>
  <c r="Y219" i="34"/>
  <c r="V203" i="34"/>
  <c r="Z203" i="34" s="1"/>
  <c r="Y203" i="34"/>
  <c r="V264" i="34"/>
  <c r="Z264" i="34" s="1"/>
  <c r="Y264" i="34"/>
  <c r="V260" i="34"/>
  <c r="Z260" i="34" s="1"/>
  <c r="Y260" i="34"/>
  <c r="V270" i="34"/>
  <c r="Z270" i="34" s="1"/>
  <c r="Y270" i="34"/>
  <c r="V290" i="34"/>
  <c r="Z290" i="34" s="1"/>
  <c r="Y290" i="34"/>
  <c r="V268" i="34"/>
  <c r="Z268" i="34" s="1"/>
  <c r="Y268" i="34"/>
  <c r="V266" i="34"/>
  <c r="Z266" i="34" s="1"/>
  <c r="Y266" i="34"/>
  <c r="V208" i="34"/>
  <c r="Z208" i="34" s="1"/>
  <c r="Y208" i="34"/>
  <c r="V207" i="34"/>
  <c r="Z207" i="34" s="1"/>
  <c r="Y207" i="34"/>
  <c r="V241" i="34"/>
  <c r="Z241" i="34" s="1"/>
  <c r="Y241" i="34"/>
  <c r="V206" i="34"/>
  <c r="Z206" i="34" s="1"/>
  <c r="Y206" i="34"/>
  <c r="V271" i="34"/>
  <c r="Z271" i="34" s="1"/>
  <c r="Y271" i="34"/>
  <c r="V249" i="34"/>
  <c r="Z249" i="34" s="1"/>
  <c r="Y249" i="34"/>
  <c r="V214" i="34"/>
  <c r="Z214" i="34" s="1"/>
  <c r="Y214" i="34"/>
  <c r="V294" i="34"/>
  <c r="Z294" i="34" s="1"/>
  <c r="Y294" i="34"/>
  <c r="V261" i="34"/>
  <c r="Z261" i="34" s="1"/>
  <c r="Y261" i="34"/>
  <c r="V291" i="34"/>
  <c r="Z291" i="34" s="1"/>
  <c r="Y291" i="34"/>
  <c r="V222" i="34"/>
  <c r="Z222" i="34" s="1"/>
  <c r="V281" i="34"/>
  <c r="Z281" i="34" s="1"/>
  <c r="V279" i="34"/>
  <c r="Z279" i="34" s="1"/>
  <c r="V285" i="34"/>
  <c r="Z285" i="34" s="1"/>
  <c r="Y202" i="34"/>
  <c r="V202" i="34"/>
  <c r="Z202" i="34" s="1"/>
  <c r="Y199" i="34"/>
  <c r="V199" i="34"/>
  <c r="Z199" i="34" s="1"/>
  <c r="Y197" i="34"/>
  <c r="V197" i="34"/>
  <c r="Z197" i="34" s="1"/>
  <c r="Y196" i="34"/>
  <c r="V196" i="34"/>
  <c r="Z196" i="34" s="1"/>
  <c r="Y200" i="34"/>
  <c r="V200" i="34"/>
  <c r="Z200" i="34" s="1"/>
  <c r="Y194" i="34"/>
  <c r="V194" i="34"/>
  <c r="Z194" i="34" s="1"/>
  <c r="Y201" i="34"/>
  <c r="V201" i="34"/>
  <c r="Z201" i="34" s="1"/>
  <c r="Y191" i="34"/>
  <c r="V191" i="34"/>
  <c r="Z191" i="34" s="1"/>
  <c r="Y198" i="34"/>
  <c r="V198" i="34"/>
  <c r="Z198" i="34" s="1"/>
  <c r="Y195" i="34"/>
  <c r="V195" i="34"/>
  <c r="Z195" i="34" s="1"/>
  <c r="Y193" i="34"/>
  <c r="V193" i="34"/>
  <c r="Z193" i="34" s="1"/>
  <c r="Y192" i="34"/>
  <c r="V192" i="34"/>
  <c r="Z192" i="34" s="1"/>
</calcChain>
</file>

<file path=xl/sharedStrings.xml><?xml version="1.0" encoding="utf-8"?>
<sst xmlns="http://schemas.openxmlformats.org/spreadsheetml/2006/main" count="1396" uniqueCount="559">
  <si>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</si>
  <si>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</si>
  <si>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</si>
  <si>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</si>
  <si>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</si>
  <si>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</si>
  <si>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</si>
  <si>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</si>
  <si>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</si>
  <si>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</si>
  <si>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</si>
  <si>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</si>
  <si>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</si>
  <si>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</si>
  <si>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</si>
  <si>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</si>
  <si>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</si>
  <si>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</si>
  <si>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</si>
  <si>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</si>
  <si>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</si>
  <si>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</si>
  <si>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</si>
  <si>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</si>
  <si>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</si>
  <si>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</si>
  <si>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</si>
  <si>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</si>
  <si>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</si>
  <si>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</si>
  <si>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</si>
  <si>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</si>
  <si>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</si>
  <si>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</si>
  <si>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</si>
  <si>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</si>
  <si>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</si>
  <si>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</si>
  <si>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</si>
  <si>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</si>
  <si>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</si>
  <si>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</si>
  <si>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</si>
  <si>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</si>
  <si>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</si>
  <si>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</si>
  <si>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</si>
  <si>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</si>
  <si>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</si>
  <si>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</si>
  <si>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</si>
  <si>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</si>
  <si>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</si>
  <si>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</si>
  <si>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</si>
  <si>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</si>
  <si>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</si>
  <si>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</si>
  <si>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</si>
  <si>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</si>
  <si>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</si>
  <si>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</si>
  <si>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</si>
  <si>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</si>
  <si>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</si>
  <si>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</si>
  <si>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</si>
  <si>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</si>
  <si>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</si>
  <si>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</si>
  <si>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</si>
  <si>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</si>
  <si>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</si>
  <si>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</si>
  <si>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</si>
  <si>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</si>
  <si>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</si>
  <si>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</si>
  <si>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</si>
  <si>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</si>
  <si>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</si>
  <si>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</si>
  <si>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</si>
  <si>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</si>
  <si>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</si>
  <si>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</si>
  <si>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</si>
  <si>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</si>
  <si>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</si>
  <si>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</si>
  <si>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</si>
  <si>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</si>
  <si>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</si>
  <si>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</si>
  <si>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</si>
  <si>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</si>
  <si>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</si>
  <si>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</si>
  <si>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</si>
  <si>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</si>
  <si>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</si>
  <si>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</si>
  <si>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</si>
  <si>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</si>
  <si>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</si>
  <si>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</si>
  <si>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</si>
  <si>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</si>
  <si>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</si>
  <si>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</si>
  <si>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</si>
  <si>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</si>
  <si>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</si>
  <si>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</si>
  <si>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</si>
  <si>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</si>
  <si>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</si>
  <si>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</si>
  <si>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</si>
  <si>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</si>
  <si>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</si>
  <si>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</si>
  <si>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</si>
  <si>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</si>
  <si>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</si>
  <si>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</si>
  <si>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</si>
  <si>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</si>
  <si>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</si>
  <si>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</si>
  <si>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</si>
  <si>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</si>
  <si>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</si>
  <si>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</si>
  <si>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</si>
  <si>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</si>
  <si>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</si>
  <si>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</si>
  <si>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</si>
  <si>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</si>
  <si>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</si>
  <si>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</si>
  <si>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</si>
  <si>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</si>
  <si>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</si>
  <si>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</si>
  <si>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</si>
  <si>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</si>
  <si>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</si>
  <si>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</si>
  <si>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</si>
  <si>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</si>
  <si>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</si>
  <si>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</si>
  <si>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</si>
  <si>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</si>
  <si>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</si>
  <si>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</si>
  <si>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</si>
  <si>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</si>
  <si>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</si>
  <si>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</si>
  <si>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</si>
  <si>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</si>
  <si>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</si>
  <si>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</si>
  <si>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</si>
  <si>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</si>
  <si>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</si>
  <si>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</si>
  <si>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</si>
  <si>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</si>
  <si>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</si>
  <si>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</si>
  <si>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</si>
  <si>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</si>
  <si>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</si>
  <si>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</si>
  <si>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</si>
  <si>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</si>
  <si>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</si>
  <si>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</si>
  <si>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</si>
  <si>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</si>
  <si>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</si>
  <si>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</si>
  <si>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</si>
  <si>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</si>
  <si>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</si>
  <si>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</si>
  <si>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</si>
  <si>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</si>
  <si>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</si>
  <si>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</si>
  <si>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</si>
  <si>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</si>
  <si>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</si>
  <si>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</si>
  <si>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</si>
  <si>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</si>
  <si>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</si>
  <si>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</si>
  <si>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</si>
  <si>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</si>
  <si>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</si>
  <si>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</si>
  <si>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</si>
  <si>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</si>
  <si>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</si>
  <si>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</si>
  <si>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</si>
  <si>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</si>
  <si>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</si>
  <si>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</si>
  <si>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</si>
  <si>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</si>
  <si>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</si>
  <si>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</si>
  <si>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</si>
  <si>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</si>
  <si>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</si>
  <si>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</si>
  <si>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</si>
  <si>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</si>
  <si>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</si>
  <si>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</si>
  <si>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</si>
  <si>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</si>
  <si>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</si>
  <si>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</si>
  <si>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</si>
  <si>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</si>
  <si>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</si>
  <si>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</si>
  <si>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</si>
  <si>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</si>
  <si>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</si>
  <si>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</si>
  <si>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</si>
  <si>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</si>
  <si>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</si>
  <si>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</si>
  <si>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</si>
  <si>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</si>
  <si>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</si>
  <si>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</si>
  <si>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</si>
  <si>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</si>
  <si>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</si>
  <si>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</si>
  <si>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</si>
  <si>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</si>
  <si>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</si>
  <si>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</si>
  <si>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</si>
  <si>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</si>
  <si>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</si>
  <si>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</si>
  <si>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</si>
  <si>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</si>
  <si>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</si>
  <si>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</si>
  <si>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</si>
  <si>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</si>
  <si>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</si>
  <si>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</si>
  <si>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</si>
  <si>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</si>
  <si>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</si>
  <si>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</si>
  <si>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</si>
  <si>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</si>
  <si>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</si>
  <si>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</si>
  <si>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</si>
  <si>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</si>
  <si>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</si>
  <si>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</si>
  <si>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</si>
  <si>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</si>
  <si>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</si>
  <si>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</si>
  <si>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</si>
  <si>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</si>
  <si>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</si>
  <si>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</si>
  <si>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</si>
  <si>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</si>
  <si>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</si>
  <si>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</si>
  <si>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</si>
  <si>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</si>
  <si>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</si>
  <si>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</si>
  <si>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</si>
  <si>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</si>
  <si>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</si>
  <si>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</si>
  <si>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</si>
  <si>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</si>
  <si>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</si>
  <si>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</si>
  <si>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</si>
  <si>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</si>
  <si>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</si>
  <si>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</si>
  <si>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</si>
  <si>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</si>
  <si>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</si>
  <si>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</si>
  <si>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</si>
  <si>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</si>
  <si>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</si>
  <si>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</si>
  <si>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</si>
  <si>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</si>
  <si>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</si>
  <si>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</si>
  <si>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</si>
  <si>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</si>
  <si>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</si>
  <si>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</si>
  <si>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</si>
  <si>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</si>
  <si>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</si>
  <si>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</si>
  <si>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</si>
  <si>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</si>
  <si>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</si>
  <si>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</si>
  <si>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</si>
  <si>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</si>
  <si>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</si>
  <si>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</si>
  <si>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</si>
  <si>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</si>
  <si>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</si>
  <si>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</si>
  <si>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</si>
  <si>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</si>
  <si>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</si>
  <si>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</si>
  <si>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</si>
  <si>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</si>
  <si>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</si>
  <si>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</si>
  <si>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</si>
  <si>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</si>
  <si>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</si>
  <si>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</si>
  <si>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</si>
  <si>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</si>
  <si>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</si>
  <si>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</si>
  <si>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</si>
  <si>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</si>
  <si>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</si>
  <si>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</si>
  <si>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</si>
  <si>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</si>
  <si>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</si>
  <si>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</si>
  <si>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</si>
  <si>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</si>
  <si>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</si>
  <si>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</si>
  <si>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</si>
  <si>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</si>
  <si>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</si>
  <si>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</si>
  <si>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</si>
  <si>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</si>
  <si>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</si>
  <si>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</si>
  <si>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</si>
  <si>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</si>
  <si>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</si>
  <si>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</si>
  <si>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</si>
  <si>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</si>
  <si>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</si>
  <si>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</si>
  <si>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</si>
  <si>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</si>
  <si>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</si>
  <si>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</si>
  <si>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</si>
  <si>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</si>
  <si>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</si>
  <si>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</si>
  <si>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</si>
  <si>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</si>
  <si>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</si>
  <si>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</si>
  <si>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</si>
  <si>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</si>
  <si>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</si>
  <si>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</si>
  <si>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</si>
  <si>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</si>
  <si>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</si>
  <si>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</si>
  <si>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</si>
  <si>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</si>
  <si>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</si>
  <si>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</si>
  <si>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</si>
  <si>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</si>
  <si>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</si>
  <si>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</si>
  <si>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</si>
  <si>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</si>
  <si>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</si>
  <si>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</si>
  <si>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</si>
  <si>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</si>
  <si>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</si>
  <si>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</si>
  <si>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</si>
  <si>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</si>
  <si>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</si>
  <si>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</si>
  <si>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</si>
  <si>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</si>
  <si>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</si>
  <si>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</si>
  <si>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</si>
  <si>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</si>
  <si>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</si>
  <si>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</si>
  <si>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</si>
  <si>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</si>
  <si>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</si>
  <si>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</si>
  <si>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</si>
  <si>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</si>
  <si>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</si>
  <si>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</si>
  <si>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</si>
  <si>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</si>
  <si>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</si>
  <si>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</si>
  <si>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</si>
  <si>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</si>
  <si>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</si>
  <si>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</si>
  <si>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</si>
  <si>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</si>
  <si>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r>
      <t xml:space="preserve">Estimated total death occurrences per week based on a statistical model, 2020, England and Wales </t>
    </r>
    <r>
      <rPr>
        <b/>
        <vertAlign val="superscript"/>
        <sz val="10"/>
        <rFont val="Arial"/>
        <family val="2"/>
      </rPr>
      <t>1,2,3</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</si>
  <si>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</si>
  <si>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t>
  </si>
  <si>
    <t>Upper 95% confidence interval of estimate</t>
  </si>
  <si>
    <t>Lower 95% confidence interval of estimate</t>
  </si>
  <si>
    <t>Average occurrences in previous 5 years</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</si>
  <si>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</si>
  <si>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</si>
  <si>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</si>
  <si>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</si>
  <si>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Estimated total deaths 2020</t>
  </si>
  <si>
    <t>Estimated total death occurrences per week based on a statistical model, 2020, England and Wales</t>
  </si>
  <si>
    <t>17/10/2020</t>
  </si>
  <si>
    <t>18/10/2020</t>
  </si>
  <si>
    <t>19/10/2020</t>
  </si>
  <si>
    <t>20/10/2020</t>
  </si>
  <si>
    <t>21/10/2020</t>
  </si>
  <si>
    <t>22/10/2020</t>
  </si>
  <si>
    <t>23/10/2020</t>
  </si>
  <si>
    <t>telephone: +44 (0)1329 444110</t>
  </si>
  <si>
    <t xml:space="preserve">Mortality Analysis Team (health.data@ons.gov.uk or telephone: +44 (0)1329 444110. </t>
  </si>
  <si>
    <t>31/10/2020</t>
  </si>
  <si>
    <t>01/11/2020</t>
  </si>
  <si>
    <t>02/11/2020</t>
  </si>
  <si>
    <t>03/11/2020</t>
  </si>
  <si>
    <t>04/11/2020</t>
  </si>
  <si>
    <t>05/11/2020</t>
  </si>
  <si>
    <t>06/11/2020</t>
  </si>
  <si>
    <t>24/10/2020</t>
  </si>
  <si>
    <t>25/10/2020</t>
  </si>
  <si>
    <t>26/10/2020</t>
  </si>
  <si>
    <t>27/10/2020</t>
  </si>
  <si>
    <t>28/10/2020</t>
  </si>
  <si>
    <t>29/10/2020</t>
  </si>
  <si>
    <t>30/10/2020</t>
  </si>
  <si>
    <r>
      <t xml:space="preserve">7 </t>
    </r>
    <r>
      <rPr>
        <sz val="10"/>
        <rFont val="Arial"/>
        <family val="2"/>
      </rPr>
      <t>Figures in this table are added for the current week; data for previous weeks are not updated each week.</t>
    </r>
  </si>
  <si>
    <r>
      <t xml:space="preserve">8 </t>
    </r>
    <r>
      <rPr>
        <sz val="10"/>
        <rFont val="Arial"/>
        <family val="2"/>
      </rPr>
      <t>Figures in this table are updated every week as the number of death occurrences will rise as we receive more death registrations.</t>
    </r>
  </si>
  <si>
    <r>
      <t>Weekly provisional figures on deaths registered in the UK</t>
    </r>
    <r>
      <rPr>
        <b/>
        <vertAlign val="superscript"/>
        <sz val="10"/>
        <rFont val="Arial"/>
        <family val="2"/>
      </rPr>
      <t>1,2,3,4,5,6,7</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</si>
  <si>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</si>
  <si>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</si>
  <si>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so data for earlier weeks may not match data published previously in other tables (due to the provisional nature of the data). </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</si>
  <si>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</si>
  <si>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</si>
  <si>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8 </t>
    </r>
    <r>
      <rPr>
        <sz val="10"/>
        <rFont val="Arial"/>
        <family val="2"/>
      </rPr>
      <t xml:space="preserve">Figures in this table are added for the current week; weekly data for previous weeks are not updated each week. The year-to-date totals include the up-to-date information available. </t>
    </r>
  </si>
  <si>
    <r>
      <rPr>
        <vertAlign val="superscript"/>
        <sz val="10"/>
        <rFont val="Arial"/>
        <family val="2"/>
      </rPr>
      <t xml:space="preserve">10 </t>
    </r>
    <r>
      <rPr>
        <sz val="10"/>
        <color theme="1"/>
        <rFont val="Arial"/>
        <family val="2"/>
      </rPr>
      <t>The term care home in this table refers to where a death occurred in a care home, rather than the death of a care home resident.  For more information see the</t>
    </r>
    <r>
      <rPr>
        <u/>
        <sz val="10"/>
        <color indexed="12"/>
        <rFont val="Arial"/>
        <family val="2"/>
      </rPr>
      <t xml:space="preserve">  deaths involving COVID-19 in the care sector publication. 	</t>
    </r>
  </si>
  <si>
    <r>
      <t>Weekly provisional figures on deaths registered where coronavirus (COVID-19) was mentioned on the death certificate, by place of occurrence, in England and Wales</t>
    </r>
    <r>
      <rPr>
        <b/>
        <vertAlign val="superscript"/>
        <sz val="10"/>
        <rFont val="Arial"/>
        <family val="2"/>
      </rPr>
      <t>1,2,3,4,5,6,7,8,9,10</t>
    </r>
  </si>
  <si>
    <r>
      <rPr>
        <vertAlign val="superscript"/>
        <sz val="10"/>
        <rFont val="Arial"/>
        <family val="2"/>
      </rPr>
      <t>7</t>
    </r>
    <r>
      <rPr>
        <sz val="11"/>
        <color theme="1"/>
        <rFont val="Calibri"/>
        <family val="2"/>
        <scheme val="minor"/>
      </rPr>
      <t xml:space="preserve"> </t>
    </r>
    <r>
      <rPr>
        <sz val="10"/>
        <rFont val="Arial"/>
        <family val="2"/>
      </rPr>
      <t>Deaths of non-residents are excluded from England and Wales, but included for Scotland and Northern Ireland to ensure consistency with data published by NRS and NISRA. Data for Scotland (and therefore the UK total) are updated every week to ensure consistency with data published by NRS. Data for England, Wales, and Northern Ireland are only added for the current week; previous weeks are not updated.</t>
    </r>
  </si>
  <si>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</si>
  <si>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</si>
  <si>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</si>
  <si>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</si>
  <si>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</si>
  <si>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</si>
  <si>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</si>
  <si>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</si>
  <si>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t>
    </r>
  </si>
  <si>
    <t>14/11/2020</t>
  </si>
  <si>
    <t>15/11/2020</t>
  </si>
  <si>
    <t>16/11/2020</t>
  </si>
  <si>
    <t>17/11/2020</t>
  </si>
  <si>
    <t>18/11/2020</t>
  </si>
  <si>
    <t>19/11/2020</t>
  </si>
  <si>
    <t>20/11/2020</t>
  </si>
  <si>
    <r>
      <rPr>
        <vertAlign val="superscript"/>
        <sz val="10"/>
        <rFont val="Arial"/>
        <family val="2"/>
      </rPr>
      <t>9</t>
    </r>
    <r>
      <rPr>
        <sz val="10"/>
        <rFont val="Arial"/>
        <family val="2"/>
      </rPr>
      <t xml:space="preserve"> Figures in this table are added for the current week; data for previous weeks are not updated each week except for ‘Deaths where the underlying cause was respiratory disease’.</t>
    </r>
  </si>
  <si>
    <r>
      <t>Weekly provisional figures on death occurrence where coronavirus (COVID-19) was mentioned on the death certificate in England and Wales</t>
    </r>
    <r>
      <rPr>
        <b/>
        <vertAlign val="superscript"/>
        <sz val="10"/>
        <rFont val="Arial"/>
        <family val="2"/>
      </rPr>
      <t>1,2,3,4,5,6,7,8</t>
    </r>
  </si>
  <si>
    <t>22/11/2020</t>
  </si>
  <si>
    <t>23/11/2020</t>
  </si>
  <si>
    <t>24/11/2020</t>
  </si>
  <si>
    <t>25/11/2020</t>
  </si>
  <si>
    <t>26/11/2020</t>
  </si>
  <si>
    <t>27/11/2020</t>
  </si>
  <si>
    <t>21/11/2020</t>
  </si>
  <si>
    <r>
      <t>Weekly provisional figures on deaths registered in England and Wales</t>
    </r>
    <r>
      <rPr>
        <b/>
        <vertAlign val="superscript"/>
        <sz val="10"/>
        <rFont val="Arial"/>
        <family val="2"/>
      </rPr>
      <t>1,2,3,4,5,6,7,8,9</t>
    </r>
  </si>
  <si>
    <r>
      <t>Weekly provisional figures on deaths registered where coronavirus (COVID-19) was mentioned on the death certificate in England and Wales</t>
    </r>
    <r>
      <rPr>
        <b/>
        <vertAlign val="superscript"/>
        <sz val="10"/>
        <rFont val="Arial"/>
        <family val="2"/>
      </rPr>
      <t>1,2,3,4,5,6,7</t>
    </r>
  </si>
  <si>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</si>
  <si>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Figures for the latest week are based on boundaries as of November 2020.</t>
  </si>
  <si>
    <t>Week</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</si>
  <si>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</si>
  <si>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</si>
  <si>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rPr>
        <vertAlign val="superscript"/>
        <sz val="10"/>
        <color theme="1"/>
        <rFont val="Arial"/>
        <family val="2"/>
      </rPr>
      <t>4</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</si>
  <si>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t>Deaths registered from 28 December 2019 to 18 December 2020</t>
  </si>
  <si>
    <t>12/12/2020</t>
  </si>
  <si>
    <t>13/12/2020</t>
  </si>
  <si>
    <t>14/12/2020</t>
  </si>
  <si>
    <t>15/12/2020</t>
  </si>
  <si>
    <t>16/12/2020</t>
  </si>
  <si>
    <t>17/12/2020</t>
  </si>
  <si>
    <t>18/12/2020</t>
  </si>
  <si>
    <t>1 to 51</t>
  </si>
  <si>
    <r>
      <t>7</t>
    </r>
    <r>
      <rPr>
        <sz val="10"/>
        <rFont val="Arial"/>
        <family val="2"/>
      </rPr>
      <t>ONS deaths by actual date of death – registered by 26th December.</t>
    </r>
  </si>
  <si>
    <t>registration</t>
  </si>
  <si>
    <t>7D MA</t>
  </si>
  <si>
    <t>3 MSE</t>
  </si>
  <si>
    <t>3.5 MSE</t>
  </si>
  <si>
    <t>4 MSE</t>
  </si>
  <si>
    <t>RMSE</t>
  </si>
  <si>
    <t>5 MSE</t>
  </si>
  <si>
    <t>OCCURRENCES</t>
  </si>
  <si>
    <t>REGISTRATIONS</t>
  </si>
  <si>
    <t>SHIFTED REGISTRATIONS</t>
  </si>
  <si>
    <t>PHE OCC</t>
  </si>
  <si>
    <t>PHE 7D</t>
  </si>
  <si>
    <t>PHE REP</t>
  </si>
  <si>
    <t>3 SHIFT</t>
  </si>
  <si>
    <t>2 SHIFT</t>
  </si>
  <si>
    <t>4 SHIFT</t>
  </si>
  <si>
    <t>2 MSE</t>
  </si>
  <si>
    <t>5 SHIFT</t>
  </si>
  <si>
    <t>occurrences 7D MA</t>
  </si>
  <si>
    <t>3.5 SHIFT</t>
  </si>
  <si>
    <t>Unknown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</si>
</sst>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General_)"/>
    <numFmt numFmtId="165" formatCode="_-* #,##0_-;\-* #,##0_-;_-* &quot;-&quot;??_-;_-@_-"/>
    <numFmt numFmtId="166" formatCode="0.0"/>
  </numFmts>
  <fonts count="4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s>
  <cellStyleXfs count="380">
    <xf numFmtId="0" fontId="0" fillId="0" borderId="0"/>
    <xf numFmtId="43" fontId="2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5"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64" fontId="19" fillId="0" borderId="0"/>
    <xf numFmtId="164" fontId="19" fillId="0" borderId="0"/>
    <xf numFmtId="0" fontId="10" fillId="0" borderId="0"/>
    <xf numFmtId="0" fontId="10" fillId="0" borderId="0"/>
    <xf numFmtId="0" fontId="10" fillId="0" borderId="0"/>
    <xf numFmtId="0" fontId="12" fillId="0" borderId="0"/>
    <xf numFmtId="0" fontId="10" fillId="0" borderId="0"/>
    <xf numFmtId="0" fontId="10" fillId="0" borderId="0"/>
    <xf numFmtId="0" fontId="10" fillId="0" borderId="0"/>
    <xf numFmtId="0" fontId="16" fillId="0" borderId="0"/>
    <xf numFmtId="0" fontId="9" fillId="0" borderId="0"/>
    <xf numFmtId="0" fontId="34" fillId="0" borderId="0" applyNumberFormat="0" applyFill="0" applyBorder="0" applyAlignment="0" applyProtection="0"/>
    <xf numFmtId="0" fontId="27" fillId="0" borderId="0"/>
    <xf numFmtId="0" fontId="35"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10" fillId="0" borderId="0"/>
    <xf numFmtId="0" fontId="6" fillId="0" borderId="0"/>
    <xf numFmtId="0" fontId="6" fillId="0" borderId="0"/>
    <xf numFmtId="0" fontId="38" fillId="0" borderId="0" applyNumberFormat="0" applyFill="0" applyBorder="0" applyAlignment="0" applyProtection="0">
      <alignment vertical="top"/>
      <protection locked="0"/>
    </xf>
    <xf numFmtId="0" fontId="6" fillId="0" borderId="0"/>
    <xf numFmtId="0" fontId="10" fillId="0" borderId="0"/>
    <xf numFmtId="43" fontId="10" fillId="0" borderId="0" applyFont="0" applyFill="0" applyBorder="0" applyAlignment="0" applyProtection="0"/>
    <xf numFmtId="0" fontId="39" fillId="0" borderId="0" applyNumberFormat="0" applyFill="0" applyBorder="0" applyAlignment="0" applyProtection="0">
      <alignment vertical="top"/>
      <protection locked="0"/>
    </xf>
    <xf numFmtId="0" fontId="10" fillId="0" borderId="0"/>
    <xf numFmtId="0" fontId="10" fillId="0" borderId="0"/>
    <xf numFmtId="0" fontId="34" fillId="0" borderId="0" applyNumberFormat="0" applyFill="0" applyBorder="0" applyAlignment="0" applyProtection="0"/>
    <xf numFmtId="0" fontId="10" fillId="0" borderId="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8" fillId="0" borderId="0" applyNumberFormat="0" applyFill="0" applyBorder="0" applyAlignment="0" applyProtection="0">
      <alignment vertical="top"/>
      <protection locked="0"/>
    </xf>
    <xf numFmtId="0" fontId="6" fillId="0" borderId="0"/>
    <xf numFmtId="0" fontId="10" fillId="0" borderId="0"/>
    <xf numFmtId="0" fontId="6" fillId="5" borderId="14" applyNumberFormat="0" applyFont="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40" fillId="0" borderId="0"/>
    <xf numFmtId="9" fontId="4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41" fillId="0" borderId="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3"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0" fontId="2" fillId="0" borderId="0"/>
    <xf numFmtId="43" fontId="10" fillId="0" borderId="0" applyFont="0" applyFill="0" applyBorder="0" applyAlignment="0" applyProtection="0"/>
  </cellStyleXfs>
  <cellXfs count="401">
    <xf numFmtId="0" fontId="0" fillId="0" borderId="0" xfId="0"/>
    <xf numFmtId="0" fontId="16" fillId="0" borderId="0" xfId="19"/>
    <xf numFmtId="0" fontId="15" fillId="2" borderId="0" xfId="7" applyFont="1" applyFill="1" applyBorder="1" applyAlignment="1" applyProtection="1">
      <alignment horizontal="justify"/>
    </xf>
    <xf numFmtId="0" fontId="10" fillId="0" borderId="0" xfId="0" applyFont="1"/>
    <xf numFmtId="164" fontId="10" fillId="0" borderId="0" xfId="10" applyFont="1" applyAlignment="1">
      <alignment horizontal="right"/>
    </xf>
    <xf numFmtId="164" fontId="10" fillId="0" borderId="0" xfId="10" applyFont="1"/>
    <xf numFmtId="164" fontId="10" fillId="2" borderId="0" xfId="0" applyNumberFormat="1" applyFont="1" applyFill="1" applyBorder="1" applyAlignment="1"/>
    <xf numFmtId="164" fontId="10" fillId="2" borderId="0" xfId="0" applyNumberFormat="1" applyFont="1" applyFill="1" applyBorder="1"/>
    <xf numFmtId="164" fontId="10" fillId="2" borderId="0" xfId="0" applyNumberFormat="1" applyFont="1" applyFill="1" applyBorder="1" applyAlignment="1">
      <alignment wrapText="1"/>
    </xf>
    <xf numFmtId="164" fontId="10" fillId="0" borderId="0" xfId="10" applyFont="1" applyAlignment="1">
      <alignment wrapText="1"/>
    </xf>
    <xf numFmtId="0" fontId="28" fillId="0" borderId="0" xfId="19" applyFont="1"/>
    <xf numFmtId="0" fontId="27" fillId="0" borderId="0" xfId="19" applyFont="1"/>
    <xf numFmtId="0" fontId="27" fillId="0" borderId="0" xfId="0" applyFont="1"/>
    <xf numFmtId="0" fontId="30" fillId="0" borderId="0" xfId="7" applyFont="1" applyAlignment="1" applyProtection="1"/>
    <xf numFmtId="3" fontId="10" fillId="0" borderId="0" xfId="4" applyNumberFormat="1" applyFont="1" applyFill="1" applyAlignment="1">
      <alignment horizontal="right"/>
    </xf>
    <xf numFmtId="15" fontId="10" fillId="0" borderId="0" xfId="10" applyNumberFormat="1" applyFont="1" applyFill="1" applyAlignment="1">
      <alignment horizontal="right"/>
    </xf>
    <xf numFmtId="0" fontId="0" fillId="0" borderId="0" xfId="0"/>
    <xf numFmtId="0" fontId="10" fillId="0" borderId="0" xfId="0" applyFont="1" applyFill="1" applyBorder="1" applyAlignment="1">
      <alignment horizontal="left" vertical="top"/>
    </xf>
    <xf numFmtId="3" fontId="10" fillId="0" borderId="0" xfId="10" applyNumberFormat="1" applyFont="1"/>
    <xf numFmtId="164" fontId="10" fillId="0" borderId="0" xfId="10" applyFont="1" applyFill="1" applyAlignment="1">
      <alignment horizontal="right"/>
    </xf>
    <xf numFmtId="3" fontId="10" fillId="0" borderId="0" xfId="10" applyNumberFormat="1" applyFont="1" applyFill="1"/>
    <xf numFmtId="164" fontId="10" fillId="0" borderId="0" xfId="10" applyFont="1" applyFill="1"/>
    <xf numFmtId="164" fontId="12" fillId="0" borderId="0" xfId="10" applyFont="1" applyFill="1"/>
    <xf numFmtId="0" fontId="0" fillId="0" borderId="0" xfId="0" applyFill="1"/>
    <xf numFmtId="164" fontId="11" fillId="0" borderId="2" xfId="10" applyFont="1" applyFill="1" applyBorder="1" applyAlignment="1"/>
    <xf numFmtId="164" fontId="10" fillId="0" borderId="0" xfId="10" applyFont="1" applyFill="1" applyBorder="1"/>
    <xf numFmtId="164" fontId="10" fillId="0" borderId="2" xfId="10" quotePrefix="1" applyFont="1" applyFill="1" applyBorder="1" applyAlignment="1">
      <alignment horizontal="right"/>
    </xf>
    <xf numFmtId="164" fontId="12" fillId="0" borderId="0" xfId="10" applyFont="1" applyFill="1" applyBorder="1"/>
    <xf numFmtId="164" fontId="11" fillId="0" borderId="0" xfId="10" applyFont="1" applyFill="1" applyBorder="1" applyAlignment="1"/>
    <xf numFmtId="164" fontId="10" fillId="0" borderId="0" xfId="10" applyFont="1" applyFill="1" applyAlignment="1">
      <alignment wrapText="1"/>
    </xf>
    <xf numFmtId="164" fontId="10" fillId="0" borderId="3" xfId="10" applyFont="1" applyFill="1" applyBorder="1" applyAlignment="1">
      <alignment wrapText="1"/>
    </xf>
    <xf numFmtId="164" fontId="10" fillId="0" borderId="3" xfId="10" applyFont="1" applyFill="1" applyBorder="1" applyAlignment="1">
      <alignment horizontal="right"/>
    </xf>
    <xf numFmtId="0" fontId="0" fillId="0" borderId="3" xfId="0" applyFill="1" applyBorder="1"/>
    <xf numFmtId="164" fontId="10" fillId="0" borderId="3" xfId="10" applyFont="1" applyFill="1" applyBorder="1"/>
    <xf numFmtId="164" fontId="10"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10" fillId="0" borderId="4" xfId="10" applyFont="1" applyFill="1" applyBorder="1"/>
    <xf numFmtId="164" fontId="11" fillId="0" borderId="0" xfId="10" applyFont="1" applyFill="1" applyAlignment="1">
      <alignment horizontal="left" vertical="center"/>
    </xf>
    <xf numFmtId="164" fontId="10" fillId="0" borderId="0" xfId="10" applyFont="1" applyFill="1" applyAlignment="1">
      <alignment vertical="center"/>
    </xf>
    <xf numFmtId="3" fontId="10" fillId="0" borderId="0" xfId="4" applyNumberFormat="1" applyFont="1" applyFill="1" applyAlignment="1"/>
    <xf numFmtId="3" fontId="10" fillId="0" borderId="0" xfId="4" applyNumberFormat="1" applyFill="1" applyAlignment="1">
      <alignment horizontal="right"/>
    </xf>
    <xf numFmtId="3" fontId="0" fillId="0" borderId="0" xfId="0" applyNumberFormat="1" applyFill="1" applyAlignment="1">
      <alignment horizontal="right"/>
    </xf>
    <xf numFmtId="164" fontId="12" fillId="0" borderId="0" xfId="10" applyFont="1" applyFill="1" applyAlignment="1">
      <alignment vertical="center"/>
    </xf>
    <xf numFmtId="164" fontId="11" fillId="0" borderId="0" xfId="10" applyFont="1" applyFill="1" applyAlignment="1"/>
    <xf numFmtId="164" fontId="11" fillId="0" borderId="0" xfId="10" applyFont="1" applyFill="1" applyAlignment="1">
      <alignment horizontal="left" wrapText="1"/>
    </xf>
    <xf numFmtId="164" fontId="11" fillId="0" borderId="0" xfId="10" applyNumberFormat="1" applyFont="1" applyFill="1" applyAlignment="1" applyProtection="1">
      <alignment horizontal="left" wrapText="1"/>
    </xf>
    <xf numFmtId="3" fontId="10" fillId="0" borderId="0" xfId="10" applyNumberFormat="1" applyFont="1" applyFill="1" applyAlignment="1">
      <alignment horizontal="right"/>
    </xf>
    <xf numFmtId="164" fontId="10" fillId="0" borderId="0" xfId="10" applyFont="1" applyFill="1" applyAlignment="1">
      <alignment vertical="top" wrapText="1"/>
    </xf>
    <xf numFmtId="2" fontId="10" fillId="0" borderId="0" xfId="4" applyNumberFormat="1" applyFont="1" applyFill="1" applyAlignment="1">
      <alignment horizontal="right"/>
    </xf>
    <xf numFmtId="164" fontId="11" fillId="0" borderId="0" xfId="10" applyFont="1" applyFill="1" applyAlignment="1">
      <alignment wrapText="1"/>
    </xf>
    <xf numFmtId="164" fontId="10" fillId="0" borderId="0" xfId="10" quotePrefix="1" applyFont="1" applyFill="1" applyAlignment="1">
      <alignment wrapText="1"/>
    </xf>
    <xf numFmtId="3" fontId="12" fillId="0" borderId="0" xfId="10" applyNumberFormat="1" applyFont="1" applyFill="1"/>
    <xf numFmtId="0" fontId="10" fillId="0" borderId="0" xfId="0" applyFont="1" applyFill="1"/>
    <xf numFmtId="164" fontId="22" fillId="0" borderId="0" xfId="10" applyFont="1" applyFill="1" applyAlignment="1">
      <alignment wrapText="1"/>
    </xf>
    <xf numFmtId="164" fontId="10" fillId="0" borderId="0" xfId="10" applyFont="1" applyFill="1" applyAlignment="1"/>
    <xf numFmtId="164" fontId="12" fillId="0" borderId="0" xfId="10" applyFont="1" applyFill="1" applyAlignment="1">
      <alignment wrapText="1"/>
    </xf>
    <xf numFmtId="164" fontId="12" fillId="0" borderId="0" xfId="10" applyFont="1" applyFill="1" applyAlignment="1">
      <alignment horizontal="right"/>
    </xf>
    <xf numFmtId="0" fontId="14" fillId="0" borderId="1" xfId="0" applyFont="1" applyFill="1" applyBorder="1" applyAlignment="1">
      <alignment vertical="center"/>
    </xf>
    <xf numFmtId="0" fontId="18" fillId="0" borderId="1" xfId="0" applyFont="1" applyFill="1" applyBorder="1" applyAlignment="1">
      <alignment vertical="center"/>
    </xf>
    <xf numFmtId="0" fontId="11" fillId="0" borderId="1" xfId="0" applyFont="1" applyFill="1" applyBorder="1" applyAlignment="1">
      <alignment vertical="center" wrapText="1"/>
    </xf>
    <xf numFmtId="0" fontId="10" fillId="0" borderId="0" xfId="7" applyFont="1" applyFill="1" applyAlignment="1" applyProtection="1">
      <alignment horizontal="left" vertical="top"/>
    </xf>
    <xf numFmtId="0" fontId="15" fillId="0" borderId="0" xfId="7" applyFont="1" applyFill="1" applyAlignment="1" applyProtection="1"/>
    <xf numFmtId="0" fontId="10" fillId="0" borderId="1" xfId="0" applyFont="1" applyFill="1" applyBorder="1" applyAlignment="1">
      <alignment vertical="center"/>
    </xf>
    <xf numFmtId="0" fontId="31" fillId="0" borderId="0" xfId="7" quotePrefix="1" applyFont="1" applyFill="1" applyAlignment="1" applyProtection="1"/>
    <xf numFmtId="0" fontId="32" fillId="0" borderId="0" xfId="7" applyFont="1" applyFill="1" applyAlignment="1" applyProtection="1"/>
    <xf numFmtId="164" fontId="23" fillId="0" borderId="0" xfId="7" applyNumberFormat="1" applyFont="1" applyFill="1" applyBorder="1" applyAlignment="1" applyProtection="1">
      <alignment horizontal="left" vertical="top" wrapText="1"/>
    </xf>
    <xf numFmtId="0" fontId="10" fillId="0" borderId="0" xfId="16" applyFont="1" applyFill="1" applyAlignment="1">
      <alignment vertical="top"/>
    </xf>
    <xf numFmtId="0" fontId="26" fillId="0" borderId="0" xfId="0" applyFont="1" applyFill="1"/>
    <xf numFmtId="164" fontId="10" fillId="0" borderId="0" xfId="0" applyNumberFormat="1" applyFont="1" applyFill="1"/>
    <xf numFmtId="0" fontId="10" fillId="3" borderId="0" xfId="0" applyFont="1" applyFill="1"/>
    <xf numFmtId="0" fontId="33" fillId="3" borderId="0" xfId="0" applyFont="1" applyFill="1" applyAlignment="1">
      <alignment vertical="center"/>
    </xf>
    <xf numFmtId="0" fontId="27" fillId="0" borderId="0" xfId="20" applyFont="1"/>
    <xf numFmtId="0" fontId="29" fillId="0" borderId="0" xfId="20" applyFont="1"/>
    <xf numFmtId="0" fontId="29" fillId="0" borderId="6" xfId="20" applyFont="1" applyBorder="1" applyAlignment="1">
      <alignment horizontal="left"/>
    </xf>
    <xf numFmtId="14" fontId="27" fillId="0" borderId="0" xfId="20" applyNumberFormat="1" applyFont="1" applyAlignment="1">
      <alignment horizontal="left" indent="1"/>
    </xf>
    <xf numFmtId="0" fontId="11" fillId="0" borderId="0" xfId="0" applyFont="1"/>
    <xf numFmtId="0" fontId="0" fillId="0" borderId="0" xfId="0" applyAlignment="1">
      <alignment horizontal="left"/>
    </xf>
    <xf numFmtId="164" fontId="11" fillId="0" borderId="0" xfId="10" applyFont="1"/>
    <xf numFmtId="3" fontId="10" fillId="0" borderId="0" xfId="4" applyNumberFormat="1" applyFont="1" applyAlignment="1">
      <alignment horizontal="right"/>
    </xf>
    <xf numFmtId="3" fontId="10" fillId="0" borderId="0" xfId="24" applyNumberFormat="1" applyFont="1" applyAlignment="1">
      <alignment horizontal="right"/>
    </xf>
    <xf numFmtId="165" fontId="0" fillId="0" borderId="0" xfId="1" applyNumberFormat="1" applyFont="1"/>
    <xf numFmtId="165" fontId="10" fillId="0" borderId="0" xfId="1" applyNumberFormat="1" applyFont="1" applyAlignment="1">
      <alignment horizontal="right"/>
    </xf>
    <xf numFmtId="165" fontId="10" fillId="0" borderId="0" xfId="1" applyNumberFormat="1" applyFont="1"/>
    <xf numFmtId="164" fontId="10" fillId="0" borderId="2" xfId="10" quotePrefix="1" applyFont="1" applyBorder="1" applyAlignment="1">
      <alignment horizontal="right"/>
    </xf>
    <xf numFmtId="15" fontId="10" fillId="0" borderId="0" xfId="10" applyNumberFormat="1" applyFont="1" applyAlignment="1">
      <alignment horizontal="right"/>
    </xf>
    <xf numFmtId="164" fontId="10" fillId="0" borderId="3" xfId="10" applyFont="1" applyBorder="1"/>
    <xf numFmtId="164" fontId="10" fillId="0" borderId="3" xfId="10" applyFont="1" applyBorder="1" applyAlignment="1">
      <alignment horizontal="right"/>
    </xf>
    <xf numFmtId="164" fontId="10" fillId="0" borderId="4" xfId="10" applyFont="1" applyBorder="1"/>
    <xf numFmtId="3" fontId="10" fillId="0" borderId="0" xfId="4" applyNumberFormat="1" applyAlignment="1">
      <alignment horizontal="right"/>
    </xf>
    <xf numFmtId="3" fontId="0" fillId="0" borderId="0" xfId="0" applyNumberFormat="1" applyAlignment="1">
      <alignment horizontal="right"/>
    </xf>
    <xf numFmtId="164" fontId="10" fillId="0" borderId="0" xfId="10" applyFont="1" applyAlignment="1">
      <alignment vertical="center"/>
    </xf>
    <xf numFmtId="3" fontId="10" fillId="0" borderId="0" xfId="16" applyNumberFormat="1" applyAlignment="1">
      <alignment horizontal="right"/>
    </xf>
    <xf numFmtId="3" fontId="10" fillId="0" borderId="0" xfId="10" applyNumberFormat="1" applyFont="1" applyAlignment="1">
      <alignment horizontal="right"/>
    </xf>
    <xf numFmtId="164" fontId="11" fillId="0" borderId="2" xfId="10" applyFont="1" applyBorder="1"/>
    <xf numFmtId="164" fontId="10"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1" fillId="0" borderId="0" xfId="10" applyFont="1" applyAlignment="1">
      <alignment horizontal="left" vertical="center"/>
    </xf>
    <xf numFmtId="3" fontId="10" fillId="0" borderId="0" xfId="4" applyNumberFormat="1"/>
    <xf numFmtId="3" fontId="10" fillId="0" borderId="0" xfId="10" applyNumberFormat="1" applyFont="1" applyFill="1" applyBorder="1"/>
    <xf numFmtId="3" fontId="10" fillId="0" borderId="0" xfId="4" applyNumberFormat="1" applyBorder="1" applyAlignment="1">
      <alignment horizontal="right"/>
    </xf>
    <xf numFmtId="3" fontId="10" fillId="0" borderId="0" xfId="4" applyNumberFormat="1" applyFont="1" applyFill="1" applyBorder="1" applyAlignment="1">
      <alignment horizontal="right"/>
    </xf>
    <xf numFmtId="164" fontId="10" fillId="0" borderId="0" xfId="10" applyFont="1"/>
    <xf numFmtId="164" fontId="10" fillId="0" borderId="0" xfId="10" applyFont="1" applyAlignment="1">
      <alignment horizontal="right"/>
    </xf>
    <xf numFmtId="164" fontId="22" fillId="0" borderId="0" xfId="10" applyFont="1" applyAlignment="1">
      <alignment wrapText="1"/>
    </xf>
    <xf numFmtId="164" fontId="10" fillId="0" borderId="0" xfId="10" applyFont="1" applyAlignment="1">
      <alignment wrapText="1"/>
    </xf>
    <xf numFmtId="0" fontId="10" fillId="0" borderId="0" xfId="12" applyFont="1"/>
    <xf numFmtId="3" fontId="10" fillId="0" borderId="0" xfId="10" applyNumberFormat="1" applyFont="1"/>
    <xf numFmtId="0" fontId="10" fillId="0" borderId="0" xfId="12" applyAlignment="1">
      <alignment horizontal="right"/>
    </xf>
    <xf numFmtId="164" fontId="11" fillId="0" borderId="0" xfId="10" applyFont="1" applyAlignment="1">
      <alignment wrapText="1"/>
    </xf>
    <xf numFmtId="49" fontId="10" fillId="0" borderId="0" xfId="10" applyNumberFormat="1" applyFont="1" applyAlignment="1">
      <alignment wrapText="1"/>
    </xf>
    <xf numFmtId="164" fontId="10" fillId="0" borderId="0" xfId="10" quotePrefix="1" applyFont="1" applyAlignment="1">
      <alignment wrapText="1"/>
    </xf>
    <xf numFmtId="165" fontId="10" fillId="0" borderId="0" xfId="4" applyNumberFormat="1"/>
    <xf numFmtId="0" fontId="0" fillId="0" borderId="2" xfId="0" applyBorder="1"/>
    <xf numFmtId="0" fontId="10" fillId="0" borderId="0" xfId="0" applyFont="1" applyBorder="1"/>
    <xf numFmtId="165" fontId="10" fillId="0" borderId="9" xfId="4" applyNumberFormat="1" applyBorder="1"/>
    <xf numFmtId="164" fontId="10" fillId="0" borderId="11" xfId="10" applyFont="1" applyBorder="1"/>
    <xf numFmtId="164" fontId="10" fillId="0" borderId="7" xfId="10" applyFont="1" applyBorder="1"/>
    <xf numFmtId="164" fontId="10" fillId="0" borderId="11" xfId="10" applyFont="1" applyBorder="1" applyAlignment="1">
      <alignment horizontal="right"/>
    </xf>
    <xf numFmtId="3" fontId="10" fillId="0" borderId="0" xfId="4" applyNumberFormat="1" applyAlignment="1">
      <alignment horizontal="right" vertical="top"/>
    </xf>
    <xf numFmtId="3" fontId="0" fillId="0" borderId="0" xfId="0" applyNumberFormat="1"/>
    <xf numFmtId="165" fontId="10" fillId="0" borderId="7" xfId="1" applyNumberFormat="1" applyFont="1" applyBorder="1"/>
    <xf numFmtId="3" fontId="0" fillId="0" borderId="0" xfId="0" applyNumberFormat="1" applyBorder="1"/>
    <xf numFmtId="3" fontId="10" fillId="0" borderId="0" xfId="12" applyNumberFormat="1"/>
    <xf numFmtId="3" fontId="10" fillId="0" borderId="0" xfId="12" applyNumberFormat="1" applyFont="1"/>
    <xf numFmtId="3" fontId="10"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10" fillId="0" borderId="9" xfId="39" applyNumberFormat="1" applyBorder="1"/>
    <xf numFmtId="165" fontId="10"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10" fillId="0" borderId="0" xfId="39" applyNumberFormat="1" applyFont="1"/>
    <xf numFmtId="0" fontId="0" fillId="0" borderId="0" xfId="0" applyBorder="1"/>
    <xf numFmtId="165" fontId="10" fillId="0" borderId="0" xfId="39" applyNumberFormat="1" applyFont="1" applyBorder="1"/>
    <xf numFmtId="0" fontId="10" fillId="0" borderId="0" xfId="0" applyFont="1" applyAlignment="1">
      <alignment horizontal="center" wrapText="1"/>
    </xf>
    <xf numFmtId="0" fontId="10" fillId="0" borderId="9" xfId="0" applyFont="1" applyBorder="1" applyAlignment="1">
      <alignment wrapText="1"/>
    </xf>
    <xf numFmtId="0" fontId="10" fillId="0" borderId="0" xfId="0" applyFont="1" applyBorder="1" applyAlignment="1">
      <alignment wrapText="1"/>
    </xf>
    <xf numFmtId="0" fontId="10" fillId="0" borderId="7" xfId="0" applyFont="1" applyBorder="1" applyAlignment="1">
      <alignment wrapText="1"/>
    </xf>
    <xf numFmtId="0" fontId="10" fillId="3" borderId="0" xfId="60" applyFont="1" applyFill="1"/>
    <xf numFmtId="165" fontId="0" fillId="0" borderId="9" xfId="1" applyNumberFormat="1" applyFont="1" applyBorder="1"/>
    <xf numFmtId="164" fontId="37" fillId="0" borderId="0" xfId="10" applyFont="1" applyAlignment="1">
      <alignment horizontal="left"/>
    </xf>
    <xf numFmtId="164" fontId="10" fillId="0" borderId="0" xfId="10" applyFont="1"/>
    <xf numFmtId="3" fontId="27" fillId="0" borderId="0" xfId="174" applyNumberFormat="1" applyFont="1"/>
    <xf numFmtId="3" fontId="27" fillId="0" borderId="0" xfId="20" applyNumberFormat="1" applyFont="1"/>
    <xf numFmtId="1" fontId="10" fillId="0" borderId="0" xfId="10" applyNumberFormat="1" applyFont="1" applyAlignment="1">
      <alignment horizontal="right"/>
    </xf>
    <xf numFmtId="3" fontId="27" fillId="0" borderId="0" xfId="32" applyNumberFormat="1" applyFont="1" applyAlignment="1">
      <alignment horizontal="right"/>
    </xf>
    <xf numFmtId="164" fontId="0" fillId="0" borderId="0" xfId="0" applyNumberFormat="1"/>
    <xf numFmtId="3" fontId="10" fillId="0" borderId="0" xfId="16" applyNumberFormat="1" applyAlignment="1">
      <alignment horizontal="right" vertical="top"/>
    </xf>
    <xf numFmtId="165" fontId="0" fillId="0" borderId="0" xfId="0" applyNumberFormat="1"/>
    <xf numFmtId="165" fontId="10" fillId="0" borderId="0" xfId="0" applyNumberFormat="1" applyFont="1" applyFill="1"/>
    <xf numFmtId="3" fontId="10" fillId="0" borderId="0" xfId="160" applyNumberFormat="1" applyFont="1" applyAlignment="1">
      <alignment horizontal="right"/>
    </xf>
    <xf numFmtId="3" fontId="10" fillId="0" borderId="0" xfId="150" applyNumberFormat="1" applyFont="1" applyAlignment="1">
      <alignment horizontal="right"/>
    </xf>
    <xf numFmtId="0" fontId="27" fillId="0" borderId="0" xfId="174" applyFont="1"/>
    <xf numFmtId="3" fontId="10" fillId="0" borderId="0" xfId="4" applyNumberFormat="1" applyFont="1" applyFill="1" applyAlignment="1">
      <alignment horizontal="right" wrapText="1"/>
    </xf>
    <xf numFmtId="164" fontId="19" fillId="0" borderId="0" xfId="10" applyAlignment="1">
      <alignment horizontal="right" wrapText="1"/>
    </xf>
    <xf numFmtId="0" fontId="15" fillId="0" borderId="0" xfId="7" applyAlignment="1" applyProtection="1">
      <alignment vertical="top" wrapText="1"/>
    </xf>
    <xf numFmtId="0" fontId="27" fillId="3" borderId="0" xfId="60" applyFont="1" applyFill="1" applyAlignment="1">
      <alignment horizontal="left"/>
    </xf>
    <xf numFmtId="0" fontId="27" fillId="3" borderId="0" xfId="60" applyFont="1" applyFill="1" applyAlignment="1">
      <alignment horizontal="left" vertical="top"/>
    </xf>
    <xf numFmtId="3" fontId="10" fillId="0" borderId="0" xfId="10" applyNumberFormat="1" applyFont="1" applyAlignment="1"/>
    <xf numFmtId="0" fontId="10" fillId="0" borderId="3" xfId="12" applyBorder="1"/>
    <xf numFmtId="0" fontId="10" fillId="0" borderId="4" xfId="12" applyBorder="1"/>
    <xf numFmtId="164" fontId="10" fillId="0" borderId="0" xfId="10" applyFont="1" applyAlignment="1">
      <alignment vertical="top"/>
    </xf>
    <xf numFmtId="0" fontId="10" fillId="0" borderId="0" xfId="206"/>
    <xf numFmtId="0" fontId="29" fillId="0" borderId="6" xfId="31" applyFont="1" applyBorder="1" applyAlignment="1">
      <alignment horizontal="center" wrapText="1"/>
    </xf>
    <xf numFmtId="3" fontId="27" fillId="0" borderId="0" xfId="20" applyNumberFormat="1" applyFont="1" applyFill="1"/>
    <xf numFmtId="3" fontId="10" fillId="0" borderId="0" xfId="20" applyNumberFormat="1" applyFont="1" applyFill="1"/>
    <xf numFmtId="3" fontId="10" fillId="0" borderId="0" xfId="48" applyNumberFormat="1" applyFont="1" applyAlignment="1">
      <alignment horizontal="right"/>
    </xf>
    <xf numFmtId="0" fontId="23" fillId="0" borderId="0" xfId="7" applyFont="1" applyFill="1" applyAlignment="1" applyProtection="1"/>
    <xf numFmtId="164" fontId="11" fillId="0" borderId="0" xfId="10" applyNumberFormat="1" applyFont="1" applyFill="1" applyBorder="1" applyAlignment="1" applyProtection="1">
      <alignment horizontal="left" wrapText="1"/>
    </xf>
    <xf numFmtId="164" fontId="24" fillId="0" borderId="0" xfId="10" applyFont="1" applyFill="1" applyAlignment="1">
      <alignment vertical="top" wrapText="1"/>
    </xf>
    <xf numFmtId="164" fontId="11" fillId="0" borderId="0" xfId="10" applyFont="1" applyAlignment="1">
      <alignment horizontal="left" wrapText="1"/>
    </xf>
    <xf numFmtId="164" fontId="24" fillId="0" borderId="0" xfId="10" applyFont="1" applyAlignment="1">
      <alignment vertical="top" wrapText="1"/>
    </xf>
    <xf numFmtId="0" fontId="10" fillId="0" borderId="0" xfId="12"/>
    <xf numFmtId="0" fontId="15" fillId="0" borderId="0" xfId="7" applyFill="1" applyAlignment="1" applyProtection="1"/>
    <xf numFmtId="164" fontId="10" fillId="0" borderId="0" xfId="10" applyFont="1" applyAlignment="1">
      <alignment horizontal="left" wrapText="1"/>
    </xf>
    <xf numFmtId="0" fontId="10" fillId="0" borderId="0" xfId="0" applyFont="1" applyAlignment="1">
      <alignment wrapText="1"/>
    </xf>
    <xf numFmtId="0" fontId="14" fillId="0" borderId="1" xfId="0" applyFont="1" applyBorder="1" applyAlignment="1">
      <alignment vertical="center"/>
    </xf>
    <xf numFmtId="0" fontId="15" fillId="0" borderId="0" xfId="7" applyAlignment="1" applyProtection="1"/>
    <xf numFmtId="0" fontId="10" fillId="0" borderId="0" xfId="0" applyFont="1" applyAlignment="1">
      <alignment wrapText="1"/>
    </xf>
    <xf numFmtId="0" fontId="10" fillId="0" borderId="0" xfId="0" applyFont="1" applyAlignment="1">
      <alignment wrapText="1"/>
    </xf>
    <xf numFmtId="0" fontId="10" fillId="0" borderId="0" xfId="0" applyFont="1" applyAlignment="1">
      <alignment wrapText="1"/>
    </xf>
    <xf numFmtId="164" fontId="15" fillId="2" borderId="0" xfId="7" applyNumberFormat="1" applyFill="1" applyBorder="1" applyAlignment="1" applyProtection="1"/>
    <xf numFmtId="0" fontId="10" fillId="0" borderId="0" xfId="0" applyFont="1" applyAlignment="1">
      <alignment wrapText="1"/>
    </xf>
    <xf numFmtId="0" fontId="15" fillId="3" borderId="0" xfId="7" applyFill="1" applyAlignment="1" applyProtection="1"/>
    <xf numFmtId="164" fontId="10" fillId="3" borderId="0" xfId="10" applyFont="1" applyFill="1" applyAlignment="1">
      <alignment horizontal="right"/>
    </xf>
    <xf numFmtId="3" fontId="10" fillId="3" borderId="0" xfId="10" applyNumberFormat="1" applyFont="1" applyFill="1"/>
    <xf numFmtId="164" fontId="10" fillId="3" borderId="0" xfId="10" applyFont="1" applyFill="1"/>
    <xf numFmtId="164" fontId="11" fillId="3" borderId="0" xfId="10" applyFont="1" applyFill="1" applyAlignment="1">
      <alignment horizontal="left" wrapText="1"/>
    </xf>
    <xf numFmtId="0" fontId="0" fillId="3" borderId="0" xfId="0" applyFill="1"/>
    <xf numFmtId="164" fontId="11" fillId="3" borderId="2" xfId="10" applyFont="1" applyFill="1" applyBorder="1"/>
    <xf numFmtId="164" fontId="10" fillId="3" borderId="2" xfId="10" quotePrefix="1" applyFont="1" applyFill="1" applyBorder="1" applyAlignment="1">
      <alignment horizontal="right"/>
    </xf>
    <xf numFmtId="164" fontId="11" fillId="3" borderId="0" xfId="10" applyFont="1" applyFill="1"/>
    <xf numFmtId="164" fontId="10" fillId="3" borderId="0" xfId="10" applyFont="1" applyFill="1" applyAlignment="1">
      <alignment wrapText="1"/>
    </xf>
    <xf numFmtId="15" fontId="10" fillId="3" borderId="0" xfId="10" applyNumberFormat="1" applyFont="1" applyFill="1" applyAlignment="1">
      <alignment horizontal="right"/>
    </xf>
    <xf numFmtId="164" fontId="10" fillId="3" borderId="3" xfId="10" applyFont="1" applyFill="1" applyBorder="1" applyAlignment="1">
      <alignment wrapText="1"/>
    </xf>
    <xf numFmtId="164" fontId="10" fillId="3" borderId="3" xfId="10" applyFont="1" applyFill="1" applyBorder="1" applyAlignment="1">
      <alignment horizontal="right"/>
    </xf>
    <xf numFmtId="0" fontId="0" fillId="3" borderId="3" xfId="0" applyFill="1" applyBorder="1"/>
    <xf numFmtId="164" fontId="10" fillId="3" borderId="3" xfId="10" applyFont="1" applyFill="1" applyBorder="1"/>
    <xf numFmtId="164" fontId="10"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10" fillId="3" borderId="4" xfId="10" applyFont="1" applyFill="1" applyBorder="1"/>
    <xf numFmtId="164" fontId="10" fillId="3" borderId="0" xfId="10" applyFont="1" applyFill="1" applyAlignment="1">
      <alignment vertical="center"/>
    </xf>
    <xf numFmtId="3" fontId="10" fillId="3" borderId="0" xfId="4" applyNumberFormat="1" applyFill="1" applyAlignment="1">
      <alignment horizontal="right"/>
    </xf>
    <xf numFmtId="164" fontId="22" fillId="3" borderId="0" xfId="10" applyFont="1" applyFill="1" applyAlignment="1">
      <alignment wrapText="1"/>
    </xf>
    <xf numFmtId="164" fontId="24" fillId="3" borderId="0" xfId="10" applyFont="1" applyFill="1" applyAlignment="1">
      <alignment vertical="top" wrapText="1"/>
    </xf>
    <xf numFmtId="164" fontId="30" fillId="0" borderId="0" xfId="7" applyNumberFormat="1" applyFont="1" applyFill="1" applyAlignment="1" applyProtection="1"/>
    <xf numFmtId="0" fontId="10" fillId="0" borderId="0" xfId="0" applyFont="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0" fontId="23" fillId="0" borderId="0" xfId="7" applyFont="1" applyFill="1" applyAlignment="1" applyProtection="1">
      <alignment horizontal="left" vertical="top"/>
    </xf>
    <xf numFmtId="164" fontId="10" fillId="0" borderId="0" xfId="7" applyNumberFormat="1" applyFont="1" applyFill="1" applyBorder="1" applyAlignment="1" applyProtection="1">
      <alignment horizontal="left" vertical="top" wrapText="1"/>
    </xf>
    <xf numFmtId="0" fontId="23" fillId="0" borderId="0" xfId="7" applyFont="1" applyFill="1" applyBorder="1" applyAlignment="1" applyProtection="1">
      <alignment horizontal="left" vertical="top" wrapText="1"/>
    </xf>
    <xf numFmtId="0" fontId="15" fillId="0" borderId="0" xfId="7" applyAlignment="1" applyProtection="1">
      <alignment horizontal="left" vertical="top" wrapText="1"/>
    </xf>
    <xf numFmtId="0" fontId="10" fillId="0" borderId="0" xfId="16" applyFont="1" applyFill="1" applyAlignment="1">
      <alignment horizontal="left" vertical="top"/>
    </xf>
    <xf numFmtId="0" fontId="10" fillId="0" borderId="0" xfId="16" applyFont="1" applyFill="1" applyBorder="1" applyAlignment="1">
      <alignment horizontal="left" vertical="top"/>
    </xf>
    <xf numFmtId="0" fontId="11" fillId="0" borderId="0" xfId="0" applyFont="1" applyFill="1" applyAlignment="1">
      <alignment horizontal="left" vertical="top"/>
    </xf>
    <xf numFmtId="0" fontId="10" fillId="0" borderId="0" xfId="0" applyFont="1" applyFill="1" applyAlignment="1">
      <alignment horizontal="left" vertical="top"/>
    </xf>
    <xf numFmtId="0" fontId="10" fillId="0" borderId="0" xfId="16" applyFont="1" applyFill="1" applyAlignment="1">
      <alignment horizontal="left" vertical="top" wrapText="1"/>
    </xf>
    <xf numFmtId="0" fontId="10" fillId="0" borderId="0" xfId="18" applyFont="1" applyFill="1" applyAlignment="1">
      <alignment horizontal="left" vertical="top" wrapText="1"/>
    </xf>
    <xf numFmtId="0" fontId="10" fillId="0" borderId="0" xfId="0" applyFont="1" applyFill="1" applyAlignment="1">
      <alignment horizontal="left" vertical="top" wrapText="1"/>
    </xf>
    <xf numFmtId="0" fontId="11" fillId="0" borderId="0" xfId="0" applyFont="1" applyFill="1" applyBorder="1" applyAlignment="1">
      <alignment horizontal="left" vertical="top"/>
    </xf>
    <xf numFmtId="0" fontId="11" fillId="0" borderId="0" xfId="19" applyFont="1" applyFill="1" applyBorder="1" applyAlignment="1">
      <alignment horizontal="left" vertical="top" wrapText="1"/>
    </xf>
    <xf numFmtId="0" fontId="14" fillId="0" borderId="0" xfId="0" applyFont="1" applyAlignment="1">
      <alignment horizontal="left" vertical="top"/>
    </xf>
    <xf numFmtId="0" fontId="11" fillId="3" borderId="0" xfId="19" applyFont="1" applyFill="1" applyAlignment="1">
      <alignment horizontal="left" vertical="top" wrapText="1"/>
    </xf>
    <xf numFmtId="0" fontId="10" fillId="2" borderId="0" xfId="19" applyFont="1" applyFill="1" applyAlignment="1">
      <alignment horizontal="left" vertical="top" wrapText="1"/>
    </xf>
    <xf numFmtId="0" fontId="10" fillId="0" borderId="0" xfId="19"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0" fillId="2" borderId="0" xfId="19" applyNumberFormat="1" applyFont="1" applyFill="1" applyAlignment="1">
      <alignment horizontal="left" vertical="top" wrapText="1"/>
    </xf>
    <xf numFmtId="0" fontId="11" fillId="0" borderId="0" xfId="19" applyFont="1" applyAlignment="1">
      <alignment horizontal="left" vertical="top" wrapText="1"/>
    </xf>
    <xf numFmtId="0" fontId="10" fillId="0" borderId="0" xfId="19" applyNumberFormat="1" applyFont="1" applyAlignment="1">
      <alignment horizontal="left" vertical="top" wrapText="1"/>
    </xf>
    <xf numFmtId="0" fontId="29" fillId="0" borderId="0" xfId="19" applyFont="1" applyAlignment="1">
      <alignment horizontal="left" vertical="top" wrapText="1"/>
    </xf>
    <xf numFmtId="0" fontId="27" fillId="0" borderId="0" xfId="19" applyFont="1" applyAlignment="1">
      <alignment horizontal="left" vertical="top" wrapText="1"/>
    </xf>
    <xf numFmtId="0" fontId="27" fillId="0" borderId="0" xfId="7" applyFont="1" applyAlignment="1" applyProtection="1">
      <alignment horizontal="left" vertical="top" wrapText="1"/>
    </xf>
    <xf numFmtId="0" fontId="27" fillId="0" borderId="0" xfId="19" applyFont="1" applyAlignment="1">
      <alignment horizontal="left" vertical="top"/>
    </xf>
    <xf numFmtId="0" fontId="27" fillId="0" borderId="0" xfId="7" applyFont="1" applyAlignment="1" applyProtection="1">
      <alignment horizontal="left" vertical="top"/>
    </xf>
    <xf numFmtId="0" fontId="10" fillId="0" borderId="0" xfId="0" applyFont="1" applyAlignment="1">
      <alignment wrapText="1"/>
    </xf>
    <xf numFmtId="3" fontId="44" fillId="0" borderId="0" xfId="4" applyNumberFormat="1" applyFont="1" applyAlignment="1">
      <alignment horizontal="right"/>
    </xf>
    <xf numFmtId="0" fontId="10" fillId="0" borderId="0" xfId="54"/>
    <xf numFmtId="164" fontId="10" fillId="3" borderId="0" xfId="10" applyFont="1" applyFill="1" applyAlignment="1">
      <alignment horizontal="right"/>
    </xf>
    <xf numFmtId="3" fontId="10" fillId="3" borderId="0" xfId="10" applyNumberFormat="1" applyFont="1" applyFill="1"/>
    <xf numFmtId="3" fontId="10" fillId="3" borderId="0" xfId="210" applyNumberFormat="1" applyFill="1" applyAlignment="1">
      <alignment horizontal="right"/>
    </xf>
    <xf numFmtId="14" fontId="27" fillId="0" borderId="0" xfId="20" applyNumberFormat="1" applyFont="1" applyBorder="1" applyAlignment="1">
      <alignment horizontal="left" indent="1"/>
    </xf>
    <xf numFmtId="0" fontId="10" fillId="0" borderId="0" xfId="0" applyFont="1" applyAlignment="1">
      <alignment wrapText="1"/>
    </xf>
    <xf numFmtId="164" fontId="10" fillId="0" borderId="15" xfId="10" applyFont="1" applyBorder="1"/>
    <xf numFmtId="164" fontId="10" fillId="0" borderId="0" xfId="10" applyFont="1"/>
    <xf numFmtId="3" fontId="10" fillId="0" borderId="0" xfId="379" applyNumberFormat="1" applyAlignment="1">
      <alignment horizontal="right"/>
    </xf>
    <xf numFmtId="3" fontId="10" fillId="0" borderId="0" xfId="10" applyNumberFormat="1" applyFont="1"/>
    <xf numFmtId="3" fontId="10" fillId="0" borderId="0" xfId="379" applyNumberFormat="1" applyFont="1" applyAlignment="1">
      <alignment horizontal="right"/>
    </xf>
    <xf numFmtId="3" fontId="29" fillId="0" borderId="0" xfId="20" applyNumberFormat="1" applyFont="1"/>
    <xf numFmtId="0" fontId="11" fillId="0" borderId="0" xfId="0" applyFont="1" applyBorder="1"/>
    <xf numFmtId="0" fontId="10" fillId="0" borderId="0" xfId="0" applyFont="1" applyAlignment="1">
      <alignment wrapText="1"/>
    </xf>
    <xf numFmtId="0" fontId="10" fillId="0" borderId="0" xfId="10" applyNumberFormat="1" applyFont="1"/>
    <xf numFmtId="0" fontId="10" fillId="0" borderId="0" xfId="10" applyNumberFormat="1" applyFont="1" applyFill="1"/>
    <xf numFmtId="0" fontId="10" fillId="0" borderId="0" xfId="20" applyFont="1" applyAlignment="1">
      <alignment horizontal="left" indent="1"/>
    </xf>
    <xf numFmtId="0" fontId="27" fillId="0" borderId="0" xfId="20" applyFont="1" applyAlignment="1">
      <alignment horizontal="left" indent="1"/>
    </xf>
    <xf numFmtId="0" fontId="27" fillId="0" borderId="0" xfId="20" applyFont="1" applyFill="1"/>
    <xf numFmtId="0" fontId="27" fillId="0" borderId="0" xfId="20" applyFont="1" applyBorder="1" applyAlignment="1">
      <alignment horizontal="left" indent="1"/>
    </xf>
    <xf numFmtId="0" fontId="10" fillId="0" borderId="0" xfId="0" applyFont="1" applyAlignment="1">
      <alignment wrapText="1"/>
    </xf>
    <xf numFmtId="49" fontId="10" fillId="0" borderId="0" xfId="10" applyNumberFormat="1" applyFont="1" applyAlignment="1">
      <alignment horizontal="left"/>
    </xf>
    <xf numFmtId="164" fontId="24" fillId="0" borderId="0" xfId="10" applyFont="1" applyAlignment="1">
      <alignment horizontal="left" vertical="top" wrapText="1"/>
    </xf>
    <xf numFmtId="164" fontId="10" fillId="0" borderId="0" xfId="10" applyFont="1" applyAlignment="1">
      <alignment horizontal="left" wrapText="1"/>
    </xf>
    <xf numFmtId="164" fontId="24" fillId="3" borderId="0" xfId="10" applyFont="1" applyFill="1" applyAlignment="1">
      <alignment horizontal="left" vertical="top" wrapText="1"/>
    </xf>
    <xf numFmtId="0" fontId="23" fillId="0" borderId="0" xfId="0" applyFont="1" applyFill="1" applyAlignment="1"/>
    <xf numFmtId="164" fontId="15" fillId="0" borderId="0" xfId="7" applyNumberFormat="1" applyFont="1" applyFill="1" applyAlignment="1" applyProtection="1"/>
    <xf numFmtId="0" fontId="23" fillId="0" borderId="0" xfId="0" applyFont="1" applyFill="1"/>
    <xf numFmtId="164" fontId="10" fillId="0" borderId="0" xfId="10" applyFont="1" applyFill="1" applyAlignment="1">
      <alignment horizontal="left"/>
    </xf>
    <xf numFmtId="3" fontId="10" fillId="0" borderId="0" xfId="10" applyNumberFormat="1" applyFont="1" applyFill="1" applyAlignment="1">
      <alignment horizontal="left"/>
    </xf>
    <xf numFmtId="0" fontId="0" fillId="0" borderId="0" xfId="0" applyFill="1" applyAlignment="1">
      <alignment horizontal="left"/>
    </xf>
    <xf numFmtId="164" fontId="10" fillId="0" borderId="0" xfId="10" applyFont="1" applyFill="1" applyAlignment="1">
      <alignment horizontal="left" wrapText="1"/>
    </xf>
    <xf numFmtId="164" fontId="10" fillId="0" borderId="0" xfId="10" applyFont="1" applyAlignment="1">
      <alignment horizontal="left"/>
    </xf>
    <xf numFmtId="3" fontId="10" fillId="0" borderId="0" xfId="10" applyNumberFormat="1" applyFont="1" applyAlignment="1">
      <alignment horizontal="left"/>
    </xf>
    <xf numFmtId="0" fontId="10" fillId="0" borderId="0" xfId="12" applyAlignment="1">
      <alignment horizontal="left"/>
    </xf>
    <xf numFmtId="0" fontId="15" fillId="0" borderId="0" xfId="7" applyFill="1" applyAlignment="1" applyProtection="1">
      <alignment horizontal="left" vertical="top"/>
    </xf>
    <xf numFmtId="0" fontId="15" fillId="0" borderId="0" xfId="7" applyAlignment="1" applyProtection="1">
      <alignment horizontal="left" vertical="top"/>
    </xf>
    <xf numFmtId="164" fontId="24" fillId="0" borderId="0" xfId="10" applyFont="1" applyAlignment="1">
      <alignment horizontal="left" vertical="top"/>
    </xf>
    <xf numFmtId="164" fontId="19" fillId="0" borderId="0" xfId="10" applyAlignment="1">
      <alignment horizontal="left"/>
    </xf>
    <xf numFmtId="164" fontId="15" fillId="0" borderId="0" xfId="7" applyNumberFormat="1" applyFill="1" applyAlignment="1" applyProtection="1">
      <alignment horizontal="left"/>
    </xf>
    <xf numFmtId="0" fontId="15" fillId="0" borderId="0" xfId="7" applyFill="1" applyAlignment="1" applyProtection="1">
      <alignment horizontal="left"/>
    </xf>
    <xf numFmtId="0" fontId="10" fillId="0" borderId="0" xfId="0" applyFont="1" applyAlignment="1">
      <alignment horizontal="left"/>
    </xf>
    <xf numFmtId="164" fontId="19" fillId="0" borderId="0" xfId="10" applyAlignment="1">
      <alignment horizontal="left" wrapText="1"/>
    </xf>
    <xf numFmtId="164" fontId="10" fillId="3" borderId="0" xfId="10" applyFont="1" applyFill="1" applyAlignment="1">
      <alignment horizontal="left"/>
    </xf>
    <xf numFmtId="0" fontId="0" fillId="0" borderId="5" xfId="0" applyBorder="1"/>
    <xf numFmtId="0" fontId="11" fillId="0" borderId="5" xfId="0" applyFont="1" applyBorder="1"/>
    <xf numFmtId="14" fontId="27" fillId="0" borderId="5" xfId="20" applyNumberFormat="1" applyFont="1" applyBorder="1" applyAlignment="1">
      <alignment horizontal="left" indent="1"/>
    </xf>
    <xf numFmtId="3" fontId="29" fillId="0" borderId="0" xfId="20" applyNumberFormat="1" applyFont="1" applyBorder="1"/>
    <xf numFmtId="3" fontId="10" fillId="0" borderId="0" xfId="206" applyNumberFormat="1"/>
    <xf numFmtId="3" fontId="29" fillId="0" borderId="5" xfId="20" applyNumberFormat="1" applyFont="1" applyBorder="1"/>
    <xf numFmtId="0" fontId="10" fillId="0" borderId="5" xfId="0" applyFont="1" applyBorder="1"/>
    <xf numFmtId="0" fontId="11" fillId="0" borderId="0" xfId="206" applyFont="1"/>
    <xf numFmtId="166" fontId="0" fillId="0" borderId="0" xfId="0" applyNumberFormat="1"/>
    <xf numFmtId="2" fontId="0" fillId="0" borderId="0" xfId="0" applyNumberFormat="1"/>
    <xf numFmtId="0" fontId="0" fillId="6" borderId="0" xfId="0" applyFill="1"/>
    <xf numFmtId="3" fontId="10" fillId="6" borderId="0" xfId="10" applyNumberFormat="1" applyFont="1" applyFill="1"/>
    <xf numFmtId="164" fontId="11" fillId="0" borderId="0" xfId="10" applyFont="1" applyAlignment="1">
      <alignment vertical="center"/>
    </xf>
    <xf numFmtId="3" fontId="10" fillId="6" borderId="0" xfId="4" applyNumberFormat="1" applyFill="1"/>
    <xf numFmtId="166" fontId="10" fillId="0" borderId="0" xfId="206" applyNumberFormat="1"/>
    <xf numFmtId="2" fontId="0" fillId="7" borderId="0" xfId="0" applyNumberFormat="1" applyFill="1"/>
    <xf numFmtId="166" fontId="0" fillId="7" borderId="0" xfId="0" applyNumberFormat="1" applyFill="1"/>
    <xf numFmtId="0" fontId="0" fillId="7" borderId="0" xfId="0" applyFill="1"/>
    <xf numFmtId="166" fontId="0" fillId="8" borderId="0" xfId="0" applyNumberFormat="1" applyFill="1"/>
    <xf numFmtId="0" fontId="27" fillId="7" borderId="0" xfId="20" applyFont="1" applyFill="1"/>
    <xf numFmtId="2" fontId="0" fillId="0" borderId="0" xfId="0" applyNumberFormat="1" applyFill="1"/>
    <xf numFmtId="0" fontId="10" fillId="7" borderId="0" xfId="206" applyFill="1"/>
    <xf numFmtId="3" fontId="11" fillId="0" borderId="0" xfId="206" applyNumberFormat="1" applyFont="1"/>
    <xf numFmtId="3" fontId="11" fillId="0" borderId="0" xfId="0" applyNumberFormat="1" applyFont="1"/>
    <xf numFmtId="3" fontId="11" fillId="0" borderId="0" xfId="0" applyNumberFormat="1" applyFont="1" applyAlignment="1">
      <alignment horizontal="right"/>
    </xf>
    <xf numFmtId="3" fontId="11" fillId="6" borderId="0" xfId="0" applyNumberFormat="1" applyFont="1" applyFill="1" applyAlignment="1">
      <alignment horizontal="right"/>
    </xf>
    <xf numFmtId="3" fontId="0" fillId="6" borderId="0" xfId="0" applyNumberFormat="1" applyFill="1"/>
    <xf numFmtId="3" fontId="0" fillId="6" borderId="0" xfId="0" applyNumberFormat="1" applyFill="1" applyAlignment="1">
      <alignment horizontal="right"/>
    </xf>
    <xf numFmtId="0" fontId="33" fillId="3" borderId="0" xfId="0" applyFont="1" applyFill="1" applyAlignment="1">
      <alignment horizontal="left" vertical="top" wrapText="1"/>
    </xf>
    <xf numFmtId="0" fontId="11" fillId="0" borderId="2" xfId="0" applyFont="1" applyFill="1" applyBorder="1" applyAlignment="1">
      <alignment vertical="center"/>
    </xf>
    <xf numFmtId="0" fontId="10" fillId="0" borderId="5" xfId="0" applyFont="1" applyFill="1" applyBorder="1" applyAlignment="1">
      <alignment vertical="center"/>
    </xf>
    <xf numFmtId="0" fontId="14" fillId="0" borderId="2" xfId="0" applyFont="1" applyFill="1" applyBorder="1" applyAlignment="1">
      <alignment horizontal="center" vertical="center" wrapText="1"/>
    </xf>
    <xf numFmtId="0" fontId="10" fillId="0" borderId="2" xfId="0" applyFont="1" applyFill="1" applyBorder="1" applyAlignment="1">
      <alignment wrapText="1"/>
    </xf>
    <xf numFmtId="0" fontId="10" fillId="0" borderId="5" xfId="0" applyFont="1" applyFill="1" applyBorder="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164" fontId="11" fillId="0" borderId="0" xfId="10" applyFont="1" applyFill="1" applyBorder="1" applyAlignment="1">
      <alignment horizontal="left" vertical="top" wrapText="1"/>
    </xf>
    <xf numFmtId="0" fontId="11" fillId="0" borderId="0" xfId="19" applyFont="1" applyFill="1" applyBorder="1" applyAlignment="1">
      <alignment horizontal="left" vertical="top" wrapText="1"/>
    </xf>
    <xf numFmtId="0" fontId="10" fillId="0" borderId="0" xfId="16" applyFont="1" applyFill="1" applyAlignment="1">
      <alignment horizontal="left" vertical="top" wrapText="1"/>
    </xf>
    <xf numFmtId="0" fontId="10" fillId="0" borderId="0" xfId="0" applyFont="1" applyFill="1" applyBorder="1" applyAlignment="1">
      <alignment horizontal="left" vertical="top"/>
    </xf>
    <xf numFmtId="0" fontId="10" fillId="0" borderId="0" xfId="0" applyFont="1" applyFill="1" applyAlignment="1">
      <alignment horizontal="left" vertical="top"/>
    </xf>
    <xf numFmtId="0" fontId="30" fillId="0" borderId="5" xfId="7" applyFont="1" applyFill="1" applyBorder="1" applyAlignment="1" applyProtection="1">
      <alignment horizontal="left"/>
    </xf>
    <xf numFmtId="0" fontId="11" fillId="0" borderId="0" xfId="0" applyFont="1" applyFill="1" applyBorder="1" applyAlignment="1">
      <alignment horizontal="left" vertical="top"/>
    </xf>
    <xf numFmtId="0" fontId="23" fillId="0" borderId="0" xfId="7" applyFont="1" applyFill="1" applyAlignment="1" applyProtection="1">
      <alignment horizontal="left" vertical="top"/>
    </xf>
    <xf numFmtId="0" fontId="23" fillId="0" borderId="0" xfId="7" applyFont="1" applyFill="1" applyAlignment="1" applyProtection="1">
      <alignment horizontal="left" vertical="top" wrapText="1"/>
    </xf>
    <xf numFmtId="164" fontId="10" fillId="0" borderId="0" xfId="7" applyNumberFormat="1" applyFont="1" applyFill="1" applyBorder="1" applyAlignment="1" applyProtection="1">
      <alignment horizontal="left" vertical="top" wrapText="1"/>
    </xf>
    <xf numFmtId="164" fontId="46" fillId="0" borderId="0" xfId="7" applyNumberFormat="1" applyFont="1" applyFill="1" applyBorder="1" applyAlignment="1" applyProtection="1">
      <alignment horizontal="left" vertical="top" wrapText="1"/>
    </xf>
    <xf numFmtId="0" fontId="46" fillId="0" borderId="0" xfId="7" applyFont="1" applyFill="1" applyBorder="1" applyAlignment="1" applyProtection="1">
      <alignment horizontal="left" vertical="top" wrapText="1"/>
    </xf>
    <xf numFmtId="164" fontId="11" fillId="0" borderId="0" xfId="10" applyNumberFormat="1" applyFont="1" applyFill="1" applyBorder="1" applyAlignment="1" applyProtection="1">
      <alignment horizontal="left"/>
    </xf>
    <xf numFmtId="49" fontId="10" fillId="0" borderId="0" xfId="10" applyNumberFormat="1" applyFont="1" applyFill="1" applyAlignment="1">
      <alignment horizontal="left"/>
    </xf>
    <xf numFmtId="164" fontId="24" fillId="0" borderId="0" xfId="10" applyFont="1" applyFill="1" applyAlignment="1">
      <alignment horizontal="left" vertical="top" wrapText="1"/>
    </xf>
    <xf numFmtId="164" fontId="19" fillId="0" borderId="0" xfId="10" applyFont="1" applyFill="1" applyAlignment="1">
      <alignment horizontal="left" wrapText="1"/>
    </xf>
    <xf numFmtId="0" fontId="10" fillId="0" borderId="0" xfId="0" applyFont="1" applyFill="1" applyAlignment="1">
      <alignment horizontal="left" wrapText="1"/>
    </xf>
    <xf numFmtId="0" fontId="0" fillId="0" borderId="0" xfId="0" applyFill="1" applyAlignment="1">
      <alignment horizontal="left" wrapText="1"/>
    </xf>
    <xf numFmtId="164" fontId="19" fillId="0" borderId="0" xfId="10" applyFill="1" applyAlignment="1">
      <alignment horizontal="left" wrapText="1"/>
    </xf>
    <xf numFmtId="0" fontId="15" fillId="0" borderId="0" xfId="7" applyFill="1" applyAlignment="1" applyProtection="1">
      <alignment horizontal="left" vertical="top" wrapText="1"/>
    </xf>
    <xf numFmtId="0" fontId="10" fillId="0" borderId="0" xfId="7" applyFont="1" applyFill="1" applyAlignment="1" applyProtection="1">
      <alignment horizontal="left" vertical="top" wrapText="1"/>
    </xf>
    <xf numFmtId="164" fontId="10" fillId="0" borderId="5" xfId="10" applyFont="1" applyFill="1" applyBorder="1" applyAlignment="1">
      <alignment horizontal="left" vertical="top" wrapText="1"/>
    </xf>
    <xf numFmtId="164" fontId="11" fillId="0" borderId="0" xfId="10" applyFont="1" applyAlignment="1">
      <alignment horizontal="left" wrapText="1"/>
    </xf>
    <xf numFmtId="164" fontId="10" fillId="0" borderId="5" xfId="10" applyFont="1" applyBorder="1" applyAlignment="1">
      <alignment horizontal="left" vertical="top" wrapText="1"/>
    </xf>
    <xf numFmtId="164" fontId="24" fillId="0" borderId="0" xfId="10" applyFont="1" applyAlignment="1">
      <alignment horizontal="left" vertical="top" wrapText="1"/>
    </xf>
    <xf numFmtId="164" fontId="19" fillId="0" borderId="0" xfId="10" applyFont="1" applyAlignment="1">
      <alignment horizontal="left" wrapText="1"/>
    </xf>
    <xf numFmtId="0" fontId="10" fillId="0" borderId="0" xfId="12" applyFont="1" applyAlignment="1">
      <alignment horizontal="left" wrapText="1"/>
    </xf>
    <xf numFmtId="0" fontId="10" fillId="0" borderId="0" xfId="12" applyAlignment="1">
      <alignment horizontal="left" wrapText="1"/>
    </xf>
    <xf numFmtId="164" fontId="19" fillId="0" borderId="0" xfId="10" applyAlignment="1">
      <alignment horizontal="left" wrapText="1"/>
    </xf>
    <xf numFmtId="49" fontId="10" fillId="0" borderId="0" xfId="10" applyNumberFormat="1" applyFont="1" applyAlignment="1">
      <alignment horizontal="left"/>
    </xf>
    <xf numFmtId="0" fontId="15" fillId="0" borderId="0" xfId="7" applyAlignment="1" applyProtection="1">
      <alignment horizontal="left" vertical="top" wrapText="1"/>
    </xf>
    <xf numFmtId="164" fontId="10" fillId="0" borderId="3" xfId="10" applyFont="1" applyBorder="1" applyAlignment="1">
      <alignment horizontal="left" wrapText="1"/>
    </xf>
    <xf numFmtId="0" fontId="10" fillId="0" borderId="0" xfId="12" applyAlignment="1"/>
    <xf numFmtId="164" fontId="15" fillId="0" borderId="0" xfId="7" applyNumberFormat="1" applyFill="1" applyAlignment="1" applyProtection="1">
      <alignment horizontal="left" wrapText="1"/>
    </xf>
    <xf numFmtId="0" fontId="15" fillId="0" borderId="0" xfId="7" applyFill="1" applyAlignment="1" applyProtection="1">
      <alignment horizontal="left" wrapText="1"/>
    </xf>
    <xf numFmtId="0" fontId="15" fillId="0" borderId="0" xfId="7" applyFill="1" applyAlignment="1" applyProtection="1">
      <alignment horizontal="left"/>
    </xf>
    <xf numFmtId="164" fontId="15" fillId="0" borderId="0" xfId="7" applyNumberFormat="1" applyAlignment="1" applyProtection="1">
      <alignment horizontal="left" vertical="top" wrapText="1"/>
    </xf>
    <xf numFmtId="164" fontId="10" fillId="0" borderId="12" xfId="10" quotePrefix="1" applyFont="1" applyBorder="1" applyAlignment="1">
      <alignment horizontal="center"/>
    </xf>
    <xf numFmtId="164" fontId="10" fillId="0" borderId="2" xfId="10" quotePrefix="1" applyFont="1" applyBorder="1" applyAlignment="1">
      <alignment horizontal="center"/>
    </xf>
    <xf numFmtId="164" fontId="10" fillId="0" borderId="10" xfId="10" quotePrefix="1" applyFont="1" applyBorder="1" applyAlignment="1">
      <alignment horizontal="center"/>
    </xf>
    <xf numFmtId="15" fontId="10" fillId="0" borderId="7" xfId="10" applyNumberFormat="1" applyFont="1" applyBorder="1" applyAlignment="1">
      <alignment horizontal="center"/>
    </xf>
    <xf numFmtId="15" fontId="10" fillId="0" borderId="0" xfId="10" applyNumberFormat="1" applyFont="1" applyBorder="1" applyAlignment="1">
      <alignment horizontal="center"/>
    </xf>
    <xf numFmtId="15" fontId="10" fillId="0" borderId="9" xfId="10" applyNumberFormat="1" applyFont="1" applyBorder="1" applyAlignment="1">
      <alignment horizontal="center"/>
    </xf>
    <xf numFmtId="0" fontId="11" fillId="0" borderId="13" xfId="0" applyFont="1" applyBorder="1" applyAlignment="1">
      <alignment horizontal="center"/>
    </xf>
    <xf numFmtId="0" fontId="11" fillId="0" borderId="4" xfId="0" applyFont="1" applyBorder="1" applyAlignment="1">
      <alignment horizontal="center"/>
    </xf>
    <xf numFmtId="0" fontId="11" fillId="0" borderId="8" xfId="0" applyFont="1" applyBorder="1" applyAlignment="1">
      <alignment horizontal="center"/>
    </xf>
    <xf numFmtId="15" fontId="10" fillId="0" borderId="0" xfId="10" applyNumberFormat="1" applyFont="1" applyAlignment="1">
      <alignment horizontal="center"/>
    </xf>
    <xf numFmtId="164" fontId="10" fillId="0" borderId="0" xfId="10" applyFont="1" applyAlignment="1">
      <alignment horizontal="left" vertical="top" wrapText="1"/>
    </xf>
    <xf numFmtId="0" fontId="11" fillId="0" borderId="0" xfId="0" applyFont="1" applyAlignment="1">
      <alignment horizontal="center"/>
    </xf>
    <xf numFmtId="0" fontId="11" fillId="0" borderId="0" xfId="0" applyFont="1" applyBorder="1" applyAlignment="1">
      <alignment horizontal="center"/>
    </xf>
    <xf numFmtId="0" fontId="11" fillId="0" borderId="9" xfId="0" applyFont="1" applyBorder="1" applyAlignment="1">
      <alignment horizontal="center"/>
    </xf>
    <xf numFmtId="164" fontId="10" fillId="0" borderId="0" xfId="10" applyFont="1" applyAlignment="1">
      <alignment horizontal="left" wrapText="1"/>
    </xf>
    <xf numFmtId="0" fontId="10" fillId="0" borderId="0" xfId="0" applyFont="1" applyAlignment="1">
      <alignment horizontal="left" wrapText="1"/>
    </xf>
    <xf numFmtId="0" fontId="0" fillId="0" borderId="0" xfId="0" applyAlignment="1">
      <alignment horizontal="left" wrapText="1"/>
    </xf>
    <xf numFmtId="49" fontId="10" fillId="3" borderId="0" xfId="10" applyNumberFormat="1" applyFont="1" applyFill="1" applyAlignment="1">
      <alignment horizontal="left"/>
    </xf>
    <xf numFmtId="164" fontId="11" fillId="3" borderId="0" xfId="10" applyFont="1" applyFill="1" applyAlignment="1">
      <alignment horizontal="left" wrapText="1"/>
    </xf>
    <xf numFmtId="164" fontId="10" fillId="3" borderId="5" xfId="10" applyFont="1" applyFill="1" applyBorder="1" applyAlignment="1">
      <alignment horizontal="left" vertical="top" wrapText="1"/>
    </xf>
    <xf numFmtId="164" fontId="15" fillId="3" borderId="0" xfId="7" applyNumberFormat="1" applyFill="1" applyAlignment="1" applyProtection="1">
      <alignment horizontal="left" vertical="top" wrapText="1"/>
    </xf>
    <xf numFmtId="164" fontId="24" fillId="3" borderId="0" xfId="10" applyFont="1" applyFill="1" applyAlignment="1">
      <alignment horizontal="left" vertical="top" wrapText="1"/>
    </xf>
    <xf numFmtId="164" fontId="10" fillId="2" borderId="0" xfId="0" applyNumberFormat="1" applyFont="1" applyFill="1" applyBorder="1" applyAlignment="1">
      <alignment vertical="top" wrapText="1"/>
    </xf>
    <xf numFmtId="164" fontId="15" fillId="2" borderId="0" xfId="7" applyNumberFormat="1" applyFill="1" applyBorder="1" applyAlignment="1" applyProtection="1">
      <alignment wrapText="1"/>
    </xf>
    <xf numFmtId="0" fontId="10" fillId="4" borderId="0" xfId="0" applyFont="1" applyFill="1" applyAlignment="1">
      <alignment horizontal="left" vertical="top" wrapText="1"/>
    </xf>
    <xf numFmtId="0" fontId="15" fillId="4" borderId="0" xfId="7" applyFill="1" applyAlignment="1" applyProtection="1">
      <alignment horizontal="left" wrapText="1"/>
    </xf>
    <xf numFmtId="164" fontId="15" fillId="2" borderId="0" xfId="7" applyNumberFormat="1" applyFill="1" applyBorder="1" applyAlignment="1" applyProtection="1"/>
    <xf numFmtId="0" fontId="15" fillId="0" borderId="0" xfId="7" applyAlignment="1" applyProtection="1"/>
    <xf numFmtId="164" fontId="17" fillId="2" borderId="0" xfId="0" applyNumberFormat="1" applyFont="1" applyFill="1" applyBorder="1" applyAlignment="1">
      <alignment vertical="top" wrapText="1"/>
    </xf>
    <xf numFmtId="164" fontId="10" fillId="2" borderId="0" xfId="0" applyNumberFormat="1" applyFont="1" applyFill="1" applyBorder="1" applyAlignment="1">
      <alignment vertical="top"/>
    </xf>
    <xf numFmtId="0" fontId="14" fillId="0" borderId="1" xfId="0" applyFont="1" applyBorder="1" applyAlignment="1">
      <alignment vertical="center"/>
    </xf>
    <xf numFmtId="0" fontId="0" fillId="0" borderId="1" xfId="0" applyBorder="1" applyAlignment="1"/>
    <xf numFmtId="0" fontId="10" fillId="0" borderId="0" xfId="0" applyFont="1" applyAlignment="1">
      <alignment vertical="top" wrapText="1"/>
    </xf>
    <xf numFmtId="0" fontId="0" fillId="0" borderId="0" xfId="0" applyAlignment="1">
      <alignment vertical="top" wrapText="1"/>
    </xf>
    <xf numFmtId="0" fontId="10" fillId="0" borderId="0" xfId="12" applyFont="1" applyAlignment="1">
      <alignment horizontal="left" vertical="top" wrapText="1"/>
    </xf>
    <xf numFmtId="164" fontId="15" fillId="2" borderId="0" xfId="7" applyNumberFormat="1" applyFill="1" applyBorder="1" applyAlignment="1" applyProtection="1">
      <alignment vertical="top" wrapText="1"/>
    </xf>
    <xf numFmtId="0" fontId="15" fillId="0" borderId="0" xfId="7" applyAlignment="1" applyProtection="1">
      <alignment vertical="top" wrapText="1"/>
    </xf>
    <xf numFmtId="164" fontId="10" fillId="6" borderId="0" xfId="10" applyFont="1" applyFill="1"/>
    <xf numFmtId="164" fontId="11" fillId="6" borderId="0" xfId="10" applyFont="1" applyFill="1" applyAlignment="1">
      <alignment wrapText="1"/>
    </xf>
  </cellXfs>
  <cellStyles count="380">
    <cellStyle name="Comma" xfId="1" builtinId="3"/>
    <cellStyle name="Comma 10" xfId="207" xr:uid="{8F737BD1-E13F-439F-A4CB-7AE4DED7439C}"/>
    <cellStyle name="Comma 2" xfId="2" xr:uid="{00000000-0005-0000-0000-000001000000}"/>
    <cellStyle name="Comma 2 10" xfId="95" xr:uid="{00000000-0005-0000-0000-000002000000}"/>
    <cellStyle name="Comma 2 10 2" xfId="272" xr:uid="{04CF61C8-CCD8-4581-989B-7C70B3DAEA27}"/>
    <cellStyle name="Comma 2 11" xfId="208" xr:uid="{888454C5-DDED-490A-BC0B-35C3365AA133}"/>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2 2" xfId="342" xr:uid="{5AD7349F-9FC8-4B88-BA56-438F3CE221F9}"/>
    <cellStyle name="Comma 2 2 2 2 3" xfId="118" xr:uid="{00000000-0005-0000-0000-000007000000}"/>
    <cellStyle name="Comma 2 2 2 2 3 2" xfId="294" xr:uid="{286B9933-2231-4D85-8328-006D8594261A}"/>
    <cellStyle name="Comma 2 2 2 2 4" xfId="232" xr:uid="{A016D0A2-E53C-4756-B8F8-30DF63AD783D}"/>
    <cellStyle name="Comma 2 2 2 3" xfId="74" xr:uid="{00000000-0005-0000-0000-000008000000}"/>
    <cellStyle name="Comma 2 2 2 3 2" xfId="189" xr:uid="{00000000-0005-0000-0000-000009000000}"/>
    <cellStyle name="Comma 2 2 2 3 2 2" xfId="362" xr:uid="{C02BB4A8-954B-4DE1-988A-9D04ABF70A05}"/>
    <cellStyle name="Comma 2 2 2 3 3" xfId="132" xr:uid="{00000000-0005-0000-0000-00000A000000}"/>
    <cellStyle name="Comma 2 2 2 3 3 2" xfId="308" xr:uid="{0ACD2BE4-FB2F-4A6A-8270-02CCF44A1807}"/>
    <cellStyle name="Comma 2 2 2 3 4" xfId="252" xr:uid="{80229708-5329-4297-88A0-C93D131C7795}"/>
    <cellStyle name="Comma 2 2 2 4" xfId="156" xr:uid="{00000000-0005-0000-0000-00000B000000}"/>
    <cellStyle name="Comma 2 2 2 4 2" xfId="329" xr:uid="{6EB1F0E1-2374-4045-9720-0DE54A928C89}"/>
    <cellStyle name="Comma 2 2 2 5" xfId="103" xr:uid="{00000000-0005-0000-0000-00000C000000}"/>
    <cellStyle name="Comma 2 2 2 5 2" xfId="280" xr:uid="{F9FA3D19-4696-4188-AA43-4BAA486747E6}"/>
    <cellStyle name="Comma 2 2 2 6" xfId="217" xr:uid="{164D2D08-8A8F-4828-8D89-1392BE1E57C6}"/>
    <cellStyle name="Comma 2 2 3" xfId="34" xr:uid="{00000000-0005-0000-0000-00000D000000}"/>
    <cellStyle name="Comma 2 2 3 2" xfId="78" xr:uid="{00000000-0005-0000-0000-00000E000000}"/>
    <cellStyle name="Comma 2 2 3 2 2" xfId="193" xr:uid="{00000000-0005-0000-0000-00000F000000}"/>
    <cellStyle name="Comma 2 2 3 2 2 2" xfId="366" xr:uid="{2F8D07FD-FB7E-45C5-8213-B4CE2B6ACF8A}"/>
    <cellStyle name="Comma 2 2 3 2 3" xfId="256" xr:uid="{4AD09790-B95B-4D3F-A0BA-57D5FC2AC748}"/>
    <cellStyle name="Comma 2 2 3 3" xfId="162" xr:uid="{00000000-0005-0000-0000-000010000000}"/>
    <cellStyle name="Comma 2 2 3 3 2" xfId="335" xr:uid="{FAA1CEDE-FEB4-45AA-98AF-C48381CF8AC1}"/>
    <cellStyle name="Comma 2 2 3 4" xfId="110" xr:uid="{00000000-0005-0000-0000-000011000000}"/>
    <cellStyle name="Comma 2 2 3 4 2" xfId="286" xr:uid="{E2D44B1C-C763-4D3D-9ED7-3F73186774AD}"/>
    <cellStyle name="Comma 2 2 3 5" xfId="224" xr:uid="{3C4A9455-299B-46BD-8387-AD92ED3CC7D1}"/>
    <cellStyle name="Comma 2 2 4" xfId="83" xr:uid="{00000000-0005-0000-0000-000012000000}"/>
    <cellStyle name="Comma 2 2 4 2" xfId="197" xr:uid="{00000000-0005-0000-0000-000013000000}"/>
    <cellStyle name="Comma 2 2 4 2 2" xfId="370" xr:uid="{959FCCFA-F4DE-4854-99D6-39EA8DE89ECE}"/>
    <cellStyle name="Comma 2 2 4 3" xfId="125" xr:uid="{00000000-0005-0000-0000-000014000000}"/>
    <cellStyle name="Comma 2 2 4 3 2" xfId="301" xr:uid="{31163C15-0A69-47A2-9D10-21C370E3081A}"/>
    <cellStyle name="Comma 2 2 4 4" xfId="260" xr:uid="{BA9FE4D0-12A6-4F79-A855-5872654C6E7E}"/>
    <cellStyle name="Comma 2 2 5" xfId="87" xr:uid="{00000000-0005-0000-0000-000015000000}"/>
    <cellStyle name="Comma 2 2 5 2" xfId="201" xr:uid="{00000000-0005-0000-0000-000016000000}"/>
    <cellStyle name="Comma 2 2 5 2 2" xfId="374" xr:uid="{85F5ED61-8FD8-4A29-88EE-530D1A09A1F2}"/>
    <cellStyle name="Comma 2 2 5 3" xfId="138" xr:uid="{00000000-0005-0000-0000-000017000000}"/>
    <cellStyle name="Comma 2 2 5 3 2" xfId="314" xr:uid="{FCB4B0AE-CAB4-40EE-9728-DEC9B0861774}"/>
    <cellStyle name="Comma 2 2 5 4" xfId="264" xr:uid="{7E3E3E24-8B46-406E-B8F5-DBD52E01071B}"/>
    <cellStyle name="Comma 2 2 6" xfId="65" xr:uid="{00000000-0005-0000-0000-000018000000}"/>
    <cellStyle name="Comma 2 2 6 2" xfId="183" xr:uid="{00000000-0005-0000-0000-000019000000}"/>
    <cellStyle name="Comma 2 2 6 2 2" xfId="356" xr:uid="{E9413BD6-3694-44CA-809F-18E97C43A641}"/>
    <cellStyle name="Comma 2 2 6 3" xfId="246" xr:uid="{E77C4B6C-689D-4C01-B0D2-DED4541B5DA0}"/>
    <cellStyle name="Comma 2 2 7" xfId="149" xr:uid="{00000000-0005-0000-0000-00001A000000}"/>
    <cellStyle name="Comma 2 2 7 2" xfId="322" xr:uid="{2452C93A-ADCE-4926-95A2-6CA6B14895CA}"/>
    <cellStyle name="Comma 2 2 8" xfId="96" xr:uid="{00000000-0005-0000-0000-00001B000000}"/>
    <cellStyle name="Comma 2 2 8 2" xfId="273" xr:uid="{496EF944-300E-4492-886E-90207C031FD8}"/>
    <cellStyle name="Comma 2 2 9" xfId="209" xr:uid="{CC20C759-C3BD-4DBB-A9CB-0F4DFC0F0998}"/>
    <cellStyle name="Comma 2 3" xfId="26" xr:uid="{00000000-0005-0000-0000-00001C000000}"/>
    <cellStyle name="Comma 2 3 2" xfId="41" xr:uid="{00000000-0005-0000-0000-00001D000000}"/>
    <cellStyle name="Comma 2 3 2 2" xfId="168" xr:uid="{00000000-0005-0000-0000-00001E000000}"/>
    <cellStyle name="Comma 2 3 2 2 2" xfId="341" xr:uid="{F3D0C141-F3BD-4596-AA57-208B1A9CE0C9}"/>
    <cellStyle name="Comma 2 3 2 3" xfId="117" xr:uid="{00000000-0005-0000-0000-00001F000000}"/>
    <cellStyle name="Comma 2 3 2 3 2" xfId="293" xr:uid="{B7E87DF8-2B57-4C4E-8331-2B53E00DE4A2}"/>
    <cellStyle name="Comma 2 3 2 4" xfId="231" xr:uid="{33A3A108-8441-4168-BFEA-10DC1FD10080}"/>
    <cellStyle name="Comma 2 3 3" xfId="64" xr:uid="{00000000-0005-0000-0000-000020000000}"/>
    <cellStyle name="Comma 2 3 3 2" xfId="182" xr:uid="{00000000-0005-0000-0000-000021000000}"/>
    <cellStyle name="Comma 2 3 3 2 2" xfId="355" xr:uid="{557896BF-D7AC-463C-BDB1-D9F9B3444984}"/>
    <cellStyle name="Comma 2 3 3 3" xfId="131" xr:uid="{00000000-0005-0000-0000-000022000000}"/>
    <cellStyle name="Comma 2 3 3 3 2" xfId="307" xr:uid="{ABF6C7F5-9CF1-4BE4-865F-951DEDD08360}"/>
    <cellStyle name="Comma 2 3 3 4" xfId="245" xr:uid="{8B3175F7-EDB1-4F25-A1F3-D03D9938A71F}"/>
    <cellStyle name="Comma 2 3 4" xfId="155" xr:uid="{00000000-0005-0000-0000-000023000000}"/>
    <cellStyle name="Comma 2 3 4 2" xfId="328" xr:uid="{FDF9B233-9327-4E79-86A6-D20F75E59C61}"/>
    <cellStyle name="Comma 2 3 5" xfId="102" xr:uid="{00000000-0005-0000-0000-000024000000}"/>
    <cellStyle name="Comma 2 3 5 2" xfId="279" xr:uid="{D328FBD6-DF07-4C28-956B-6F05AC039D58}"/>
    <cellStyle name="Comma 2 3 6" xfId="216" xr:uid="{AC7C4999-A912-41A2-91D2-5146FF17EE40}"/>
    <cellStyle name="Comma 2 4" xfId="33" xr:uid="{00000000-0005-0000-0000-000025000000}"/>
    <cellStyle name="Comma 2 4 2" xfId="73" xr:uid="{00000000-0005-0000-0000-000026000000}"/>
    <cellStyle name="Comma 2 4 2 2" xfId="188" xr:uid="{00000000-0005-0000-0000-000027000000}"/>
    <cellStyle name="Comma 2 4 2 2 2" xfId="361" xr:uid="{3230F1BD-EBE8-4A4F-A358-0D2120C00501}"/>
    <cellStyle name="Comma 2 4 2 3" xfId="251" xr:uid="{B3849B34-62E4-41D0-8C94-0857ED60DCAA}"/>
    <cellStyle name="Comma 2 4 3" xfId="161" xr:uid="{00000000-0005-0000-0000-000028000000}"/>
    <cellStyle name="Comma 2 4 3 2" xfId="334" xr:uid="{BCBC90C7-A82E-4C5E-9804-44BCD6170B42}"/>
    <cellStyle name="Comma 2 4 4" xfId="109" xr:uid="{00000000-0005-0000-0000-000029000000}"/>
    <cellStyle name="Comma 2 4 4 2" xfId="285" xr:uid="{ABABEED2-2B86-4DA1-8A9C-A5E33373F387}"/>
    <cellStyle name="Comma 2 4 5" xfId="223" xr:uid="{4B9324BA-242C-43F5-B165-246A5D0FA68A}"/>
    <cellStyle name="Comma 2 5" xfId="77" xr:uid="{00000000-0005-0000-0000-00002A000000}"/>
    <cellStyle name="Comma 2 5 2" xfId="192" xr:uid="{00000000-0005-0000-0000-00002B000000}"/>
    <cellStyle name="Comma 2 5 2 2" xfId="365" xr:uid="{F1EC84C3-F6B6-4AEF-9B48-6D98FEA92DC5}"/>
    <cellStyle name="Comma 2 5 3" xfId="124" xr:uid="{00000000-0005-0000-0000-00002C000000}"/>
    <cellStyle name="Comma 2 5 3 2" xfId="300" xr:uid="{C1B96D88-DBC6-4143-BB43-9F6267A3CB32}"/>
    <cellStyle name="Comma 2 5 4" xfId="255" xr:uid="{16422EE2-48E4-4961-BB8E-E2F2D7133C8F}"/>
    <cellStyle name="Comma 2 6" xfId="82" xr:uid="{00000000-0005-0000-0000-00002D000000}"/>
    <cellStyle name="Comma 2 6 2" xfId="196" xr:uid="{00000000-0005-0000-0000-00002E000000}"/>
    <cellStyle name="Comma 2 6 2 2" xfId="369" xr:uid="{76F1717E-2856-4DFB-AC49-3B369FDD7AC1}"/>
    <cellStyle name="Comma 2 6 3" xfId="137" xr:uid="{00000000-0005-0000-0000-00002F000000}"/>
    <cellStyle name="Comma 2 6 3 2" xfId="313" xr:uid="{A40954D4-7514-4672-BDBD-A393A0752B5F}"/>
    <cellStyle name="Comma 2 6 4" xfId="259" xr:uid="{C34F7259-62EE-46CA-89A7-35D5B18E3B22}"/>
    <cellStyle name="Comma 2 7" xfId="86" xr:uid="{00000000-0005-0000-0000-000030000000}"/>
    <cellStyle name="Comma 2 7 2" xfId="200" xr:uid="{00000000-0005-0000-0000-000031000000}"/>
    <cellStyle name="Comma 2 7 2 2" xfId="373" xr:uid="{7628FE8C-D9F6-4C75-B18A-76DCB9E0C650}"/>
    <cellStyle name="Comma 2 7 3" xfId="263" xr:uid="{3DFD00DE-C62B-42B6-A525-AFABBEC95622}"/>
    <cellStyle name="Comma 2 8" xfId="55" xr:uid="{00000000-0005-0000-0000-000032000000}"/>
    <cellStyle name="Comma 2 8 2" xfId="179" xr:uid="{00000000-0005-0000-0000-000033000000}"/>
    <cellStyle name="Comma 2 8 2 2" xfId="352" xr:uid="{92CABF16-139E-465F-996F-88C90CD82AE5}"/>
    <cellStyle name="Comma 2 8 3" xfId="242" xr:uid="{DC8E0918-C0D4-4F6A-AE7F-90EE12280442}"/>
    <cellStyle name="Comma 2 9" xfId="148" xr:uid="{00000000-0005-0000-0000-000034000000}"/>
    <cellStyle name="Comma 2 9 2" xfId="321" xr:uid="{6D88E50D-5D81-46CA-8FF7-99296022BF87}"/>
    <cellStyle name="Comma 3" xfId="4" xr:uid="{00000000-0005-0000-0000-000035000000}"/>
    <cellStyle name="Comma 3 10" xfId="150" xr:uid="{00000000-0005-0000-0000-000036000000}"/>
    <cellStyle name="Comma 3 10 2" xfId="323" xr:uid="{80DDEAEC-18AB-4032-8332-D1340B721648}"/>
    <cellStyle name="Comma 3 11" xfId="97" xr:uid="{00000000-0005-0000-0000-000037000000}"/>
    <cellStyle name="Comma 3 11 2" xfId="274" xr:uid="{F32858E3-349A-4574-9D99-7F2C4678BA6B}"/>
    <cellStyle name="Comma 3 12" xfId="210" xr:uid="{2456ED28-A409-43AD-B76E-65F4AAAE105D}"/>
    <cellStyle name="Comma 3 13" xfId="379" xr:uid="{638818CF-4C8B-447C-AEDB-7F2F8356AF92}"/>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2 2" xfId="339" xr:uid="{3F81F6C8-EF26-40C8-9B26-5275F42A7A41}"/>
    <cellStyle name="Comma 3 2 2 2 3" xfId="115" xr:uid="{00000000-0005-0000-0000-00003C000000}"/>
    <cellStyle name="Comma 3 2 2 2 3 2" xfId="291" xr:uid="{9D5F1DAC-3D08-4D07-AEFB-47F1DB8B7B1D}"/>
    <cellStyle name="Comma 3 2 2 2 4" xfId="229" xr:uid="{1755E790-52F6-4D49-B582-B257D03D27B8}"/>
    <cellStyle name="Comma 3 2 2 3" xfId="76" xr:uid="{00000000-0005-0000-0000-00003D000000}"/>
    <cellStyle name="Comma 3 2 2 3 2" xfId="191" xr:uid="{00000000-0005-0000-0000-00003E000000}"/>
    <cellStyle name="Comma 3 2 2 3 2 2" xfId="364" xr:uid="{793D2594-7A22-4740-89AC-DB658811C27C}"/>
    <cellStyle name="Comma 3 2 2 3 3" xfId="129" xr:uid="{00000000-0005-0000-0000-00003F000000}"/>
    <cellStyle name="Comma 3 2 2 3 3 2" xfId="305" xr:uid="{EB2EEDB5-F351-4324-817F-25D3F4BA57B6}"/>
    <cellStyle name="Comma 3 2 2 3 4" xfId="254" xr:uid="{749F3CEB-1475-4372-913F-62DCCC103C7C}"/>
    <cellStyle name="Comma 3 2 2 4" xfId="153" xr:uid="{00000000-0005-0000-0000-000040000000}"/>
    <cellStyle name="Comma 3 2 2 4 2" xfId="326" xr:uid="{CAB03927-C889-4D52-AC9F-49E89C6255AE}"/>
    <cellStyle name="Comma 3 2 2 5" xfId="105" xr:uid="{00000000-0005-0000-0000-000041000000}"/>
    <cellStyle name="Comma 3 2 2 5 2" xfId="282" xr:uid="{A6E851AD-1945-4794-AED0-DB046D4F56D9}"/>
    <cellStyle name="Comma 3 2 2 6" xfId="214" xr:uid="{C3780117-2C99-4D00-BB0A-70CBD0FA0A10}"/>
    <cellStyle name="Comma 3 2 3" xfId="29" xr:uid="{00000000-0005-0000-0000-000042000000}"/>
    <cellStyle name="Comma 3 2 3 2" xfId="44" xr:uid="{00000000-0005-0000-0000-000043000000}"/>
    <cellStyle name="Comma 3 2 3 2 2" xfId="171" xr:uid="{00000000-0005-0000-0000-000044000000}"/>
    <cellStyle name="Comma 3 2 3 2 2 2" xfId="344" xr:uid="{1092F20D-006C-45DF-8D65-29A4FF68B8E3}"/>
    <cellStyle name="Comma 3 2 3 2 3" xfId="134" xr:uid="{00000000-0005-0000-0000-000045000000}"/>
    <cellStyle name="Comma 3 2 3 2 3 2" xfId="310" xr:uid="{CC48943E-FFFE-4153-B206-E3EDE89ABE46}"/>
    <cellStyle name="Comma 3 2 3 2 4" xfId="234" xr:uid="{83E860D1-1CF6-4F2E-BADD-C3789594DCE8}"/>
    <cellStyle name="Comma 3 2 3 3" xfId="80" xr:uid="{00000000-0005-0000-0000-000046000000}"/>
    <cellStyle name="Comma 3 2 3 3 2" xfId="195" xr:uid="{00000000-0005-0000-0000-000047000000}"/>
    <cellStyle name="Comma 3 2 3 3 2 2" xfId="368" xr:uid="{E50F9932-EB4B-4C9B-964B-8A9234905F1A}"/>
    <cellStyle name="Comma 3 2 3 3 3" xfId="258" xr:uid="{331673FC-CD05-4EF0-AA4F-016D4484D42F}"/>
    <cellStyle name="Comma 3 2 3 4" xfId="158" xr:uid="{00000000-0005-0000-0000-000048000000}"/>
    <cellStyle name="Comma 3 2 3 4 2" xfId="331" xr:uid="{11C480A8-0DCB-40A3-A3E9-5064191BBA6F}"/>
    <cellStyle name="Comma 3 2 3 5" xfId="120" xr:uid="{00000000-0005-0000-0000-000049000000}"/>
    <cellStyle name="Comma 3 2 3 5 2" xfId="296" xr:uid="{A61690AF-6DDE-4275-AD4D-0334FF9AFAA9}"/>
    <cellStyle name="Comma 3 2 3 6" xfId="219" xr:uid="{FD42DFC1-CA6F-4C3C-817D-D1FA53878CA3}"/>
    <cellStyle name="Comma 3 2 4" xfId="36" xr:uid="{00000000-0005-0000-0000-00004A000000}"/>
    <cellStyle name="Comma 3 2 4 2" xfId="85" xr:uid="{00000000-0005-0000-0000-00004B000000}"/>
    <cellStyle name="Comma 3 2 4 2 2" xfId="199" xr:uid="{00000000-0005-0000-0000-00004C000000}"/>
    <cellStyle name="Comma 3 2 4 2 2 2" xfId="372" xr:uid="{68650D0D-35C1-478A-B02B-10F0C28A8E6B}"/>
    <cellStyle name="Comma 3 2 4 2 3" xfId="262" xr:uid="{4E5E2ACD-E1EA-422E-A1B0-E6FAF3E2F687}"/>
    <cellStyle name="Comma 3 2 4 3" xfId="164" xr:uid="{00000000-0005-0000-0000-00004D000000}"/>
    <cellStyle name="Comma 3 2 4 3 2" xfId="337" xr:uid="{2A90D91E-0093-4536-9185-D878BE377821}"/>
    <cellStyle name="Comma 3 2 4 4" xfId="112" xr:uid="{00000000-0005-0000-0000-00004E000000}"/>
    <cellStyle name="Comma 3 2 4 4 2" xfId="288" xr:uid="{A6D0B907-C164-4155-8DA4-F702C40077D0}"/>
    <cellStyle name="Comma 3 2 4 5" xfId="226" xr:uid="{A60115FE-BD3B-4336-9F83-7FC41B702F7E}"/>
    <cellStyle name="Comma 3 2 5" xfId="89" xr:uid="{00000000-0005-0000-0000-00004F000000}"/>
    <cellStyle name="Comma 3 2 5 2" xfId="203" xr:uid="{00000000-0005-0000-0000-000050000000}"/>
    <cellStyle name="Comma 3 2 5 2 2" xfId="376" xr:uid="{A7192DC2-37D3-4F59-B9A7-A895F4B81C76}"/>
    <cellStyle name="Comma 3 2 5 3" xfId="127" xr:uid="{00000000-0005-0000-0000-000051000000}"/>
    <cellStyle name="Comma 3 2 5 3 2" xfId="303" xr:uid="{3168CF48-38B7-4854-86AF-BBB82406E085}"/>
    <cellStyle name="Comma 3 2 5 4" xfId="266" xr:uid="{3F29047A-EEB7-4087-9F90-8B47985FD844}"/>
    <cellStyle name="Comma 3 2 6" xfId="67" xr:uid="{00000000-0005-0000-0000-000052000000}"/>
    <cellStyle name="Comma 3 2 6 2" xfId="185" xr:uid="{00000000-0005-0000-0000-000053000000}"/>
    <cellStyle name="Comma 3 2 6 2 2" xfId="358" xr:uid="{A4DF2A06-B0F0-480D-8BD3-05318284F55D}"/>
    <cellStyle name="Comma 3 2 6 3" xfId="140" xr:uid="{00000000-0005-0000-0000-000054000000}"/>
    <cellStyle name="Comma 3 2 6 3 2" xfId="316" xr:uid="{F9CD267B-BB44-4BA0-B5C1-7B423A8B834F}"/>
    <cellStyle name="Comma 3 2 6 4" xfId="248" xr:uid="{C77E0A70-295B-42A1-B75D-7C5FF30EEB86}"/>
    <cellStyle name="Comma 3 2 7" xfId="151" xr:uid="{00000000-0005-0000-0000-000055000000}"/>
    <cellStyle name="Comma 3 2 7 2" xfId="324" xr:uid="{B18FB191-C208-4657-BEFB-01AE55F02EF3}"/>
    <cellStyle name="Comma 3 2 8" xfId="98" xr:uid="{00000000-0005-0000-0000-000056000000}"/>
    <cellStyle name="Comma 3 2 8 2" xfId="275" xr:uid="{15649408-B0F8-45BB-B79E-10AAF9FD1724}"/>
    <cellStyle name="Comma 3 2 9" xfId="211" xr:uid="{914159BD-43D2-452C-9D51-22FA74690A87}"/>
    <cellStyle name="Comma 3 3" xfId="28" xr:uid="{00000000-0005-0000-0000-000057000000}"/>
    <cellStyle name="Comma 3 3 2" xfId="43" xr:uid="{00000000-0005-0000-0000-000058000000}"/>
    <cellStyle name="Comma 3 3 2 2" xfId="170" xr:uid="{00000000-0005-0000-0000-000059000000}"/>
    <cellStyle name="Comma 3 3 2 2 2" xfId="343" xr:uid="{EBBE24D8-7D94-4D53-AB0E-1577A1820AA6}"/>
    <cellStyle name="Comma 3 3 2 3" xfId="119" xr:uid="{00000000-0005-0000-0000-00005A000000}"/>
    <cellStyle name="Comma 3 3 2 3 2" xfId="295" xr:uid="{07AA928E-CA11-4B98-8051-F27FD1C4876D}"/>
    <cellStyle name="Comma 3 3 2 4" xfId="233" xr:uid="{56E6C346-2CB0-4FC4-BF8B-D72A8D1DFE7C}"/>
    <cellStyle name="Comma 3 3 3" xfId="62" xr:uid="{00000000-0005-0000-0000-00005B000000}"/>
    <cellStyle name="Comma 3 3 3 2" xfId="181" xr:uid="{00000000-0005-0000-0000-00005C000000}"/>
    <cellStyle name="Comma 3 3 3 2 2" xfId="354" xr:uid="{22AE8DB9-1966-47D6-989D-9DBD643B9CAA}"/>
    <cellStyle name="Comma 3 3 3 3" xfId="133" xr:uid="{00000000-0005-0000-0000-00005D000000}"/>
    <cellStyle name="Comma 3 3 3 3 2" xfId="309" xr:uid="{7F22D135-5980-44D7-B70F-2DF4CF54BC35}"/>
    <cellStyle name="Comma 3 3 3 4" xfId="244" xr:uid="{CB1149A1-003C-40C1-AD3D-6E97A7562ECF}"/>
    <cellStyle name="Comma 3 3 4" xfId="157" xr:uid="{00000000-0005-0000-0000-00005E000000}"/>
    <cellStyle name="Comma 3 3 4 2" xfId="330" xr:uid="{4DED5411-9AC8-4281-BEDB-2AC2BE137546}"/>
    <cellStyle name="Comma 3 3 5" xfId="104" xr:uid="{00000000-0005-0000-0000-00005F000000}"/>
    <cellStyle name="Comma 3 3 5 2" xfId="281" xr:uid="{540CC1D0-4945-4FD8-A836-88AFAADB8407}"/>
    <cellStyle name="Comma 3 3 6" xfId="218" xr:uid="{917B7D32-BE74-4502-8CB6-2BA111EE7CA7}"/>
    <cellStyle name="Comma 3 4" xfId="35" xr:uid="{00000000-0005-0000-0000-000060000000}"/>
    <cellStyle name="Comma 3 4 2" xfId="66" xr:uid="{00000000-0005-0000-0000-000061000000}"/>
    <cellStyle name="Comma 3 4 2 2" xfId="184" xr:uid="{00000000-0005-0000-0000-000062000000}"/>
    <cellStyle name="Comma 3 4 2 2 2" xfId="357" xr:uid="{BF39CFD3-FAC1-44AC-95DA-36960798A89A}"/>
    <cellStyle name="Comma 3 4 2 3" xfId="247" xr:uid="{C6EB3E1F-194E-44FE-AC46-80CDABB2E7ED}"/>
    <cellStyle name="Comma 3 4 3" xfId="163" xr:uid="{00000000-0005-0000-0000-000063000000}"/>
    <cellStyle name="Comma 3 4 3 2" xfId="336" xr:uid="{A92D6808-73D2-4523-8A96-A44EE6558EE9}"/>
    <cellStyle name="Comma 3 4 4" xfId="111" xr:uid="{00000000-0005-0000-0000-000064000000}"/>
    <cellStyle name="Comma 3 4 4 2" xfId="287" xr:uid="{4E6F12EA-23F9-48DC-A827-9FAF30350488}"/>
    <cellStyle name="Comma 3 4 5" xfId="225" xr:uid="{5272AD0C-F0E7-46FC-92A4-E5E9B2F6F5EA}"/>
    <cellStyle name="Comma 3 5" xfId="75" xr:uid="{00000000-0005-0000-0000-000065000000}"/>
    <cellStyle name="Comma 3 5 2" xfId="190" xr:uid="{00000000-0005-0000-0000-000066000000}"/>
    <cellStyle name="Comma 3 5 2 2" xfId="363" xr:uid="{0EB41C69-441B-4A53-AD6C-ECE2AFD1B4CE}"/>
    <cellStyle name="Comma 3 5 3" xfId="126" xr:uid="{00000000-0005-0000-0000-000067000000}"/>
    <cellStyle name="Comma 3 5 3 2" xfId="302" xr:uid="{5714E689-D8AD-4C8A-8DA7-6332F4763A81}"/>
    <cellStyle name="Comma 3 5 4" xfId="253" xr:uid="{0AC97052-16AC-4F65-9DC1-426AFCD72FA8}"/>
    <cellStyle name="Comma 3 6" xfId="79" xr:uid="{00000000-0005-0000-0000-000068000000}"/>
    <cellStyle name="Comma 3 6 2" xfId="194" xr:uid="{00000000-0005-0000-0000-000069000000}"/>
    <cellStyle name="Comma 3 6 2 2" xfId="367" xr:uid="{51260F9E-BF6E-4A7C-A45F-018A47884524}"/>
    <cellStyle name="Comma 3 6 3" xfId="139" xr:uid="{00000000-0005-0000-0000-00006A000000}"/>
    <cellStyle name="Comma 3 6 3 2" xfId="315" xr:uid="{36848224-1C16-407F-A060-D8846F3B359D}"/>
    <cellStyle name="Comma 3 6 4" xfId="257" xr:uid="{00C2E748-4DDB-4E83-A79E-12128B33695D}"/>
    <cellStyle name="Comma 3 7" xfId="84" xr:uid="{00000000-0005-0000-0000-00006B000000}"/>
    <cellStyle name="Comma 3 7 2" xfId="198" xr:uid="{00000000-0005-0000-0000-00006C000000}"/>
    <cellStyle name="Comma 3 7 2 2" xfId="371" xr:uid="{D3960B71-F1B4-4DAF-B333-524B4EF614E4}"/>
    <cellStyle name="Comma 3 7 3" xfId="261" xr:uid="{5654EEF2-C0BE-45B9-91C3-BC56963BDFBC}"/>
    <cellStyle name="Comma 3 8" xfId="88" xr:uid="{00000000-0005-0000-0000-00006D000000}"/>
    <cellStyle name="Comma 3 8 2" xfId="202" xr:uid="{00000000-0005-0000-0000-00006E000000}"/>
    <cellStyle name="Comma 3 8 2 2" xfId="375" xr:uid="{A8F33CAA-4E3B-4F11-81C3-1CF1CDD6ACCC}"/>
    <cellStyle name="Comma 3 8 3" xfId="265" xr:uid="{CFEEB26D-DCD2-44DA-8192-1043663415E6}"/>
    <cellStyle name="Comma 3 9" xfId="61" xr:uid="{00000000-0005-0000-0000-00006F000000}"/>
    <cellStyle name="Comma 3 9 2" xfId="180" xr:uid="{00000000-0005-0000-0000-000070000000}"/>
    <cellStyle name="Comma 3 9 2 2" xfId="353" xr:uid="{7D8DD03A-90FB-445C-AE8D-AF9E73D3F332}"/>
    <cellStyle name="Comma 3 9 3" xfId="243" xr:uid="{51E52CE7-C393-4F61-9B2B-3D0972F52969}"/>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2 2" xfId="345" xr:uid="{AF620343-3358-42BF-9E50-F52A9056BBF1}"/>
    <cellStyle name="Comma 4 2 2 3" xfId="121" xr:uid="{00000000-0005-0000-0000-000075000000}"/>
    <cellStyle name="Comma 4 2 2 3 2" xfId="297" xr:uid="{1ABCB680-015B-4C2C-85EF-99DD4F2E9049}"/>
    <cellStyle name="Comma 4 2 2 4" xfId="235" xr:uid="{E4CA63BE-F118-4F7C-869A-4F65638F875E}"/>
    <cellStyle name="Comma 4 2 3" xfId="135" xr:uid="{00000000-0005-0000-0000-000076000000}"/>
    <cellStyle name="Comma 4 2 3 2" xfId="311" xr:uid="{EBB879CC-0186-4CD0-A5FE-494B59654D45}"/>
    <cellStyle name="Comma 4 2 4" xfId="159" xr:uid="{00000000-0005-0000-0000-000077000000}"/>
    <cellStyle name="Comma 4 2 4 2" xfId="332" xr:uid="{AAD19E50-C7D5-40E4-AC46-BA9488401CFE}"/>
    <cellStyle name="Comma 4 2 5" xfId="106" xr:uid="{00000000-0005-0000-0000-000078000000}"/>
    <cellStyle name="Comma 4 2 5 2" xfId="283" xr:uid="{A48EFCCE-E7CD-4A1A-A5EA-F33130836CD2}"/>
    <cellStyle name="Comma 4 2 6" xfId="220" xr:uid="{01CA5629-4FDF-424C-961E-029D7600AA22}"/>
    <cellStyle name="Comma 4 3" xfId="37" xr:uid="{00000000-0005-0000-0000-000079000000}"/>
    <cellStyle name="Comma 4 3 2" xfId="165" xr:uid="{00000000-0005-0000-0000-00007A000000}"/>
    <cellStyle name="Comma 4 3 2 2" xfId="338" xr:uid="{D1C33326-A5F9-4923-89FE-FE6DB7870412}"/>
    <cellStyle name="Comma 4 3 3" xfId="113" xr:uid="{00000000-0005-0000-0000-00007B000000}"/>
    <cellStyle name="Comma 4 3 3 2" xfId="289" xr:uid="{7FD76CF2-AE02-49AE-BBE4-6E60F101709E}"/>
    <cellStyle name="Comma 4 3 4" xfId="227" xr:uid="{650EC4BA-678B-4E95-AE18-8EFAEC6DF90C}"/>
    <cellStyle name="Comma 4 4" xfId="128" xr:uid="{00000000-0005-0000-0000-00007C000000}"/>
    <cellStyle name="Comma 4 4 2" xfId="304" xr:uid="{DD2999C0-ACC3-402D-8706-7D7EE9F6707C}"/>
    <cellStyle name="Comma 4 5" xfId="141" xr:uid="{00000000-0005-0000-0000-00007D000000}"/>
    <cellStyle name="Comma 4 5 2" xfId="317" xr:uid="{9C68D826-2086-4991-8F2B-7984748E40BF}"/>
    <cellStyle name="Comma 4 6" xfId="152" xr:uid="{00000000-0005-0000-0000-00007E000000}"/>
    <cellStyle name="Comma 4 6 2" xfId="325" xr:uid="{FB2762EF-4D88-44E8-BCAE-D3ADE526F73E}"/>
    <cellStyle name="Comma 4 7" xfId="99" xr:uid="{00000000-0005-0000-0000-00007F000000}"/>
    <cellStyle name="Comma 4 7 2" xfId="276" xr:uid="{65CEE9FF-037E-469D-8E1A-079DDB8C9E1E}"/>
    <cellStyle name="Comma 4 8" xfId="212" xr:uid="{CD625A40-767D-4193-8746-9B35BEF729A3}"/>
    <cellStyle name="Comma 5" xfId="25" xr:uid="{00000000-0005-0000-0000-000080000000}"/>
    <cellStyle name="Comma 5 2" xfId="40" xr:uid="{00000000-0005-0000-0000-000081000000}"/>
    <cellStyle name="Comma 5 2 2" xfId="167" xr:uid="{00000000-0005-0000-0000-000082000000}"/>
    <cellStyle name="Comma 5 2 2 2" xfId="340" xr:uid="{CE8B0740-E666-4435-A2C6-604DC6C5B155}"/>
    <cellStyle name="Comma 5 2 3" xfId="116" xr:uid="{00000000-0005-0000-0000-000083000000}"/>
    <cellStyle name="Comma 5 2 3 2" xfId="292" xr:uid="{0EC6DAFC-DBDC-4358-BE74-18E2040A9EB7}"/>
    <cellStyle name="Comma 5 2 4" xfId="230" xr:uid="{1C93DD6E-1D3A-4EDE-AE3A-2E91011E8C17}"/>
    <cellStyle name="Comma 5 3" xfId="130" xr:uid="{00000000-0005-0000-0000-000084000000}"/>
    <cellStyle name="Comma 5 3 2" xfId="306" xr:uid="{386653E4-F573-49EE-9CE4-E64E02AECF51}"/>
    <cellStyle name="Comma 5 4" xfId="136" xr:uid="{00000000-0005-0000-0000-000085000000}"/>
    <cellStyle name="Comma 5 4 2" xfId="312" xr:uid="{BB7AAA97-BA78-40B2-87E4-CF39D0244400}"/>
    <cellStyle name="Comma 5 5" xfId="154" xr:uid="{00000000-0005-0000-0000-000086000000}"/>
    <cellStyle name="Comma 5 5 2" xfId="327" xr:uid="{7D86387F-EB17-4B44-ABA2-D0441146A3A9}"/>
    <cellStyle name="Comma 5 6" xfId="94" xr:uid="{00000000-0005-0000-0000-000087000000}"/>
    <cellStyle name="Comma 5 6 2" xfId="271" xr:uid="{9FC3F504-570F-41CA-ADA6-159A79683E13}"/>
    <cellStyle name="Comma 5 7" xfId="215" xr:uid="{7DA00540-1984-40DB-8E22-D9A0A1226138}"/>
    <cellStyle name="Comma 6" xfId="32" xr:uid="{00000000-0005-0000-0000-000088000000}"/>
    <cellStyle name="Comma 6 2" xfId="160" xr:uid="{00000000-0005-0000-0000-000089000000}"/>
    <cellStyle name="Comma 6 2 2" xfId="333" xr:uid="{773F6992-0C83-4E08-B8D2-87AF4FFCF1FC}"/>
    <cellStyle name="Comma 6 3" xfId="101" xr:uid="{00000000-0005-0000-0000-00008A000000}"/>
    <cellStyle name="Comma 6 3 2" xfId="278" xr:uid="{99646C57-3A9F-4ABC-AF7D-8B4F0561D6C6}"/>
    <cellStyle name="Comma 6 4" xfId="222" xr:uid="{BDD1A2E7-EF07-43BC-BA05-68263B0C42FD}"/>
    <cellStyle name="Comma 7" xfId="48" xr:uid="{00000000-0005-0000-0000-00008B000000}"/>
    <cellStyle name="Comma 7 2" xfId="175" xr:uid="{00000000-0005-0000-0000-00008C000000}"/>
    <cellStyle name="Comma 7 2 2" xfId="348" xr:uid="{B690B018-1943-43B5-B36F-54AD019FF0BC}"/>
    <cellStyle name="Comma 7 3" xfId="108" xr:uid="{00000000-0005-0000-0000-00008D000000}"/>
    <cellStyle name="Comma 7 3 2" xfId="284" xr:uid="{872F58DE-949C-49BF-9D5D-5731B6E46713}"/>
    <cellStyle name="Comma 7 4" xfId="238" xr:uid="{A1F8F400-EE98-4942-B63F-DD45F53E2500}"/>
    <cellStyle name="Comma 8" xfId="92" xr:uid="{00000000-0005-0000-0000-00008E000000}"/>
    <cellStyle name="Comma 8 2" xfId="204" xr:uid="{00000000-0005-0000-0000-00008F000000}"/>
    <cellStyle name="Comma 8 2 2" xfId="377" xr:uid="{8349581D-98E7-48E5-9122-FC3DAF6CAA1E}"/>
    <cellStyle name="Comma 8 3" xfId="145" xr:uid="{00000000-0005-0000-0000-000090000000}"/>
    <cellStyle name="Comma 8 3 2" xfId="319" xr:uid="{2F2DCF02-F3B5-488B-8F9C-A6D56065948A}"/>
    <cellStyle name="Comma 8 4" xfId="123" xr:uid="{00000000-0005-0000-0000-000091000000}"/>
    <cellStyle name="Comma 8 4 2" xfId="299" xr:uid="{0EBD1C6E-575B-4C02-94C5-1E2B6F27EDEB}"/>
    <cellStyle name="Comma 8 5" xfId="269" xr:uid="{AC292B8A-EFED-45D6-8DC4-56BADD22346E}"/>
    <cellStyle name="Comma 9" xfId="142" xr:uid="{00000000-0005-0000-0000-000092000000}"/>
    <cellStyle name="Comma 9 2" xfId="147" xr:uid="{00000000-0005-0000-0000-000093000000}"/>
    <cellStyle name="Comma 9 2 2" xfId="320" xr:uid="{E035E7F1-90F5-47A8-98F3-53F0F6FBCB28}"/>
    <cellStyle name="Comma 9 3" xfId="318" xr:uid="{94E5130E-25C9-4E36-B3B6-3942E3B82455}"/>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3" xfId="237" xr:uid="{107609C6-0D73-4F28-98E4-D40B5DAF312E}"/>
    <cellStyle name="Normal 14" xfId="146" xr:uid="{00000000-0005-0000-0000-0000A3000000}"/>
    <cellStyle name="Normal 15" xfId="93" xr:uid="{00000000-0005-0000-0000-0000A4000000}"/>
    <cellStyle name="Normal 15 2" xfId="270" xr:uid="{A337CE04-C74F-4E31-A817-08265F17F7A0}"/>
    <cellStyle name="Normal 16" xfId="205" xr:uid="{00000000-0005-0000-0000-0000A5000000}"/>
    <cellStyle name="Normal 17" xfId="206" xr:uid="{00000000-0005-0000-0000-0000A6000000}"/>
    <cellStyle name="Normal 18" xfId="378" xr:uid="{188AB266-4C89-4943-B816-B8B63464E09C}"/>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3" xfId="249" xr:uid="{E02D7E14-9594-4932-8C83-4BCEA89532A4}"/>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3" xfId="241" xr:uid="{D61D2DD0-15C2-49D9-8E28-88149FB73067}"/>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3" xfId="236" xr:uid="{CD2DDAC6-7AD7-4741-A967-0BC390EFF87D}"/>
    <cellStyle name="Normal 5 2 3" xfId="91" xr:uid="{00000000-0005-0000-0000-0000BA000000}"/>
    <cellStyle name="Normal 5 2 3 2" xfId="268" xr:uid="{CC3EBC29-E35C-47DF-BA0E-45F89CDF5D38}"/>
    <cellStyle name="Normal 5 2 4" xfId="122" xr:uid="{00000000-0005-0000-0000-0000BB000000}"/>
    <cellStyle name="Normal 5 2 4 2" xfId="298" xr:uid="{93791631-EB9C-47FA-A85D-E3741032AC1D}"/>
    <cellStyle name="Normal 5 2 5" xfId="221" xr:uid="{3D9114AB-AB28-40F0-A6D5-9D91F23171DD}"/>
    <cellStyle name="Normal 5 3" xfId="38" xr:uid="{00000000-0005-0000-0000-0000BC000000}"/>
    <cellStyle name="Normal 5 3 2" xfId="114" xr:uid="{00000000-0005-0000-0000-0000BD000000}"/>
    <cellStyle name="Normal 5 3 2 2" xfId="290" xr:uid="{4DDD2C0B-1E6E-445F-B9B7-CA333434CF11}"/>
    <cellStyle name="Normal 5 3 3" xfId="228" xr:uid="{994BC04B-B803-44C4-8FC8-FFC916762601}"/>
    <cellStyle name="Normal 5 4" xfId="49" xr:uid="{00000000-0005-0000-0000-0000BE000000}"/>
    <cellStyle name="Normal 5 5" xfId="90" xr:uid="{00000000-0005-0000-0000-0000BF000000}"/>
    <cellStyle name="Normal 5 5 2" xfId="267" xr:uid="{ABF481D0-EC7B-4947-9495-DC8B79FBA183}"/>
    <cellStyle name="Normal 5 6" xfId="213" xr:uid="{7B53C397-87CE-487D-A292-44B5F3CE9916}"/>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4" xfId="107" xr:uid="{00000000-0005-0000-0000-0000C3000000}"/>
    <cellStyle name="Normal 6 5" xfId="240" xr:uid="{EB313F03-4F29-49A3-AC41-CFEE303FBC59}"/>
    <cellStyle name="Normal 7" xfId="50" xr:uid="{00000000-0005-0000-0000-0000C4000000}"/>
    <cellStyle name="Normal 7 2" xfId="176" xr:uid="{00000000-0005-0000-0000-0000C5000000}"/>
    <cellStyle name="Normal 7 2 2" xfId="349" xr:uid="{7B00AFF0-894B-461F-BD35-1D5E31B43F13}"/>
    <cellStyle name="Normal 7 3" xfId="239" xr:uid="{AD772419-B277-4976-BCAC-7FC086264C0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3" xfId="250" xr:uid="{279CF48A-FC18-4C4F-BF5A-2F0845DD1489}"/>
    <cellStyle name="Percent 2" xfId="72" xr:uid="{00000000-0005-0000-0000-0000CC000000}"/>
    <cellStyle name="Percent 2 2" xfId="144" xr:uid="{00000000-0005-0000-0000-0000CD000000}"/>
    <cellStyle name="Percent 3" xfId="100" xr:uid="{00000000-0005-0000-0000-0000CE000000}"/>
    <cellStyle name="Percent 3 2" xfId="277" xr:uid="{DAB6562B-DB13-4082-B391-EB575366AE1A}"/>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 Id="rId27"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England</a:t>
            </a:r>
            <a:r>
              <a:rPr lang="en-GB" baseline="0"/>
              <a:t> + Wales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COMPARISON'!$A$15</c:f>
              <c:strCache>
                <c:ptCount val="1"/>
                <c:pt idx="0">
                  <c:v>SHIFTED REGISTRATIONS</c:v>
                </c:pt>
              </c:strCache>
            </c:strRef>
          </c:tx>
          <c:spPr>
            <a:ln w="28575" cap="rnd">
              <a:solidFill>
                <a:schemeClr val="accent1"/>
              </a:solidFill>
              <a:round/>
            </a:ln>
            <a:effectLst/>
          </c:spPr>
          <c:marker>
            <c:symbol val="none"/>
          </c:marker>
          <c:cat>
            <c:numRef>
              <c:f>'WEEKLY COMPARISON'!$B$2:$CQ$2</c:f>
              <c:numCache>
                <c:formatCode>d\-mmm\-yy</c:formatCode>
                <c:ptCount val="94"/>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COMPARISON'!$B$15:$CQ$15</c:f>
              <c:numCache>
                <c:formatCode>#,##0</c:formatCode>
                <c:ptCount val="94"/>
                <c:pt idx="0">
                  <c:v>0</c:v>
                </c:pt>
                <c:pt idx="1">
                  <c:v>0</c:v>
                </c:pt>
                <c:pt idx="2">
                  <c:v>0</c:v>
                </c:pt>
                <c:pt idx="3">
                  <c:v>0</c:v>
                </c:pt>
                <c:pt idx="4">
                  <c:v>0</c:v>
                </c:pt>
                <c:pt idx="5">
                  <c:v>0</c:v>
                </c:pt>
                <c:pt idx="6">
                  <c:v>0</c:v>
                </c:pt>
                <c:pt idx="7">
                  <c:v>0</c:v>
                </c:pt>
                <c:pt idx="8">
                  <c:v>0</c:v>
                </c:pt>
                <c:pt idx="9">
                  <c:v>3</c:v>
                </c:pt>
                <c:pt idx="10">
                  <c:v>54</c:v>
                </c:pt>
                <c:pt idx="11">
                  <c:v>321</c:v>
                </c:pt>
                <c:pt idx="12">
                  <c:v>2007</c:v>
                </c:pt>
                <c:pt idx="13">
                  <c:v>4844</c:v>
                </c:pt>
                <c:pt idx="14">
                  <c:v>7486</c:v>
                </c:pt>
                <c:pt idx="15">
                  <c:v>8498</c:v>
                </c:pt>
                <c:pt idx="16">
                  <c:v>7136</c:v>
                </c:pt>
                <c:pt idx="17">
                  <c:v>4983</c:v>
                </c:pt>
                <c:pt idx="18">
                  <c:v>3870</c:v>
                </c:pt>
                <c:pt idx="19">
                  <c:v>3200</c:v>
                </c:pt>
                <c:pt idx="20">
                  <c:v>2206</c:v>
                </c:pt>
                <c:pt idx="21">
                  <c:v>1705</c:v>
                </c:pt>
                <c:pt idx="22">
                  <c:v>1351</c:v>
                </c:pt>
                <c:pt idx="23">
                  <c:v>949</c:v>
                </c:pt>
                <c:pt idx="24">
                  <c:v>695</c:v>
                </c:pt>
                <c:pt idx="25">
                  <c:v>569</c:v>
                </c:pt>
                <c:pt idx="26">
                  <c:v>449</c:v>
                </c:pt>
                <c:pt idx="27">
                  <c:v>331</c:v>
                </c:pt>
                <c:pt idx="28">
                  <c:v>256</c:v>
                </c:pt>
                <c:pt idx="29">
                  <c:v>205</c:v>
                </c:pt>
                <c:pt idx="30">
                  <c:v>173</c:v>
                </c:pt>
                <c:pt idx="31">
                  <c:v>146</c:v>
                </c:pt>
                <c:pt idx="32">
                  <c:v>139</c:v>
                </c:pt>
                <c:pt idx="33">
                  <c:v>120</c:v>
                </c:pt>
                <c:pt idx="34">
                  <c:v>90</c:v>
                </c:pt>
                <c:pt idx="35">
                  <c:v>89</c:v>
                </c:pt>
                <c:pt idx="36">
                  <c:v>119</c:v>
                </c:pt>
                <c:pt idx="37">
                  <c:v>177</c:v>
                </c:pt>
                <c:pt idx="38">
                  <c:v>268</c:v>
                </c:pt>
                <c:pt idx="39">
                  <c:v>380</c:v>
                </c:pt>
                <c:pt idx="40">
                  <c:v>554</c:v>
                </c:pt>
                <c:pt idx="41">
                  <c:v>824</c:v>
                </c:pt>
                <c:pt idx="42">
                  <c:v>1179</c:v>
                </c:pt>
                <c:pt idx="43">
                  <c:v>1658</c:v>
                </c:pt>
                <c:pt idx="44">
                  <c:v>2202</c:v>
                </c:pt>
                <c:pt idx="45">
                  <c:v>2582</c:v>
                </c:pt>
                <c:pt idx="46">
                  <c:v>2869</c:v>
                </c:pt>
                <c:pt idx="47">
                  <c:v>2938</c:v>
                </c:pt>
                <c:pt idx="48">
                  <c:v>2796</c:v>
                </c:pt>
                <c:pt idx="49">
                  <c:v>2871</c:v>
                </c:pt>
                <c:pt idx="50">
                  <c:v>2949</c:v>
                </c:pt>
                <c:pt idx="51">
                  <c:v>3028</c:v>
                </c:pt>
              </c:numCache>
            </c:numRef>
          </c:val>
          <c:smooth val="0"/>
          <c:extLst>
            <c:ext xmlns:c16="http://schemas.microsoft.com/office/drawing/2014/chart" uri="{C3380CC4-5D6E-409C-BE32-E72D297353CC}">
              <c16:uniqueId val="{00000000-F4F8-4F59-9229-A4E4E9C3084A}"/>
            </c:ext>
          </c:extLst>
        </c:ser>
        <c:ser>
          <c:idx val="1"/>
          <c:order val="1"/>
          <c:tx>
            <c:strRef>
              <c:f>'WEEKLY COMPARISON'!$A$27</c:f>
              <c:strCache>
                <c:ptCount val="1"/>
                <c:pt idx="0">
                  <c:v>OCCURRENCES</c:v>
                </c:pt>
              </c:strCache>
            </c:strRef>
          </c:tx>
          <c:spPr>
            <a:ln w="28575" cap="rnd">
              <a:solidFill>
                <a:schemeClr val="accent2"/>
              </a:solidFill>
              <a:round/>
            </a:ln>
            <a:effectLst/>
          </c:spPr>
          <c:marker>
            <c:symbol val="none"/>
          </c:marker>
          <c:cat>
            <c:numRef>
              <c:f>'WEEKLY COMPARISON'!$B$2:$CQ$2</c:f>
              <c:numCache>
                <c:formatCode>d\-mmm\-yy</c:formatCode>
                <c:ptCount val="94"/>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COMPARISON'!$B$27:$CQ$27</c:f>
              <c:numCache>
                <c:formatCode>#,##0</c:formatCode>
                <c:ptCount val="94"/>
                <c:pt idx="0">
                  <c:v>0</c:v>
                </c:pt>
                <c:pt idx="1">
                  <c:v>0</c:v>
                </c:pt>
                <c:pt idx="2">
                  <c:v>0</c:v>
                </c:pt>
                <c:pt idx="3">
                  <c:v>0</c:v>
                </c:pt>
                <c:pt idx="4">
                  <c:v>1</c:v>
                </c:pt>
                <c:pt idx="5">
                  <c:v>1</c:v>
                </c:pt>
                <c:pt idx="6">
                  <c:v>0</c:v>
                </c:pt>
                <c:pt idx="7">
                  <c:v>0</c:v>
                </c:pt>
                <c:pt idx="8">
                  <c:v>1</c:v>
                </c:pt>
                <c:pt idx="9">
                  <c:v>6</c:v>
                </c:pt>
                <c:pt idx="10">
                  <c:v>44</c:v>
                </c:pt>
                <c:pt idx="11">
                  <c:v>406</c:v>
                </c:pt>
                <c:pt idx="12">
                  <c:v>1882</c:v>
                </c:pt>
                <c:pt idx="13">
                  <c:v>5192</c:v>
                </c:pt>
                <c:pt idx="14">
                  <c:v>8263</c:v>
                </c:pt>
                <c:pt idx="15">
                  <c:v>8331</c:v>
                </c:pt>
                <c:pt idx="16">
                  <c:v>6954</c:v>
                </c:pt>
                <c:pt idx="17">
                  <c:v>5228</c:v>
                </c:pt>
                <c:pt idx="18">
                  <c:v>3991</c:v>
                </c:pt>
                <c:pt idx="19">
                  <c:v>2868</c:v>
                </c:pt>
                <c:pt idx="20">
                  <c:v>2289</c:v>
                </c:pt>
                <c:pt idx="21">
                  <c:v>1785</c:v>
                </c:pt>
                <c:pt idx="22">
                  <c:v>1314</c:v>
                </c:pt>
                <c:pt idx="23">
                  <c:v>953</c:v>
                </c:pt>
                <c:pt idx="24">
                  <c:v>680</c:v>
                </c:pt>
                <c:pt idx="25">
                  <c:v>590</c:v>
                </c:pt>
                <c:pt idx="26">
                  <c:v>428</c:v>
                </c:pt>
                <c:pt idx="27">
                  <c:v>337</c:v>
                </c:pt>
                <c:pt idx="28">
                  <c:v>233</c:v>
                </c:pt>
                <c:pt idx="29">
                  <c:v>194</c:v>
                </c:pt>
                <c:pt idx="30">
                  <c:v>164</c:v>
                </c:pt>
                <c:pt idx="31">
                  <c:v>134</c:v>
                </c:pt>
                <c:pt idx="32">
                  <c:v>141</c:v>
                </c:pt>
                <c:pt idx="33">
                  <c:v>102</c:v>
                </c:pt>
                <c:pt idx="34">
                  <c:v>92</c:v>
                </c:pt>
                <c:pt idx="35">
                  <c:v>77</c:v>
                </c:pt>
                <c:pt idx="36">
                  <c:v>101</c:v>
                </c:pt>
                <c:pt idx="37">
                  <c:v>168</c:v>
                </c:pt>
                <c:pt idx="38">
                  <c:v>245</c:v>
                </c:pt>
                <c:pt idx="39">
                  <c:v>379</c:v>
                </c:pt>
                <c:pt idx="40">
                  <c:v>528</c:v>
                </c:pt>
                <c:pt idx="41">
                  <c:v>774</c:v>
                </c:pt>
                <c:pt idx="42">
                  <c:v>1272</c:v>
                </c:pt>
                <c:pt idx="43">
                  <c:v>1693</c:v>
                </c:pt>
                <c:pt idx="44">
                  <c:v>2208</c:v>
                </c:pt>
                <c:pt idx="45">
                  <c:v>2624</c:v>
                </c:pt>
                <c:pt idx="46">
                  <c:v>2878</c:v>
                </c:pt>
                <c:pt idx="47">
                  <c:v>3040</c:v>
                </c:pt>
                <c:pt idx="48">
                  <c:v>2901</c:v>
                </c:pt>
                <c:pt idx="49">
                  <c:v>2814</c:v>
                </c:pt>
                <c:pt idx="50">
                  <c:v>3165</c:v>
                </c:pt>
                <c:pt idx="51">
                  <c:v>3507</c:v>
                </c:pt>
              </c:numCache>
            </c:numRef>
          </c:val>
          <c:smooth val="0"/>
          <c:extLst>
            <c:ext xmlns:c16="http://schemas.microsoft.com/office/drawing/2014/chart" uri="{C3380CC4-5D6E-409C-BE32-E72D297353CC}">
              <c16:uniqueId val="{00000001-F4F8-4F59-9229-A4E4E9C3084A}"/>
            </c:ext>
          </c:extLst>
        </c:ser>
        <c:dLbls>
          <c:showLegendKey val="0"/>
          <c:showVal val="0"/>
          <c:showCatName val="0"/>
          <c:showSerName val="0"/>
          <c:showPercent val="0"/>
          <c:showBubbleSize val="0"/>
        </c:dLbls>
        <c:smooth val="0"/>
        <c:axId val="465486456"/>
        <c:axId val="465489736"/>
      </c:lineChart>
      <c:dateAx>
        <c:axId val="465486456"/>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89736"/>
        <c:crosses val="autoZero"/>
        <c:auto val="1"/>
        <c:lblOffset val="100"/>
        <c:baseTimeUnit val="days"/>
        <c:majorUnit val="14"/>
        <c:majorTimeUnit val="days"/>
      </c:dateAx>
      <c:valAx>
        <c:axId val="465489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86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COVID-19 Deaths in the North West of England</a:t>
            </a:r>
          </a:p>
          <a:p>
            <a:pPr>
              <a:defRPr/>
            </a:pPr>
            <a:r>
              <a:rPr lang="en-GB"/>
              <a:t>Occurrences - PHE vs 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ONS</c:v>
          </c:tx>
          <c:spPr>
            <a:ln w="28575" cap="rnd">
              <a:solidFill>
                <a:srgbClr val="C00000"/>
              </a:solidFill>
              <a:round/>
            </a:ln>
            <a:effectLst/>
          </c:spPr>
          <c:marker>
            <c:symbol val="none"/>
          </c:marker>
          <c:cat>
            <c:numRef>
              <c:f>'DAILY COMPARISON'!$A$194:$A$327</c:f>
              <c:numCache>
                <c:formatCode>m/d/yyyy</c:formatCode>
                <c:ptCount val="134"/>
                <c:pt idx="0">
                  <c:v>44075</c:v>
                </c:pt>
                <c:pt idx="1">
                  <c:v>44076</c:v>
                </c:pt>
                <c:pt idx="2">
                  <c:v>44077</c:v>
                </c:pt>
                <c:pt idx="3">
                  <c:v>44078</c:v>
                </c:pt>
                <c:pt idx="4">
                  <c:v>44079</c:v>
                </c:pt>
                <c:pt idx="5">
                  <c:v>44080</c:v>
                </c:pt>
                <c:pt idx="6">
                  <c:v>44081</c:v>
                </c:pt>
                <c:pt idx="7">
                  <c:v>44082</c:v>
                </c:pt>
                <c:pt idx="8">
                  <c:v>44083</c:v>
                </c:pt>
                <c:pt idx="9">
                  <c:v>44084</c:v>
                </c:pt>
                <c:pt idx="10">
                  <c:v>44085</c:v>
                </c:pt>
                <c:pt idx="11">
                  <c:v>44086</c:v>
                </c:pt>
                <c:pt idx="12">
                  <c:v>44087</c:v>
                </c:pt>
                <c:pt idx="13">
                  <c:v>44088</c:v>
                </c:pt>
                <c:pt idx="14">
                  <c:v>44089</c:v>
                </c:pt>
                <c:pt idx="15">
                  <c:v>44090</c:v>
                </c:pt>
                <c:pt idx="16">
                  <c:v>44091</c:v>
                </c:pt>
                <c:pt idx="17">
                  <c:v>44092</c:v>
                </c:pt>
                <c:pt idx="18">
                  <c:v>44093</c:v>
                </c:pt>
                <c:pt idx="19">
                  <c:v>44094</c:v>
                </c:pt>
                <c:pt idx="20">
                  <c:v>44095</c:v>
                </c:pt>
                <c:pt idx="21">
                  <c:v>44096</c:v>
                </c:pt>
                <c:pt idx="22">
                  <c:v>44097</c:v>
                </c:pt>
                <c:pt idx="23">
                  <c:v>44098</c:v>
                </c:pt>
                <c:pt idx="24">
                  <c:v>44099</c:v>
                </c:pt>
                <c:pt idx="25">
                  <c:v>44100</c:v>
                </c:pt>
                <c:pt idx="26">
                  <c:v>44101</c:v>
                </c:pt>
                <c:pt idx="27">
                  <c:v>44102</c:v>
                </c:pt>
                <c:pt idx="28">
                  <c:v>44103</c:v>
                </c:pt>
                <c:pt idx="29">
                  <c:v>44104</c:v>
                </c:pt>
                <c:pt idx="30">
                  <c:v>44105</c:v>
                </c:pt>
                <c:pt idx="31">
                  <c:v>44106</c:v>
                </c:pt>
                <c:pt idx="32">
                  <c:v>44107</c:v>
                </c:pt>
                <c:pt idx="33">
                  <c:v>44108</c:v>
                </c:pt>
                <c:pt idx="34">
                  <c:v>44109</c:v>
                </c:pt>
                <c:pt idx="35">
                  <c:v>44110</c:v>
                </c:pt>
                <c:pt idx="36">
                  <c:v>44111</c:v>
                </c:pt>
                <c:pt idx="37">
                  <c:v>44112</c:v>
                </c:pt>
                <c:pt idx="38">
                  <c:v>44113</c:v>
                </c:pt>
                <c:pt idx="39">
                  <c:v>44114</c:v>
                </c:pt>
                <c:pt idx="40">
                  <c:v>44115</c:v>
                </c:pt>
                <c:pt idx="41">
                  <c:v>44116</c:v>
                </c:pt>
                <c:pt idx="42">
                  <c:v>44117</c:v>
                </c:pt>
                <c:pt idx="43">
                  <c:v>44118</c:v>
                </c:pt>
                <c:pt idx="44">
                  <c:v>44119</c:v>
                </c:pt>
                <c:pt idx="45">
                  <c:v>44120</c:v>
                </c:pt>
                <c:pt idx="46">
                  <c:v>44121</c:v>
                </c:pt>
                <c:pt idx="47">
                  <c:v>44122</c:v>
                </c:pt>
                <c:pt idx="48">
                  <c:v>44123</c:v>
                </c:pt>
                <c:pt idx="49">
                  <c:v>44124</c:v>
                </c:pt>
                <c:pt idx="50">
                  <c:v>44125</c:v>
                </c:pt>
                <c:pt idx="51">
                  <c:v>44126</c:v>
                </c:pt>
                <c:pt idx="52">
                  <c:v>44127</c:v>
                </c:pt>
                <c:pt idx="53">
                  <c:v>44128</c:v>
                </c:pt>
                <c:pt idx="54">
                  <c:v>44129</c:v>
                </c:pt>
                <c:pt idx="55">
                  <c:v>44130</c:v>
                </c:pt>
                <c:pt idx="56">
                  <c:v>44131</c:v>
                </c:pt>
                <c:pt idx="57">
                  <c:v>44132</c:v>
                </c:pt>
                <c:pt idx="58">
                  <c:v>44133</c:v>
                </c:pt>
                <c:pt idx="59">
                  <c:v>44134</c:v>
                </c:pt>
                <c:pt idx="60">
                  <c:v>44135</c:v>
                </c:pt>
                <c:pt idx="61">
                  <c:v>44136</c:v>
                </c:pt>
                <c:pt idx="62">
                  <c:v>44137</c:v>
                </c:pt>
                <c:pt idx="63">
                  <c:v>44138</c:v>
                </c:pt>
                <c:pt idx="64">
                  <c:v>44139</c:v>
                </c:pt>
                <c:pt idx="65">
                  <c:v>44140</c:v>
                </c:pt>
                <c:pt idx="66">
                  <c:v>44141</c:v>
                </c:pt>
                <c:pt idx="67">
                  <c:v>44142</c:v>
                </c:pt>
                <c:pt idx="68">
                  <c:v>44143</c:v>
                </c:pt>
                <c:pt idx="69">
                  <c:v>44144</c:v>
                </c:pt>
                <c:pt idx="70">
                  <c:v>44145</c:v>
                </c:pt>
                <c:pt idx="71">
                  <c:v>44146</c:v>
                </c:pt>
                <c:pt idx="72">
                  <c:v>44147</c:v>
                </c:pt>
                <c:pt idx="73">
                  <c:v>44148</c:v>
                </c:pt>
                <c:pt idx="74">
                  <c:v>44149</c:v>
                </c:pt>
                <c:pt idx="75">
                  <c:v>44150</c:v>
                </c:pt>
                <c:pt idx="76">
                  <c:v>44151</c:v>
                </c:pt>
                <c:pt idx="77">
                  <c:v>44152</c:v>
                </c:pt>
                <c:pt idx="78">
                  <c:v>44153</c:v>
                </c:pt>
                <c:pt idx="79">
                  <c:v>44154</c:v>
                </c:pt>
                <c:pt idx="80">
                  <c:v>44155</c:v>
                </c:pt>
                <c:pt idx="81">
                  <c:v>44156</c:v>
                </c:pt>
                <c:pt idx="82">
                  <c:v>44157</c:v>
                </c:pt>
                <c:pt idx="83">
                  <c:v>44158</c:v>
                </c:pt>
                <c:pt idx="84">
                  <c:v>44159</c:v>
                </c:pt>
                <c:pt idx="85">
                  <c:v>44160</c:v>
                </c:pt>
                <c:pt idx="86">
                  <c:v>44161</c:v>
                </c:pt>
                <c:pt idx="87">
                  <c:v>44162</c:v>
                </c:pt>
                <c:pt idx="88">
                  <c:v>44163</c:v>
                </c:pt>
                <c:pt idx="89">
                  <c:v>44164</c:v>
                </c:pt>
                <c:pt idx="90">
                  <c:v>44165</c:v>
                </c:pt>
                <c:pt idx="91">
                  <c:v>44166</c:v>
                </c:pt>
                <c:pt idx="92">
                  <c:v>44167</c:v>
                </c:pt>
                <c:pt idx="93">
                  <c:v>44168</c:v>
                </c:pt>
                <c:pt idx="94">
                  <c:v>44169</c:v>
                </c:pt>
                <c:pt idx="95">
                  <c:v>44170</c:v>
                </c:pt>
                <c:pt idx="96">
                  <c:v>44171</c:v>
                </c:pt>
                <c:pt idx="97">
                  <c:v>44172</c:v>
                </c:pt>
                <c:pt idx="98">
                  <c:v>44173</c:v>
                </c:pt>
                <c:pt idx="99">
                  <c:v>44174</c:v>
                </c:pt>
                <c:pt idx="100">
                  <c:v>44175</c:v>
                </c:pt>
                <c:pt idx="101">
                  <c:v>44176</c:v>
                </c:pt>
                <c:pt idx="102">
                  <c:v>44177</c:v>
                </c:pt>
                <c:pt idx="103">
                  <c:v>44178</c:v>
                </c:pt>
                <c:pt idx="104">
                  <c:v>44179</c:v>
                </c:pt>
                <c:pt idx="105">
                  <c:v>44180</c:v>
                </c:pt>
                <c:pt idx="106">
                  <c:v>44181</c:v>
                </c:pt>
                <c:pt idx="107">
                  <c:v>44182</c:v>
                </c:pt>
                <c:pt idx="108">
                  <c:v>44183</c:v>
                </c:pt>
                <c:pt idx="109">
                  <c:v>44184</c:v>
                </c:pt>
                <c:pt idx="110">
                  <c:v>44185</c:v>
                </c:pt>
                <c:pt idx="111">
                  <c:v>44186</c:v>
                </c:pt>
                <c:pt idx="112">
                  <c:v>44187</c:v>
                </c:pt>
                <c:pt idx="113">
                  <c:v>44188</c:v>
                </c:pt>
                <c:pt idx="114">
                  <c:v>44189</c:v>
                </c:pt>
                <c:pt idx="115">
                  <c:v>44190</c:v>
                </c:pt>
                <c:pt idx="116">
                  <c:v>44191</c:v>
                </c:pt>
                <c:pt idx="117">
                  <c:v>44192</c:v>
                </c:pt>
                <c:pt idx="118">
                  <c:v>44193</c:v>
                </c:pt>
                <c:pt idx="119">
                  <c:v>44194</c:v>
                </c:pt>
                <c:pt idx="120">
                  <c:v>44195</c:v>
                </c:pt>
                <c:pt idx="121">
                  <c:v>44196</c:v>
                </c:pt>
                <c:pt idx="122">
                  <c:v>44197</c:v>
                </c:pt>
                <c:pt idx="123">
                  <c:v>44198</c:v>
                </c:pt>
                <c:pt idx="124">
                  <c:v>44199</c:v>
                </c:pt>
                <c:pt idx="125">
                  <c:v>44200</c:v>
                </c:pt>
                <c:pt idx="126">
                  <c:v>44201</c:v>
                </c:pt>
                <c:pt idx="127">
                  <c:v>44202</c:v>
                </c:pt>
                <c:pt idx="128">
                  <c:v>44203</c:v>
                </c:pt>
                <c:pt idx="129">
                  <c:v>44204</c:v>
                </c:pt>
                <c:pt idx="130">
                  <c:v>44205</c:v>
                </c:pt>
                <c:pt idx="131">
                  <c:v>44206</c:v>
                </c:pt>
                <c:pt idx="132">
                  <c:v>44207</c:v>
                </c:pt>
                <c:pt idx="133">
                  <c:v>44208</c:v>
                </c:pt>
              </c:numCache>
            </c:numRef>
          </c:cat>
          <c:val>
            <c:numRef>
              <c:f>'DAILY COMPARISON'!$R$194:$R$327</c:f>
              <c:numCache>
                <c:formatCode>#,##0</c:formatCode>
                <c:ptCount val="134"/>
                <c:pt idx="0">
                  <c:v>2</c:v>
                </c:pt>
                <c:pt idx="1">
                  <c:v>3</c:v>
                </c:pt>
                <c:pt idx="2">
                  <c:v>3</c:v>
                </c:pt>
                <c:pt idx="3">
                  <c:v>4</c:v>
                </c:pt>
                <c:pt idx="4">
                  <c:v>4</c:v>
                </c:pt>
                <c:pt idx="5">
                  <c:v>4</c:v>
                </c:pt>
                <c:pt idx="6">
                  <c:v>5</c:v>
                </c:pt>
                <c:pt idx="7">
                  <c:v>5</c:v>
                </c:pt>
                <c:pt idx="8">
                  <c:v>5</c:v>
                </c:pt>
                <c:pt idx="9">
                  <c:v>5</c:v>
                </c:pt>
                <c:pt idx="10">
                  <c:v>5</c:v>
                </c:pt>
                <c:pt idx="11">
                  <c:v>5</c:v>
                </c:pt>
                <c:pt idx="12">
                  <c:v>5</c:v>
                </c:pt>
                <c:pt idx="13">
                  <c:v>6</c:v>
                </c:pt>
                <c:pt idx="14">
                  <c:v>7</c:v>
                </c:pt>
                <c:pt idx="15">
                  <c:v>7</c:v>
                </c:pt>
                <c:pt idx="16">
                  <c:v>7</c:v>
                </c:pt>
                <c:pt idx="17">
                  <c:v>6</c:v>
                </c:pt>
                <c:pt idx="18">
                  <c:v>7</c:v>
                </c:pt>
                <c:pt idx="19">
                  <c:v>9</c:v>
                </c:pt>
                <c:pt idx="20">
                  <c:v>9</c:v>
                </c:pt>
                <c:pt idx="21">
                  <c:v>10</c:v>
                </c:pt>
                <c:pt idx="22">
                  <c:v>12</c:v>
                </c:pt>
                <c:pt idx="23">
                  <c:v>13</c:v>
                </c:pt>
                <c:pt idx="24">
                  <c:v>15</c:v>
                </c:pt>
                <c:pt idx="25">
                  <c:v>15</c:v>
                </c:pt>
                <c:pt idx="26">
                  <c:v>16</c:v>
                </c:pt>
                <c:pt idx="27">
                  <c:v>17</c:v>
                </c:pt>
                <c:pt idx="28">
                  <c:v>19</c:v>
                </c:pt>
                <c:pt idx="29">
                  <c:v>19</c:v>
                </c:pt>
                <c:pt idx="30">
                  <c:v>20</c:v>
                </c:pt>
                <c:pt idx="31">
                  <c:v>20</c:v>
                </c:pt>
                <c:pt idx="32">
                  <c:v>22</c:v>
                </c:pt>
                <c:pt idx="33">
                  <c:v>23</c:v>
                </c:pt>
                <c:pt idx="34">
                  <c:v>24</c:v>
                </c:pt>
                <c:pt idx="35">
                  <c:v>25</c:v>
                </c:pt>
                <c:pt idx="36">
                  <c:v>27</c:v>
                </c:pt>
                <c:pt idx="37">
                  <c:v>29</c:v>
                </c:pt>
                <c:pt idx="38">
                  <c:v>32</c:v>
                </c:pt>
                <c:pt idx="39">
                  <c:v>33</c:v>
                </c:pt>
                <c:pt idx="40">
                  <c:v>34</c:v>
                </c:pt>
                <c:pt idx="41">
                  <c:v>36</c:v>
                </c:pt>
                <c:pt idx="42">
                  <c:v>38</c:v>
                </c:pt>
                <c:pt idx="43">
                  <c:v>42</c:v>
                </c:pt>
                <c:pt idx="44">
                  <c:v>44</c:v>
                </c:pt>
                <c:pt idx="45">
                  <c:v>45</c:v>
                </c:pt>
                <c:pt idx="46">
                  <c:v>49</c:v>
                </c:pt>
                <c:pt idx="47">
                  <c:v>53</c:v>
                </c:pt>
                <c:pt idx="48">
                  <c:v>56</c:v>
                </c:pt>
                <c:pt idx="49">
                  <c:v>57</c:v>
                </c:pt>
                <c:pt idx="50">
                  <c:v>57</c:v>
                </c:pt>
                <c:pt idx="51">
                  <c:v>60</c:v>
                </c:pt>
                <c:pt idx="52">
                  <c:v>63</c:v>
                </c:pt>
                <c:pt idx="53">
                  <c:v>65</c:v>
                </c:pt>
                <c:pt idx="54">
                  <c:v>66</c:v>
                </c:pt>
                <c:pt idx="55">
                  <c:v>70</c:v>
                </c:pt>
                <c:pt idx="56">
                  <c:v>75</c:v>
                </c:pt>
                <c:pt idx="57">
                  <c:v>78</c:v>
                </c:pt>
                <c:pt idx="58">
                  <c:v>79</c:v>
                </c:pt>
                <c:pt idx="59">
                  <c:v>80</c:v>
                </c:pt>
                <c:pt idx="60">
                  <c:v>83</c:v>
                </c:pt>
                <c:pt idx="61">
                  <c:v>85</c:v>
                </c:pt>
                <c:pt idx="62">
                  <c:v>84</c:v>
                </c:pt>
                <c:pt idx="63">
                  <c:v>85</c:v>
                </c:pt>
                <c:pt idx="64">
                  <c:v>86</c:v>
                </c:pt>
                <c:pt idx="65">
                  <c:v>87</c:v>
                </c:pt>
                <c:pt idx="66">
                  <c:v>88</c:v>
                </c:pt>
                <c:pt idx="67">
                  <c:v>87</c:v>
                </c:pt>
                <c:pt idx="68">
                  <c:v>87</c:v>
                </c:pt>
                <c:pt idx="69">
                  <c:v>89</c:v>
                </c:pt>
                <c:pt idx="70">
                  <c:v>89</c:v>
                </c:pt>
                <c:pt idx="71">
                  <c:v>87</c:v>
                </c:pt>
                <c:pt idx="72">
                  <c:v>87</c:v>
                </c:pt>
                <c:pt idx="73">
                  <c:v>86</c:v>
                </c:pt>
                <c:pt idx="74">
                  <c:v>86</c:v>
                </c:pt>
                <c:pt idx="75">
                  <c:v>88</c:v>
                </c:pt>
                <c:pt idx="76">
                  <c:v>86</c:v>
                </c:pt>
                <c:pt idx="77">
                  <c:v>82</c:v>
                </c:pt>
                <c:pt idx="78">
                  <c:v>83</c:v>
                </c:pt>
                <c:pt idx="79">
                  <c:v>80</c:v>
                </c:pt>
                <c:pt idx="80">
                  <c:v>80</c:v>
                </c:pt>
                <c:pt idx="81">
                  <c:v>79</c:v>
                </c:pt>
                <c:pt idx="82">
                  <c:v>78</c:v>
                </c:pt>
                <c:pt idx="83">
                  <c:v>75</c:v>
                </c:pt>
                <c:pt idx="84">
                  <c:v>74</c:v>
                </c:pt>
                <c:pt idx="85">
                  <c:v>71</c:v>
                </c:pt>
                <c:pt idx="86">
                  <c:v>70</c:v>
                </c:pt>
                <c:pt idx="87">
                  <c:v>69</c:v>
                </c:pt>
                <c:pt idx="88">
                  <c:v>67</c:v>
                </c:pt>
                <c:pt idx="89">
                  <c:v>63</c:v>
                </c:pt>
                <c:pt idx="90">
                  <c:v>64</c:v>
                </c:pt>
                <c:pt idx="91">
                  <c:v>64</c:v>
                </c:pt>
                <c:pt idx="92">
                  <c:v>62</c:v>
                </c:pt>
                <c:pt idx="93">
                  <c:v>61</c:v>
                </c:pt>
                <c:pt idx="94">
                  <c:v>61</c:v>
                </c:pt>
                <c:pt idx="95">
                  <c:v>60</c:v>
                </c:pt>
                <c:pt idx="96">
                  <c:v>60</c:v>
                </c:pt>
                <c:pt idx="97">
                  <c:v>58</c:v>
                </c:pt>
                <c:pt idx="98">
                  <c:v>55</c:v>
                </c:pt>
                <c:pt idx="99">
                  <c:v>58</c:v>
                </c:pt>
                <c:pt idx="100">
                  <c:v>56</c:v>
                </c:pt>
                <c:pt idx="101">
                  <c:v>57</c:v>
                </c:pt>
                <c:pt idx="102">
                  <c:v>55</c:v>
                </c:pt>
                <c:pt idx="103">
                  <c:v>55</c:v>
                </c:pt>
                <c:pt idx="104">
                  <c:v>53</c:v>
                </c:pt>
                <c:pt idx="105">
                  <c:v>54</c:v>
                </c:pt>
                <c:pt idx="106">
                  <c:v>53</c:v>
                </c:pt>
                <c:pt idx="107">
                  <c:v>53</c:v>
                </c:pt>
                <c:pt idx="108">
                  <c:v>52</c:v>
                </c:pt>
                <c:pt idx="109">
                  <c:v>52</c:v>
                </c:pt>
                <c:pt idx="110">
                  <c:v>54</c:v>
                </c:pt>
                <c:pt idx="111">
                  <c:v>57</c:v>
                </c:pt>
                <c:pt idx="112">
                  <c:v>58</c:v>
                </c:pt>
                <c:pt idx="113">
                  <c:v>59</c:v>
                </c:pt>
                <c:pt idx="114">
                  <c:v>60</c:v>
                </c:pt>
              </c:numCache>
            </c:numRef>
          </c:val>
          <c:smooth val="0"/>
          <c:extLst>
            <c:ext xmlns:c16="http://schemas.microsoft.com/office/drawing/2014/chart" uri="{C3380CC4-5D6E-409C-BE32-E72D297353CC}">
              <c16:uniqueId val="{00000000-43F9-4F58-BA0F-9BD39AEF351E}"/>
            </c:ext>
          </c:extLst>
        </c:ser>
        <c:ser>
          <c:idx val="1"/>
          <c:order val="1"/>
          <c:tx>
            <c:v>PHE</c:v>
          </c:tx>
          <c:spPr>
            <a:ln w="28575" cap="rnd">
              <a:solidFill>
                <a:schemeClr val="accent4"/>
              </a:solidFill>
              <a:round/>
            </a:ln>
            <a:effectLst/>
          </c:spPr>
          <c:marker>
            <c:symbol val="none"/>
          </c:marker>
          <c:cat>
            <c:numRef>
              <c:f>'DAILY COMPARISON'!$A$194:$A$327</c:f>
              <c:numCache>
                <c:formatCode>m/d/yyyy</c:formatCode>
                <c:ptCount val="134"/>
                <c:pt idx="0">
                  <c:v>44075</c:v>
                </c:pt>
                <c:pt idx="1">
                  <c:v>44076</c:v>
                </c:pt>
                <c:pt idx="2">
                  <c:v>44077</c:v>
                </c:pt>
                <c:pt idx="3">
                  <c:v>44078</c:v>
                </c:pt>
                <c:pt idx="4">
                  <c:v>44079</c:v>
                </c:pt>
                <c:pt idx="5">
                  <c:v>44080</c:v>
                </c:pt>
                <c:pt idx="6">
                  <c:v>44081</c:v>
                </c:pt>
                <c:pt idx="7">
                  <c:v>44082</c:v>
                </c:pt>
                <c:pt idx="8">
                  <c:v>44083</c:v>
                </c:pt>
                <c:pt idx="9">
                  <c:v>44084</c:v>
                </c:pt>
                <c:pt idx="10">
                  <c:v>44085</c:v>
                </c:pt>
                <c:pt idx="11">
                  <c:v>44086</c:v>
                </c:pt>
                <c:pt idx="12">
                  <c:v>44087</c:v>
                </c:pt>
                <c:pt idx="13">
                  <c:v>44088</c:v>
                </c:pt>
                <c:pt idx="14">
                  <c:v>44089</c:v>
                </c:pt>
                <c:pt idx="15">
                  <c:v>44090</c:v>
                </c:pt>
                <c:pt idx="16">
                  <c:v>44091</c:v>
                </c:pt>
                <c:pt idx="17">
                  <c:v>44092</c:v>
                </c:pt>
                <c:pt idx="18">
                  <c:v>44093</c:v>
                </c:pt>
                <c:pt idx="19">
                  <c:v>44094</c:v>
                </c:pt>
                <c:pt idx="20">
                  <c:v>44095</c:v>
                </c:pt>
                <c:pt idx="21">
                  <c:v>44096</c:v>
                </c:pt>
                <c:pt idx="22">
                  <c:v>44097</c:v>
                </c:pt>
                <c:pt idx="23">
                  <c:v>44098</c:v>
                </c:pt>
                <c:pt idx="24">
                  <c:v>44099</c:v>
                </c:pt>
                <c:pt idx="25">
                  <c:v>44100</c:v>
                </c:pt>
                <c:pt idx="26">
                  <c:v>44101</c:v>
                </c:pt>
                <c:pt idx="27">
                  <c:v>44102</c:v>
                </c:pt>
                <c:pt idx="28">
                  <c:v>44103</c:v>
                </c:pt>
                <c:pt idx="29">
                  <c:v>44104</c:v>
                </c:pt>
                <c:pt idx="30">
                  <c:v>44105</c:v>
                </c:pt>
                <c:pt idx="31">
                  <c:v>44106</c:v>
                </c:pt>
                <c:pt idx="32">
                  <c:v>44107</c:v>
                </c:pt>
                <c:pt idx="33">
                  <c:v>44108</c:v>
                </c:pt>
                <c:pt idx="34">
                  <c:v>44109</c:v>
                </c:pt>
                <c:pt idx="35">
                  <c:v>44110</c:v>
                </c:pt>
                <c:pt idx="36">
                  <c:v>44111</c:v>
                </c:pt>
                <c:pt idx="37">
                  <c:v>44112</c:v>
                </c:pt>
                <c:pt idx="38">
                  <c:v>44113</c:v>
                </c:pt>
                <c:pt idx="39">
                  <c:v>44114</c:v>
                </c:pt>
                <c:pt idx="40">
                  <c:v>44115</c:v>
                </c:pt>
                <c:pt idx="41">
                  <c:v>44116</c:v>
                </c:pt>
                <c:pt idx="42">
                  <c:v>44117</c:v>
                </c:pt>
                <c:pt idx="43">
                  <c:v>44118</c:v>
                </c:pt>
                <c:pt idx="44">
                  <c:v>44119</c:v>
                </c:pt>
                <c:pt idx="45">
                  <c:v>44120</c:v>
                </c:pt>
                <c:pt idx="46">
                  <c:v>44121</c:v>
                </c:pt>
                <c:pt idx="47">
                  <c:v>44122</c:v>
                </c:pt>
                <c:pt idx="48">
                  <c:v>44123</c:v>
                </c:pt>
                <c:pt idx="49">
                  <c:v>44124</c:v>
                </c:pt>
                <c:pt idx="50">
                  <c:v>44125</c:v>
                </c:pt>
                <c:pt idx="51">
                  <c:v>44126</c:v>
                </c:pt>
                <c:pt idx="52">
                  <c:v>44127</c:v>
                </c:pt>
                <c:pt idx="53">
                  <c:v>44128</c:v>
                </c:pt>
                <c:pt idx="54">
                  <c:v>44129</c:v>
                </c:pt>
                <c:pt idx="55">
                  <c:v>44130</c:v>
                </c:pt>
                <c:pt idx="56">
                  <c:v>44131</c:v>
                </c:pt>
                <c:pt idx="57">
                  <c:v>44132</c:v>
                </c:pt>
                <c:pt idx="58">
                  <c:v>44133</c:v>
                </c:pt>
                <c:pt idx="59">
                  <c:v>44134</c:v>
                </c:pt>
                <c:pt idx="60">
                  <c:v>44135</c:v>
                </c:pt>
                <c:pt idx="61">
                  <c:v>44136</c:v>
                </c:pt>
                <c:pt idx="62">
                  <c:v>44137</c:v>
                </c:pt>
                <c:pt idx="63">
                  <c:v>44138</c:v>
                </c:pt>
                <c:pt idx="64">
                  <c:v>44139</c:v>
                </c:pt>
                <c:pt idx="65">
                  <c:v>44140</c:v>
                </c:pt>
                <c:pt idx="66">
                  <c:v>44141</c:v>
                </c:pt>
                <c:pt idx="67">
                  <c:v>44142</c:v>
                </c:pt>
                <c:pt idx="68">
                  <c:v>44143</c:v>
                </c:pt>
                <c:pt idx="69">
                  <c:v>44144</c:v>
                </c:pt>
                <c:pt idx="70">
                  <c:v>44145</c:v>
                </c:pt>
                <c:pt idx="71">
                  <c:v>44146</c:v>
                </c:pt>
                <c:pt idx="72">
                  <c:v>44147</c:v>
                </c:pt>
                <c:pt idx="73">
                  <c:v>44148</c:v>
                </c:pt>
                <c:pt idx="74">
                  <c:v>44149</c:v>
                </c:pt>
                <c:pt idx="75">
                  <c:v>44150</c:v>
                </c:pt>
                <c:pt idx="76">
                  <c:v>44151</c:v>
                </c:pt>
                <c:pt idx="77">
                  <c:v>44152</c:v>
                </c:pt>
                <c:pt idx="78">
                  <c:v>44153</c:v>
                </c:pt>
                <c:pt idx="79">
                  <c:v>44154</c:v>
                </c:pt>
                <c:pt idx="80">
                  <c:v>44155</c:v>
                </c:pt>
                <c:pt idx="81">
                  <c:v>44156</c:v>
                </c:pt>
                <c:pt idx="82">
                  <c:v>44157</c:v>
                </c:pt>
                <c:pt idx="83">
                  <c:v>44158</c:v>
                </c:pt>
                <c:pt idx="84">
                  <c:v>44159</c:v>
                </c:pt>
                <c:pt idx="85">
                  <c:v>44160</c:v>
                </c:pt>
                <c:pt idx="86">
                  <c:v>44161</c:v>
                </c:pt>
                <c:pt idx="87">
                  <c:v>44162</c:v>
                </c:pt>
                <c:pt idx="88">
                  <c:v>44163</c:v>
                </c:pt>
                <c:pt idx="89">
                  <c:v>44164</c:v>
                </c:pt>
                <c:pt idx="90">
                  <c:v>44165</c:v>
                </c:pt>
                <c:pt idx="91">
                  <c:v>44166</c:v>
                </c:pt>
                <c:pt idx="92">
                  <c:v>44167</c:v>
                </c:pt>
                <c:pt idx="93">
                  <c:v>44168</c:v>
                </c:pt>
                <c:pt idx="94">
                  <c:v>44169</c:v>
                </c:pt>
                <c:pt idx="95">
                  <c:v>44170</c:v>
                </c:pt>
                <c:pt idx="96">
                  <c:v>44171</c:v>
                </c:pt>
                <c:pt idx="97">
                  <c:v>44172</c:v>
                </c:pt>
                <c:pt idx="98">
                  <c:v>44173</c:v>
                </c:pt>
                <c:pt idx="99">
                  <c:v>44174</c:v>
                </c:pt>
                <c:pt idx="100">
                  <c:v>44175</c:v>
                </c:pt>
                <c:pt idx="101">
                  <c:v>44176</c:v>
                </c:pt>
                <c:pt idx="102">
                  <c:v>44177</c:v>
                </c:pt>
                <c:pt idx="103">
                  <c:v>44178</c:v>
                </c:pt>
                <c:pt idx="104">
                  <c:v>44179</c:v>
                </c:pt>
                <c:pt idx="105">
                  <c:v>44180</c:v>
                </c:pt>
                <c:pt idx="106">
                  <c:v>44181</c:v>
                </c:pt>
                <c:pt idx="107">
                  <c:v>44182</c:v>
                </c:pt>
                <c:pt idx="108">
                  <c:v>44183</c:v>
                </c:pt>
                <c:pt idx="109">
                  <c:v>44184</c:v>
                </c:pt>
                <c:pt idx="110">
                  <c:v>44185</c:v>
                </c:pt>
                <c:pt idx="111">
                  <c:v>44186</c:v>
                </c:pt>
                <c:pt idx="112">
                  <c:v>44187</c:v>
                </c:pt>
                <c:pt idx="113">
                  <c:v>44188</c:v>
                </c:pt>
                <c:pt idx="114">
                  <c:v>44189</c:v>
                </c:pt>
                <c:pt idx="115">
                  <c:v>44190</c:v>
                </c:pt>
                <c:pt idx="116">
                  <c:v>44191</c:v>
                </c:pt>
                <c:pt idx="117">
                  <c:v>44192</c:v>
                </c:pt>
                <c:pt idx="118">
                  <c:v>44193</c:v>
                </c:pt>
                <c:pt idx="119">
                  <c:v>44194</c:v>
                </c:pt>
                <c:pt idx="120">
                  <c:v>44195</c:v>
                </c:pt>
                <c:pt idx="121">
                  <c:v>44196</c:v>
                </c:pt>
                <c:pt idx="122">
                  <c:v>44197</c:v>
                </c:pt>
                <c:pt idx="123">
                  <c:v>44198</c:v>
                </c:pt>
                <c:pt idx="124">
                  <c:v>44199</c:v>
                </c:pt>
                <c:pt idx="125">
                  <c:v>44200</c:v>
                </c:pt>
                <c:pt idx="126">
                  <c:v>44201</c:v>
                </c:pt>
                <c:pt idx="127">
                  <c:v>44202</c:v>
                </c:pt>
                <c:pt idx="128">
                  <c:v>44203</c:v>
                </c:pt>
                <c:pt idx="129">
                  <c:v>44204</c:v>
                </c:pt>
                <c:pt idx="130">
                  <c:v>44205</c:v>
                </c:pt>
                <c:pt idx="131">
                  <c:v>44206</c:v>
                </c:pt>
                <c:pt idx="132">
                  <c:v>44207</c:v>
                </c:pt>
                <c:pt idx="133">
                  <c:v>44208</c:v>
                </c:pt>
              </c:numCache>
            </c:numRef>
          </c:cat>
          <c:val>
            <c:numRef>
              <c:f>'DAILY COMPARISON'!$AD$194:$AD$327</c:f>
              <c:numCache>
                <c:formatCode>0.0</c:formatCode>
                <c:ptCount val="134"/>
                <c:pt idx="0">
                  <c:v>1.1000000000000001</c:v>
                </c:pt>
                <c:pt idx="1">
                  <c:v>2.1</c:v>
                </c:pt>
                <c:pt idx="2">
                  <c:v>2.2999999999999998</c:v>
                </c:pt>
                <c:pt idx="3">
                  <c:v>3.1</c:v>
                </c:pt>
                <c:pt idx="4">
                  <c:v>3.9</c:v>
                </c:pt>
                <c:pt idx="5">
                  <c:v>4.4000000000000004</c:v>
                </c:pt>
                <c:pt idx="6">
                  <c:v>4.9000000000000004</c:v>
                </c:pt>
                <c:pt idx="7">
                  <c:v>5.0999999999999996</c:v>
                </c:pt>
                <c:pt idx="8">
                  <c:v>5.4</c:v>
                </c:pt>
                <c:pt idx="9">
                  <c:v>5.0999999999999996</c:v>
                </c:pt>
                <c:pt idx="10">
                  <c:v>5</c:v>
                </c:pt>
                <c:pt idx="11">
                  <c:v>4.9000000000000004</c:v>
                </c:pt>
                <c:pt idx="12">
                  <c:v>5.4</c:v>
                </c:pt>
                <c:pt idx="13">
                  <c:v>5.9</c:v>
                </c:pt>
                <c:pt idx="14">
                  <c:v>6.4</c:v>
                </c:pt>
                <c:pt idx="15">
                  <c:v>5.9</c:v>
                </c:pt>
                <c:pt idx="16">
                  <c:v>6.3</c:v>
                </c:pt>
                <c:pt idx="17">
                  <c:v>5.7</c:v>
                </c:pt>
                <c:pt idx="18">
                  <c:v>6.9</c:v>
                </c:pt>
                <c:pt idx="19">
                  <c:v>8.4</c:v>
                </c:pt>
                <c:pt idx="20">
                  <c:v>9.1</c:v>
                </c:pt>
                <c:pt idx="21">
                  <c:v>9.4</c:v>
                </c:pt>
                <c:pt idx="22">
                  <c:v>10.7</c:v>
                </c:pt>
                <c:pt idx="23">
                  <c:v>12</c:v>
                </c:pt>
                <c:pt idx="24">
                  <c:v>13.7</c:v>
                </c:pt>
                <c:pt idx="25">
                  <c:v>13.6</c:v>
                </c:pt>
                <c:pt idx="26">
                  <c:v>13.9</c:v>
                </c:pt>
                <c:pt idx="27">
                  <c:v>14.9</c:v>
                </c:pt>
                <c:pt idx="28">
                  <c:v>17.100000000000001</c:v>
                </c:pt>
                <c:pt idx="29">
                  <c:v>18.399999999999999</c:v>
                </c:pt>
                <c:pt idx="30">
                  <c:v>19.3</c:v>
                </c:pt>
                <c:pt idx="31">
                  <c:v>20.100000000000001</c:v>
                </c:pt>
                <c:pt idx="32">
                  <c:v>21.4</c:v>
                </c:pt>
                <c:pt idx="33">
                  <c:v>22.4</c:v>
                </c:pt>
                <c:pt idx="34">
                  <c:v>23.1</c:v>
                </c:pt>
                <c:pt idx="35">
                  <c:v>23.4</c:v>
                </c:pt>
                <c:pt idx="36">
                  <c:v>25.6</c:v>
                </c:pt>
                <c:pt idx="37">
                  <c:v>28.4</c:v>
                </c:pt>
                <c:pt idx="38">
                  <c:v>31.3</c:v>
                </c:pt>
                <c:pt idx="39">
                  <c:v>32.9</c:v>
                </c:pt>
                <c:pt idx="40">
                  <c:v>34</c:v>
                </c:pt>
                <c:pt idx="41">
                  <c:v>36.700000000000003</c:v>
                </c:pt>
                <c:pt idx="42">
                  <c:v>39.299999999999997</c:v>
                </c:pt>
                <c:pt idx="43">
                  <c:v>41.9</c:v>
                </c:pt>
                <c:pt idx="44">
                  <c:v>43.6</c:v>
                </c:pt>
                <c:pt idx="45">
                  <c:v>45.4</c:v>
                </c:pt>
                <c:pt idx="46">
                  <c:v>48.7</c:v>
                </c:pt>
                <c:pt idx="47">
                  <c:v>52.3</c:v>
                </c:pt>
                <c:pt idx="48">
                  <c:v>54.4</c:v>
                </c:pt>
                <c:pt idx="49">
                  <c:v>57</c:v>
                </c:pt>
                <c:pt idx="50">
                  <c:v>57.1</c:v>
                </c:pt>
                <c:pt idx="51">
                  <c:v>61</c:v>
                </c:pt>
                <c:pt idx="52">
                  <c:v>63.3</c:v>
                </c:pt>
                <c:pt idx="53">
                  <c:v>65.099999999999994</c:v>
                </c:pt>
                <c:pt idx="54">
                  <c:v>66.7</c:v>
                </c:pt>
                <c:pt idx="55">
                  <c:v>71</c:v>
                </c:pt>
                <c:pt idx="56">
                  <c:v>75.599999999999994</c:v>
                </c:pt>
                <c:pt idx="57">
                  <c:v>79.3</c:v>
                </c:pt>
                <c:pt idx="58">
                  <c:v>80.3</c:v>
                </c:pt>
                <c:pt idx="59">
                  <c:v>81.900000000000006</c:v>
                </c:pt>
                <c:pt idx="60">
                  <c:v>85.4</c:v>
                </c:pt>
                <c:pt idx="61">
                  <c:v>87.1</c:v>
                </c:pt>
                <c:pt idx="62">
                  <c:v>86.7</c:v>
                </c:pt>
                <c:pt idx="63">
                  <c:v>87.3</c:v>
                </c:pt>
                <c:pt idx="64">
                  <c:v>88</c:v>
                </c:pt>
                <c:pt idx="65">
                  <c:v>88.3</c:v>
                </c:pt>
                <c:pt idx="66">
                  <c:v>89.7</c:v>
                </c:pt>
                <c:pt idx="67">
                  <c:v>88.1</c:v>
                </c:pt>
                <c:pt idx="68">
                  <c:v>87.4</c:v>
                </c:pt>
                <c:pt idx="69">
                  <c:v>86.6</c:v>
                </c:pt>
                <c:pt idx="70">
                  <c:v>87.7</c:v>
                </c:pt>
                <c:pt idx="71">
                  <c:v>86.7</c:v>
                </c:pt>
                <c:pt idx="72">
                  <c:v>87.6</c:v>
                </c:pt>
                <c:pt idx="73">
                  <c:v>86.4</c:v>
                </c:pt>
                <c:pt idx="74">
                  <c:v>86.4</c:v>
                </c:pt>
                <c:pt idx="75">
                  <c:v>89.9</c:v>
                </c:pt>
                <c:pt idx="76">
                  <c:v>89</c:v>
                </c:pt>
                <c:pt idx="77">
                  <c:v>83.7</c:v>
                </c:pt>
                <c:pt idx="78">
                  <c:v>84.4</c:v>
                </c:pt>
                <c:pt idx="79">
                  <c:v>80.900000000000006</c:v>
                </c:pt>
                <c:pt idx="80">
                  <c:v>79.099999999999994</c:v>
                </c:pt>
                <c:pt idx="81">
                  <c:v>77.099999999999994</c:v>
                </c:pt>
                <c:pt idx="82">
                  <c:v>74.099999999999994</c:v>
                </c:pt>
                <c:pt idx="83">
                  <c:v>71.7</c:v>
                </c:pt>
                <c:pt idx="84">
                  <c:v>71</c:v>
                </c:pt>
                <c:pt idx="85">
                  <c:v>66.599999999999994</c:v>
                </c:pt>
                <c:pt idx="86">
                  <c:v>64.7</c:v>
                </c:pt>
                <c:pt idx="87">
                  <c:v>62.9</c:v>
                </c:pt>
                <c:pt idx="88">
                  <c:v>61.7</c:v>
                </c:pt>
                <c:pt idx="89">
                  <c:v>57.1</c:v>
                </c:pt>
                <c:pt idx="90">
                  <c:v>58.7</c:v>
                </c:pt>
                <c:pt idx="91">
                  <c:v>59</c:v>
                </c:pt>
                <c:pt idx="92">
                  <c:v>58.6</c:v>
                </c:pt>
                <c:pt idx="93">
                  <c:v>57.7</c:v>
                </c:pt>
                <c:pt idx="94">
                  <c:v>57.6</c:v>
                </c:pt>
                <c:pt idx="95">
                  <c:v>57.9</c:v>
                </c:pt>
                <c:pt idx="96">
                  <c:v>59</c:v>
                </c:pt>
                <c:pt idx="97">
                  <c:v>56.9</c:v>
                </c:pt>
                <c:pt idx="98">
                  <c:v>54</c:v>
                </c:pt>
                <c:pt idx="99">
                  <c:v>55.4</c:v>
                </c:pt>
                <c:pt idx="100">
                  <c:v>55.4</c:v>
                </c:pt>
                <c:pt idx="101">
                  <c:v>55.7</c:v>
                </c:pt>
                <c:pt idx="102">
                  <c:v>53.4</c:v>
                </c:pt>
                <c:pt idx="103">
                  <c:v>51.9</c:v>
                </c:pt>
                <c:pt idx="104">
                  <c:v>49.4</c:v>
                </c:pt>
                <c:pt idx="105">
                  <c:v>50.1</c:v>
                </c:pt>
                <c:pt idx="106">
                  <c:v>48.6</c:v>
                </c:pt>
                <c:pt idx="107">
                  <c:v>48.3</c:v>
                </c:pt>
                <c:pt idx="108">
                  <c:v>47.7</c:v>
                </c:pt>
                <c:pt idx="109">
                  <c:v>48.6</c:v>
                </c:pt>
                <c:pt idx="110">
                  <c:v>50</c:v>
                </c:pt>
                <c:pt idx="111">
                  <c:v>54.4</c:v>
                </c:pt>
                <c:pt idx="112">
                  <c:v>55.9</c:v>
                </c:pt>
                <c:pt idx="113">
                  <c:v>57.4</c:v>
                </c:pt>
                <c:pt idx="114">
                  <c:v>58</c:v>
                </c:pt>
                <c:pt idx="115">
                  <c:v>61</c:v>
                </c:pt>
                <c:pt idx="116">
                  <c:v>62.6</c:v>
                </c:pt>
                <c:pt idx="117">
                  <c:v>62.1</c:v>
                </c:pt>
                <c:pt idx="118">
                  <c:v>62.4</c:v>
                </c:pt>
                <c:pt idx="119">
                  <c:v>61.3</c:v>
                </c:pt>
                <c:pt idx="120">
                  <c:v>60.1</c:v>
                </c:pt>
                <c:pt idx="121">
                  <c:v>61.6</c:v>
                </c:pt>
                <c:pt idx="122">
                  <c:v>58.9</c:v>
                </c:pt>
                <c:pt idx="123">
                  <c:v>59.6</c:v>
                </c:pt>
                <c:pt idx="124">
                  <c:v>64.400000000000006</c:v>
                </c:pt>
              </c:numCache>
            </c:numRef>
          </c:val>
          <c:smooth val="0"/>
          <c:extLst>
            <c:ext xmlns:c16="http://schemas.microsoft.com/office/drawing/2014/chart" uri="{C3380CC4-5D6E-409C-BE32-E72D297353CC}">
              <c16:uniqueId val="{00000001-43F9-4F58-BA0F-9BD39AEF351E}"/>
            </c:ext>
          </c:extLst>
        </c:ser>
        <c:dLbls>
          <c:showLegendKey val="0"/>
          <c:showVal val="0"/>
          <c:showCatName val="0"/>
          <c:showSerName val="0"/>
          <c:showPercent val="0"/>
          <c:showBubbleSize val="0"/>
        </c:dLbls>
        <c:smooth val="0"/>
        <c:axId val="620945312"/>
        <c:axId val="620946296"/>
      </c:lineChart>
      <c:dateAx>
        <c:axId val="62094531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946296"/>
        <c:crosses val="autoZero"/>
        <c:auto val="1"/>
        <c:lblOffset val="100"/>
        <c:baseTimeUnit val="days"/>
      </c:dateAx>
      <c:valAx>
        <c:axId val="620946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945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COVID-19 Deaths in the North West of England</a:t>
            </a:r>
          </a:p>
          <a:p>
            <a:pPr>
              <a:defRPr/>
            </a:pPr>
            <a:r>
              <a:rPr lang="en-GB"/>
              <a:t>ONS Comparison of Occurrences and Registrations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Daily occurrences</c:v>
          </c:tx>
          <c:spPr>
            <a:ln w="28575" cap="rnd">
              <a:solidFill>
                <a:srgbClr val="C00000"/>
              </a:solidFill>
              <a:round/>
            </a:ln>
            <a:effectLst/>
          </c:spPr>
          <c:marker>
            <c:symbol val="none"/>
          </c:marker>
          <c:cat>
            <c:numRef>
              <c:f>'DAILY COMPARISON'!$A$194:$A$327</c:f>
              <c:numCache>
                <c:formatCode>m/d/yyyy</c:formatCode>
                <c:ptCount val="134"/>
                <c:pt idx="0">
                  <c:v>44075</c:v>
                </c:pt>
                <c:pt idx="1">
                  <c:v>44076</c:v>
                </c:pt>
                <c:pt idx="2">
                  <c:v>44077</c:v>
                </c:pt>
                <c:pt idx="3">
                  <c:v>44078</c:v>
                </c:pt>
                <c:pt idx="4">
                  <c:v>44079</c:v>
                </c:pt>
                <c:pt idx="5">
                  <c:v>44080</c:v>
                </c:pt>
                <c:pt idx="6">
                  <c:v>44081</c:v>
                </c:pt>
                <c:pt idx="7">
                  <c:v>44082</c:v>
                </c:pt>
                <c:pt idx="8">
                  <c:v>44083</c:v>
                </c:pt>
                <c:pt idx="9">
                  <c:v>44084</c:v>
                </c:pt>
                <c:pt idx="10">
                  <c:v>44085</c:v>
                </c:pt>
                <c:pt idx="11">
                  <c:v>44086</c:v>
                </c:pt>
                <c:pt idx="12">
                  <c:v>44087</c:v>
                </c:pt>
                <c:pt idx="13">
                  <c:v>44088</c:v>
                </c:pt>
                <c:pt idx="14">
                  <c:v>44089</c:v>
                </c:pt>
                <c:pt idx="15">
                  <c:v>44090</c:v>
                </c:pt>
                <c:pt idx="16">
                  <c:v>44091</c:v>
                </c:pt>
                <c:pt idx="17">
                  <c:v>44092</c:v>
                </c:pt>
                <c:pt idx="18">
                  <c:v>44093</c:v>
                </c:pt>
                <c:pt idx="19">
                  <c:v>44094</c:v>
                </c:pt>
                <c:pt idx="20">
                  <c:v>44095</c:v>
                </c:pt>
                <c:pt idx="21">
                  <c:v>44096</c:v>
                </c:pt>
                <c:pt idx="22">
                  <c:v>44097</c:v>
                </c:pt>
                <c:pt idx="23">
                  <c:v>44098</c:v>
                </c:pt>
                <c:pt idx="24">
                  <c:v>44099</c:v>
                </c:pt>
                <c:pt idx="25">
                  <c:v>44100</c:v>
                </c:pt>
                <c:pt idx="26">
                  <c:v>44101</c:v>
                </c:pt>
                <c:pt idx="27">
                  <c:v>44102</c:v>
                </c:pt>
                <c:pt idx="28">
                  <c:v>44103</c:v>
                </c:pt>
                <c:pt idx="29">
                  <c:v>44104</c:v>
                </c:pt>
                <c:pt idx="30">
                  <c:v>44105</c:v>
                </c:pt>
                <c:pt idx="31">
                  <c:v>44106</c:v>
                </c:pt>
                <c:pt idx="32">
                  <c:v>44107</c:v>
                </c:pt>
                <c:pt idx="33">
                  <c:v>44108</c:v>
                </c:pt>
                <c:pt idx="34">
                  <c:v>44109</c:v>
                </c:pt>
                <c:pt idx="35">
                  <c:v>44110</c:v>
                </c:pt>
                <c:pt idx="36">
                  <c:v>44111</c:v>
                </c:pt>
                <c:pt idx="37">
                  <c:v>44112</c:v>
                </c:pt>
                <c:pt idx="38">
                  <c:v>44113</c:v>
                </c:pt>
                <c:pt idx="39">
                  <c:v>44114</c:v>
                </c:pt>
                <c:pt idx="40">
                  <c:v>44115</c:v>
                </c:pt>
                <c:pt idx="41">
                  <c:v>44116</c:v>
                </c:pt>
                <c:pt idx="42">
                  <c:v>44117</c:v>
                </c:pt>
                <c:pt idx="43">
                  <c:v>44118</c:v>
                </c:pt>
                <c:pt idx="44">
                  <c:v>44119</c:v>
                </c:pt>
                <c:pt idx="45">
                  <c:v>44120</c:v>
                </c:pt>
                <c:pt idx="46">
                  <c:v>44121</c:v>
                </c:pt>
                <c:pt idx="47">
                  <c:v>44122</c:v>
                </c:pt>
                <c:pt idx="48">
                  <c:v>44123</c:v>
                </c:pt>
                <c:pt idx="49">
                  <c:v>44124</c:v>
                </c:pt>
                <c:pt idx="50">
                  <c:v>44125</c:v>
                </c:pt>
                <c:pt idx="51">
                  <c:v>44126</c:v>
                </c:pt>
                <c:pt idx="52">
                  <c:v>44127</c:v>
                </c:pt>
                <c:pt idx="53">
                  <c:v>44128</c:v>
                </c:pt>
                <c:pt idx="54">
                  <c:v>44129</c:v>
                </c:pt>
                <c:pt idx="55">
                  <c:v>44130</c:v>
                </c:pt>
                <c:pt idx="56">
                  <c:v>44131</c:v>
                </c:pt>
                <c:pt idx="57">
                  <c:v>44132</c:v>
                </c:pt>
                <c:pt idx="58">
                  <c:v>44133</c:v>
                </c:pt>
                <c:pt idx="59">
                  <c:v>44134</c:v>
                </c:pt>
                <c:pt idx="60">
                  <c:v>44135</c:v>
                </c:pt>
                <c:pt idx="61">
                  <c:v>44136</c:v>
                </c:pt>
                <c:pt idx="62">
                  <c:v>44137</c:v>
                </c:pt>
                <c:pt idx="63">
                  <c:v>44138</c:v>
                </c:pt>
                <c:pt idx="64">
                  <c:v>44139</c:v>
                </c:pt>
                <c:pt idx="65">
                  <c:v>44140</c:v>
                </c:pt>
                <c:pt idx="66">
                  <c:v>44141</c:v>
                </c:pt>
                <c:pt idx="67">
                  <c:v>44142</c:v>
                </c:pt>
                <c:pt idx="68">
                  <c:v>44143</c:v>
                </c:pt>
                <c:pt idx="69">
                  <c:v>44144</c:v>
                </c:pt>
                <c:pt idx="70">
                  <c:v>44145</c:v>
                </c:pt>
                <c:pt idx="71">
                  <c:v>44146</c:v>
                </c:pt>
                <c:pt idx="72">
                  <c:v>44147</c:v>
                </c:pt>
                <c:pt idx="73">
                  <c:v>44148</c:v>
                </c:pt>
                <c:pt idx="74">
                  <c:v>44149</c:v>
                </c:pt>
                <c:pt idx="75">
                  <c:v>44150</c:v>
                </c:pt>
                <c:pt idx="76">
                  <c:v>44151</c:v>
                </c:pt>
                <c:pt idx="77">
                  <c:v>44152</c:v>
                </c:pt>
                <c:pt idx="78">
                  <c:v>44153</c:v>
                </c:pt>
                <c:pt idx="79">
                  <c:v>44154</c:v>
                </c:pt>
                <c:pt idx="80">
                  <c:v>44155</c:v>
                </c:pt>
                <c:pt idx="81">
                  <c:v>44156</c:v>
                </c:pt>
                <c:pt idx="82">
                  <c:v>44157</c:v>
                </c:pt>
                <c:pt idx="83">
                  <c:v>44158</c:v>
                </c:pt>
                <c:pt idx="84">
                  <c:v>44159</c:v>
                </c:pt>
                <c:pt idx="85">
                  <c:v>44160</c:v>
                </c:pt>
                <c:pt idx="86">
                  <c:v>44161</c:v>
                </c:pt>
                <c:pt idx="87">
                  <c:v>44162</c:v>
                </c:pt>
                <c:pt idx="88">
                  <c:v>44163</c:v>
                </c:pt>
                <c:pt idx="89">
                  <c:v>44164</c:v>
                </c:pt>
                <c:pt idx="90">
                  <c:v>44165</c:v>
                </c:pt>
                <c:pt idx="91">
                  <c:v>44166</c:v>
                </c:pt>
                <c:pt idx="92">
                  <c:v>44167</c:v>
                </c:pt>
                <c:pt idx="93">
                  <c:v>44168</c:v>
                </c:pt>
                <c:pt idx="94">
                  <c:v>44169</c:v>
                </c:pt>
                <c:pt idx="95">
                  <c:v>44170</c:v>
                </c:pt>
                <c:pt idx="96">
                  <c:v>44171</c:v>
                </c:pt>
                <c:pt idx="97">
                  <c:v>44172</c:v>
                </c:pt>
                <c:pt idx="98">
                  <c:v>44173</c:v>
                </c:pt>
                <c:pt idx="99">
                  <c:v>44174</c:v>
                </c:pt>
                <c:pt idx="100">
                  <c:v>44175</c:v>
                </c:pt>
                <c:pt idx="101">
                  <c:v>44176</c:v>
                </c:pt>
                <c:pt idx="102">
                  <c:v>44177</c:v>
                </c:pt>
                <c:pt idx="103">
                  <c:v>44178</c:v>
                </c:pt>
                <c:pt idx="104">
                  <c:v>44179</c:v>
                </c:pt>
                <c:pt idx="105">
                  <c:v>44180</c:v>
                </c:pt>
                <c:pt idx="106">
                  <c:v>44181</c:v>
                </c:pt>
                <c:pt idx="107">
                  <c:v>44182</c:v>
                </c:pt>
                <c:pt idx="108">
                  <c:v>44183</c:v>
                </c:pt>
                <c:pt idx="109">
                  <c:v>44184</c:v>
                </c:pt>
                <c:pt idx="110">
                  <c:v>44185</c:v>
                </c:pt>
                <c:pt idx="111">
                  <c:v>44186</c:v>
                </c:pt>
                <c:pt idx="112">
                  <c:v>44187</c:v>
                </c:pt>
                <c:pt idx="113">
                  <c:v>44188</c:v>
                </c:pt>
                <c:pt idx="114">
                  <c:v>44189</c:v>
                </c:pt>
                <c:pt idx="115">
                  <c:v>44190</c:v>
                </c:pt>
                <c:pt idx="116">
                  <c:v>44191</c:v>
                </c:pt>
                <c:pt idx="117">
                  <c:v>44192</c:v>
                </c:pt>
                <c:pt idx="118">
                  <c:v>44193</c:v>
                </c:pt>
                <c:pt idx="119">
                  <c:v>44194</c:v>
                </c:pt>
                <c:pt idx="120">
                  <c:v>44195</c:v>
                </c:pt>
                <c:pt idx="121">
                  <c:v>44196</c:v>
                </c:pt>
                <c:pt idx="122">
                  <c:v>44197</c:v>
                </c:pt>
                <c:pt idx="123">
                  <c:v>44198</c:v>
                </c:pt>
                <c:pt idx="124">
                  <c:v>44199</c:v>
                </c:pt>
                <c:pt idx="125">
                  <c:v>44200</c:v>
                </c:pt>
                <c:pt idx="126">
                  <c:v>44201</c:v>
                </c:pt>
                <c:pt idx="127">
                  <c:v>44202</c:v>
                </c:pt>
                <c:pt idx="128">
                  <c:v>44203</c:v>
                </c:pt>
                <c:pt idx="129">
                  <c:v>44204</c:v>
                </c:pt>
                <c:pt idx="130">
                  <c:v>44205</c:v>
                </c:pt>
                <c:pt idx="131">
                  <c:v>44206</c:v>
                </c:pt>
                <c:pt idx="132">
                  <c:v>44207</c:v>
                </c:pt>
                <c:pt idx="133">
                  <c:v>44208</c:v>
                </c:pt>
              </c:numCache>
            </c:numRef>
          </c:cat>
          <c:val>
            <c:numRef>
              <c:f>'DAILY COMPARISON'!$R$194:$R$327</c:f>
              <c:numCache>
                <c:formatCode>#,##0</c:formatCode>
                <c:ptCount val="134"/>
                <c:pt idx="0">
                  <c:v>2</c:v>
                </c:pt>
                <c:pt idx="1">
                  <c:v>3</c:v>
                </c:pt>
                <c:pt idx="2">
                  <c:v>3</c:v>
                </c:pt>
                <c:pt idx="3">
                  <c:v>4</c:v>
                </c:pt>
                <c:pt idx="4">
                  <c:v>4</c:v>
                </c:pt>
                <c:pt idx="5">
                  <c:v>4</c:v>
                </c:pt>
                <c:pt idx="6">
                  <c:v>5</c:v>
                </c:pt>
                <c:pt idx="7">
                  <c:v>5</c:v>
                </c:pt>
                <c:pt idx="8">
                  <c:v>5</c:v>
                </c:pt>
                <c:pt idx="9">
                  <c:v>5</c:v>
                </c:pt>
                <c:pt idx="10">
                  <c:v>5</c:v>
                </c:pt>
                <c:pt idx="11">
                  <c:v>5</c:v>
                </c:pt>
                <c:pt idx="12">
                  <c:v>5</c:v>
                </c:pt>
                <c:pt idx="13">
                  <c:v>6</c:v>
                </c:pt>
                <c:pt idx="14">
                  <c:v>7</c:v>
                </c:pt>
                <c:pt idx="15">
                  <c:v>7</c:v>
                </c:pt>
                <c:pt idx="16">
                  <c:v>7</c:v>
                </c:pt>
                <c:pt idx="17">
                  <c:v>6</c:v>
                </c:pt>
                <c:pt idx="18">
                  <c:v>7</c:v>
                </c:pt>
                <c:pt idx="19">
                  <c:v>9</c:v>
                </c:pt>
                <c:pt idx="20">
                  <c:v>9</c:v>
                </c:pt>
                <c:pt idx="21">
                  <c:v>10</c:v>
                </c:pt>
                <c:pt idx="22">
                  <c:v>12</c:v>
                </c:pt>
                <c:pt idx="23">
                  <c:v>13</c:v>
                </c:pt>
                <c:pt idx="24">
                  <c:v>15</c:v>
                </c:pt>
                <c:pt idx="25">
                  <c:v>15</c:v>
                </c:pt>
                <c:pt idx="26">
                  <c:v>16</c:v>
                </c:pt>
                <c:pt idx="27">
                  <c:v>17</c:v>
                </c:pt>
                <c:pt idx="28">
                  <c:v>19</c:v>
                </c:pt>
                <c:pt idx="29">
                  <c:v>19</c:v>
                </c:pt>
                <c:pt idx="30">
                  <c:v>20</c:v>
                </c:pt>
                <c:pt idx="31">
                  <c:v>20</c:v>
                </c:pt>
                <c:pt idx="32">
                  <c:v>22</c:v>
                </c:pt>
                <c:pt idx="33">
                  <c:v>23</c:v>
                </c:pt>
                <c:pt idx="34">
                  <c:v>24</c:v>
                </c:pt>
                <c:pt idx="35">
                  <c:v>25</c:v>
                </c:pt>
                <c:pt idx="36">
                  <c:v>27</c:v>
                </c:pt>
                <c:pt idx="37">
                  <c:v>29</c:v>
                </c:pt>
                <c:pt idx="38">
                  <c:v>32</c:v>
                </c:pt>
                <c:pt idx="39">
                  <c:v>33</c:v>
                </c:pt>
                <c:pt idx="40">
                  <c:v>34</c:v>
                </c:pt>
                <c:pt idx="41">
                  <c:v>36</c:v>
                </c:pt>
                <c:pt idx="42">
                  <c:v>38</c:v>
                </c:pt>
                <c:pt idx="43">
                  <c:v>42</c:v>
                </c:pt>
                <c:pt idx="44">
                  <c:v>44</c:v>
                </c:pt>
                <c:pt idx="45">
                  <c:v>45</c:v>
                </c:pt>
                <c:pt idx="46">
                  <c:v>49</c:v>
                </c:pt>
                <c:pt idx="47">
                  <c:v>53</c:v>
                </c:pt>
                <c:pt idx="48">
                  <c:v>56</c:v>
                </c:pt>
                <c:pt idx="49">
                  <c:v>57</c:v>
                </c:pt>
                <c:pt idx="50">
                  <c:v>57</c:v>
                </c:pt>
                <c:pt idx="51">
                  <c:v>60</c:v>
                </c:pt>
                <c:pt idx="52">
                  <c:v>63</c:v>
                </c:pt>
                <c:pt idx="53">
                  <c:v>65</c:v>
                </c:pt>
                <c:pt idx="54">
                  <c:v>66</c:v>
                </c:pt>
                <c:pt idx="55">
                  <c:v>70</c:v>
                </c:pt>
                <c:pt idx="56">
                  <c:v>75</c:v>
                </c:pt>
                <c:pt idx="57">
                  <c:v>78</c:v>
                </c:pt>
                <c:pt idx="58">
                  <c:v>79</c:v>
                </c:pt>
                <c:pt idx="59">
                  <c:v>80</c:v>
                </c:pt>
                <c:pt idx="60">
                  <c:v>83</c:v>
                </c:pt>
                <c:pt idx="61">
                  <c:v>85</c:v>
                </c:pt>
                <c:pt idx="62">
                  <c:v>84</c:v>
                </c:pt>
                <c:pt idx="63">
                  <c:v>85</c:v>
                </c:pt>
                <c:pt idx="64">
                  <c:v>86</c:v>
                </c:pt>
                <c:pt idx="65">
                  <c:v>87</c:v>
                </c:pt>
                <c:pt idx="66">
                  <c:v>88</c:v>
                </c:pt>
                <c:pt idx="67">
                  <c:v>87</c:v>
                </c:pt>
                <c:pt idx="68">
                  <c:v>87</c:v>
                </c:pt>
                <c:pt idx="69">
                  <c:v>89</c:v>
                </c:pt>
                <c:pt idx="70">
                  <c:v>89</c:v>
                </c:pt>
                <c:pt idx="71">
                  <c:v>87</c:v>
                </c:pt>
                <c:pt idx="72">
                  <c:v>87</c:v>
                </c:pt>
                <c:pt idx="73">
                  <c:v>86</c:v>
                </c:pt>
                <c:pt idx="74">
                  <c:v>86</c:v>
                </c:pt>
                <c:pt idx="75">
                  <c:v>88</c:v>
                </c:pt>
                <c:pt idx="76">
                  <c:v>86</c:v>
                </c:pt>
                <c:pt idx="77">
                  <c:v>82</c:v>
                </c:pt>
                <c:pt idx="78">
                  <c:v>83</c:v>
                </c:pt>
                <c:pt idx="79">
                  <c:v>80</c:v>
                </c:pt>
                <c:pt idx="80">
                  <c:v>80</c:v>
                </c:pt>
                <c:pt idx="81">
                  <c:v>79</c:v>
                </c:pt>
                <c:pt idx="82">
                  <c:v>78</c:v>
                </c:pt>
                <c:pt idx="83">
                  <c:v>75</c:v>
                </c:pt>
                <c:pt idx="84">
                  <c:v>74</c:v>
                </c:pt>
                <c:pt idx="85">
                  <c:v>71</c:v>
                </c:pt>
                <c:pt idx="86">
                  <c:v>70</c:v>
                </c:pt>
                <c:pt idx="87">
                  <c:v>69</c:v>
                </c:pt>
                <c:pt idx="88">
                  <c:v>67</c:v>
                </c:pt>
                <c:pt idx="89">
                  <c:v>63</c:v>
                </c:pt>
                <c:pt idx="90">
                  <c:v>64</c:v>
                </c:pt>
                <c:pt idx="91">
                  <c:v>64</c:v>
                </c:pt>
                <c:pt idx="92">
                  <c:v>62</c:v>
                </c:pt>
                <c:pt idx="93">
                  <c:v>61</c:v>
                </c:pt>
                <c:pt idx="94">
                  <c:v>61</c:v>
                </c:pt>
                <c:pt idx="95">
                  <c:v>60</c:v>
                </c:pt>
                <c:pt idx="96">
                  <c:v>60</c:v>
                </c:pt>
                <c:pt idx="97">
                  <c:v>58</c:v>
                </c:pt>
                <c:pt idx="98">
                  <c:v>55</c:v>
                </c:pt>
                <c:pt idx="99">
                  <c:v>58</c:v>
                </c:pt>
                <c:pt idx="100">
                  <c:v>56</c:v>
                </c:pt>
                <c:pt idx="101">
                  <c:v>57</c:v>
                </c:pt>
                <c:pt idx="102">
                  <c:v>55</c:v>
                </c:pt>
                <c:pt idx="103">
                  <c:v>55</c:v>
                </c:pt>
                <c:pt idx="104">
                  <c:v>53</c:v>
                </c:pt>
                <c:pt idx="105">
                  <c:v>54</c:v>
                </c:pt>
                <c:pt idx="106">
                  <c:v>53</c:v>
                </c:pt>
                <c:pt idx="107">
                  <c:v>53</c:v>
                </c:pt>
                <c:pt idx="108">
                  <c:v>52</c:v>
                </c:pt>
                <c:pt idx="109">
                  <c:v>52</c:v>
                </c:pt>
                <c:pt idx="110">
                  <c:v>54</c:v>
                </c:pt>
                <c:pt idx="111">
                  <c:v>57</c:v>
                </c:pt>
                <c:pt idx="112">
                  <c:v>58</c:v>
                </c:pt>
                <c:pt idx="113">
                  <c:v>59</c:v>
                </c:pt>
                <c:pt idx="114">
                  <c:v>60</c:v>
                </c:pt>
              </c:numCache>
            </c:numRef>
          </c:val>
          <c:smooth val="0"/>
          <c:extLst>
            <c:ext xmlns:c16="http://schemas.microsoft.com/office/drawing/2014/chart" uri="{C3380CC4-5D6E-409C-BE32-E72D297353CC}">
              <c16:uniqueId val="{00000000-6111-417D-AFAE-3F15588EA484}"/>
            </c:ext>
          </c:extLst>
        </c:ser>
        <c:ser>
          <c:idx val="1"/>
          <c:order val="1"/>
          <c:tx>
            <c:strRef>
              <c:f>'DAILY COMPARISON'!$V$4</c:f>
              <c:strCache>
                <c:ptCount val="1"/>
                <c:pt idx="0">
                  <c:v>3.5 SHIFT</c:v>
                </c:pt>
              </c:strCache>
            </c:strRef>
          </c:tx>
          <c:spPr>
            <a:ln w="28575" cap="rnd">
              <a:solidFill>
                <a:schemeClr val="accent1"/>
              </a:solidFill>
              <a:round/>
            </a:ln>
            <a:effectLst/>
          </c:spPr>
          <c:marker>
            <c:symbol val="none"/>
          </c:marker>
          <c:cat>
            <c:numRef>
              <c:f>'DAILY COMPARISON'!$A$194:$A$327</c:f>
              <c:numCache>
                <c:formatCode>m/d/yyyy</c:formatCode>
                <c:ptCount val="134"/>
                <c:pt idx="0">
                  <c:v>44075</c:v>
                </c:pt>
                <c:pt idx="1">
                  <c:v>44076</c:v>
                </c:pt>
                <c:pt idx="2">
                  <c:v>44077</c:v>
                </c:pt>
                <c:pt idx="3">
                  <c:v>44078</c:v>
                </c:pt>
                <c:pt idx="4">
                  <c:v>44079</c:v>
                </c:pt>
                <c:pt idx="5">
                  <c:v>44080</c:v>
                </c:pt>
                <c:pt idx="6">
                  <c:v>44081</c:v>
                </c:pt>
                <c:pt idx="7">
                  <c:v>44082</c:v>
                </c:pt>
                <c:pt idx="8">
                  <c:v>44083</c:v>
                </c:pt>
                <c:pt idx="9">
                  <c:v>44084</c:v>
                </c:pt>
                <c:pt idx="10">
                  <c:v>44085</c:v>
                </c:pt>
                <c:pt idx="11">
                  <c:v>44086</c:v>
                </c:pt>
                <c:pt idx="12">
                  <c:v>44087</c:v>
                </c:pt>
                <c:pt idx="13">
                  <c:v>44088</c:v>
                </c:pt>
                <c:pt idx="14">
                  <c:v>44089</c:v>
                </c:pt>
                <c:pt idx="15">
                  <c:v>44090</c:v>
                </c:pt>
                <c:pt idx="16">
                  <c:v>44091</c:v>
                </c:pt>
                <c:pt idx="17">
                  <c:v>44092</c:v>
                </c:pt>
                <c:pt idx="18">
                  <c:v>44093</c:v>
                </c:pt>
                <c:pt idx="19">
                  <c:v>44094</c:v>
                </c:pt>
                <c:pt idx="20">
                  <c:v>44095</c:v>
                </c:pt>
                <c:pt idx="21">
                  <c:v>44096</c:v>
                </c:pt>
                <c:pt idx="22">
                  <c:v>44097</c:v>
                </c:pt>
                <c:pt idx="23">
                  <c:v>44098</c:v>
                </c:pt>
                <c:pt idx="24">
                  <c:v>44099</c:v>
                </c:pt>
                <c:pt idx="25">
                  <c:v>44100</c:v>
                </c:pt>
                <c:pt idx="26">
                  <c:v>44101</c:v>
                </c:pt>
                <c:pt idx="27">
                  <c:v>44102</c:v>
                </c:pt>
                <c:pt idx="28">
                  <c:v>44103</c:v>
                </c:pt>
                <c:pt idx="29">
                  <c:v>44104</c:v>
                </c:pt>
                <c:pt idx="30">
                  <c:v>44105</c:v>
                </c:pt>
                <c:pt idx="31">
                  <c:v>44106</c:v>
                </c:pt>
                <c:pt idx="32">
                  <c:v>44107</c:v>
                </c:pt>
                <c:pt idx="33">
                  <c:v>44108</c:v>
                </c:pt>
                <c:pt idx="34">
                  <c:v>44109</c:v>
                </c:pt>
                <c:pt idx="35">
                  <c:v>44110</c:v>
                </c:pt>
                <c:pt idx="36">
                  <c:v>44111</c:v>
                </c:pt>
                <c:pt idx="37">
                  <c:v>44112</c:v>
                </c:pt>
                <c:pt idx="38">
                  <c:v>44113</c:v>
                </c:pt>
                <c:pt idx="39">
                  <c:v>44114</c:v>
                </c:pt>
                <c:pt idx="40">
                  <c:v>44115</c:v>
                </c:pt>
                <c:pt idx="41">
                  <c:v>44116</c:v>
                </c:pt>
                <c:pt idx="42">
                  <c:v>44117</c:v>
                </c:pt>
                <c:pt idx="43">
                  <c:v>44118</c:v>
                </c:pt>
                <c:pt idx="44">
                  <c:v>44119</c:v>
                </c:pt>
                <c:pt idx="45">
                  <c:v>44120</c:v>
                </c:pt>
                <c:pt idx="46">
                  <c:v>44121</c:v>
                </c:pt>
                <c:pt idx="47">
                  <c:v>44122</c:v>
                </c:pt>
                <c:pt idx="48">
                  <c:v>44123</c:v>
                </c:pt>
                <c:pt idx="49">
                  <c:v>44124</c:v>
                </c:pt>
                <c:pt idx="50">
                  <c:v>44125</c:v>
                </c:pt>
                <c:pt idx="51">
                  <c:v>44126</c:v>
                </c:pt>
                <c:pt idx="52">
                  <c:v>44127</c:v>
                </c:pt>
                <c:pt idx="53">
                  <c:v>44128</c:v>
                </c:pt>
                <c:pt idx="54">
                  <c:v>44129</c:v>
                </c:pt>
                <c:pt idx="55">
                  <c:v>44130</c:v>
                </c:pt>
                <c:pt idx="56">
                  <c:v>44131</c:v>
                </c:pt>
                <c:pt idx="57">
                  <c:v>44132</c:v>
                </c:pt>
                <c:pt idx="58">
                  <c:v>44133</c:v>
                </c:pt>
                <c:pt idx="59">
                  <c:v>44134</c:v>
                </c:pt>
                <c:pt idx="60">
                  <c:v>44135</c:v>
                </c:pt>
                <c:pt idx="61">
                  <c:v>44136</c:v>
                </c:pt>
                <c:pt idx="62">
                  <c:v>44137</c:v>
                </c:pt>
                <c:pt idx="63">
                  <c:v>44138</c:v>
                </c:pt>
                <c:pt idx="64">
                  <c:v>44139</c:v>
                </c:pt>
                <c:pt idx="65">
                  <c:v>44140</c:v>
                </c:pt>
                <c:pt idx="66">
                  <c:v>44141</c:v>
                </c:pt>
                <c:pt idx="67">
                  <c:v>44142</c:v>
                </c:pt>
                <c:pt idx="68">
                  <c:v>44143</c:v>
                </c:pt>
                <c:pt idx="69">
                  <c:v>44144</c:v>
                </c:pt>
                <c:pt idx="70">
                  <c:v>44145</c:v>
                </c:pt>
                <c:pt idx="71">
                  <c:v>44146</c:v>
                </c:pt>
                <c:pt idx="72">
                  <c:v>44147</c:v>
                </c:pt>
                <c:pt idx="73">
                  <c:v>44148</c:v>
                </c:pt>
                <c:pt idx="74">
                  <c:v>44149</c:v>
                </c:pt>
                <c:pt idx="75">
                  <c:v>44150</c:v>
                </c:pt>
                <c:pt idx="76">
                  <c:v>44151</c:v>
                </c:pt>
                <c:pt idx="77">
                  <c:v>44152</c:v>
                </c:pt>
                <c:pt idx="78">
                  <c:v>44153</c:v>
                </c:pt>
                <c:pt idx="79">
                  <c:v>44154</c:v>
                </c:pt>
                <c:pt idx="80">
                  <c:v>44155</c:v>
                </c:pt>
                <c:pt idx="81">
                  <c:v>44156</c:v>
                </c:pt>
                <c:pt idx="82">
                  <c:v>44157</c:v>
                </c:pt>
                <c:pt idx="83">
                  <c:v>44158</c:v>
                </c:pt>
                <c:pt idx="84">
                  <c:v>44159</c:v>
                </c:pt>
                <c:pt idx="85">
                  <c:v>44160</c:v>
                </c:pt>
                <c:pt idx="86">
                  <c:v>44161</c:v>
                </c:pt>
                <c:pt idx="87">
                  <c:v>44162</c:v>
                </c:pt>
                <c:pt idx="88">
                  <c:v>44163</c:v>
                </c:pt>
                <c:pt idx="89">
                  <c:v>44164</c:v>
                </c:pt>
                <c:pt idx="90">
                  <c:v>44165</c:v>
                </c:pt>
                <c:pt idx="91">
                  <c:v>44166</c:v>
                </c:pt>
                <c:pt idx="92">
                  <c:v>44167</c:v>
                </c:pt>
                <c:pt idx="93">
                  <c:v>44168</c:v>
                </c:pt>
                <c:pt idx="94">
                  <c:v>44169</c:v>
                </c:pt>
                <c:pt idx="95">
                  <c:v>44170</c:v>
                </c:pt>
                <c:pt idx="96">
                  <c:v>44171</c:v>
                </c:pt>
                <c:pt idx="97">
                  <c:v>44172</c:v>
                </c:pt>
                <c:pt idx="98">
                  <c:v>44173</c:v>
                </c:pt>
                <c:pt idx="99">
                  <c:v>44174</c:v>
                </c:pt>
                <c:pt idx="100">
                  <c:v>44175</c:v>
                </c:pt>
                <c:pt idx="101">
                  <c:v>44176</c:v>
                </c:pt>
                <c:pt idx="102">
                  <c:v>44177</c:v>
                </c:pt>
                <c:pt idx="103">
                  <c:v>44178</c:v>
                </c:pt>
                <c:pt idx="104">
                  <c:v>44179</c:v>
                </c:pt>
                <c:pt idx="105">
                  <c:v>44180</c:v>
                </c:pt>
                <c:pt idx="106">
                  <c:v>44181</c:v>
                </c:pt>
                <c:pt idx="107">
                  <c:v>44182</c:v>
                </c:pt>
                <c:pt idx="108">
                  <c:v>44183</c:v>
                </c:pt>
                <c:pt idx="109">
                  <c:v>44184</c:v>
                </c:pt>
                <c:pt idx="110">
                  <c:v>44185</c:v>
                </c:pt>
                <c:pt idx="111">
                  <c:v>44186</c:v>
                </c:pt>
                <c:pt idx="112">
                  <c:v>44187</c:v>
                </c:pt>
                <c:pt idx="113">
                  <c:v>44188</c:v>
                </c:pt>
                <c:pt idx="114">
                  <c:v>44189</c:v>
                </c:pt>
                <c:pt idx="115">
                  <c:v>44190</c:v>
                </c:pt>
                <c:pt idx="116">
                  <c:v>44191</c:v>
                </c:pt>
                <c:pt idx="117">
                  <c:v>44192</c:v>
                </c:pt>
                <c:pt idx="118">
                  <c:v>44193</c:v>
                </c:pt>
                <c:pt idx="119">
                  <c:v>44194</c:v>
                </c:pt>
                <c:pt idx="120">
                  <c:v>44195</c:v>
                </c:pt>
                <c:pt idx="121">
                  <c:v>44196</c:v>
                </c:pt>
                <c:pt idx="122">
                  <c:v>44197</c:v>
                </c:pt>
                <c:pt idx="123">
                  <c:v>44198</c:v>
                </c:pt>
                <c:pt idx="124">
                  <c:v>44199</c:v>
                </c:pt>
                <c:pt idx="125">
                  <c:v>44200</c:v>
                </c:pt>
                <c:pt idx="126">
                  <c:v>44201</c:v>
                </c:pt>
                <c:pt idx="127">
                  <c:v>44202</c:v>
                </c:pt>
                <c:pt idx="128">
                  <c:v>44203</c:v>
                </c:pt>
                <c:pt idx="129">
                  <c:v>44204</c:v>
                </c:pt>
                <c:pt idx="130">
                  <c:v>44205</c:v>
                </c:pt>
                <c:pt idx="131">
                  <c:v>44206</c:v>
                </c:pt>
                <c:pt idx="132">
                  <c:v>44207</c:v>
                </c:pt>
                <c:pt idx="133">
                  <c:v>44208</c:v>
                </c:pt>
              </c:numCache>
            </c:numRef>
          </c:cat>
          <c:val>
            <c:numRef>
              <c:f>'DAILY COMPARISON'!$V$194:$V$327</c:f>
              <c:numCache>
                <c:formatCode>#,##0</c:formatCode>
                <c:ptCount val="134"/>
                <c:pt idx="0">
                  <c:v>4</c:v>
                </c:pt>
                <c:pt idx="1">
                  <c:v>4</c:v>
                </c:pt>
                <c:pt idx="2">
                  <c:v>4</c:v>
                </c:pt>
                <c:pt idx="3">
                  <c:v>4</c:v>
                </c:pt>
                <c:pt idx="4">
                  <c:v>4</c:v>
                </c:pt>
                <c:pt idx="5">
                  <c:v>4</c:v>
                </c:pt>
                <c:pt idx="6">
                  <c:v>4</c:v>
                </c:pt>
                <c:pt idx="7">
                  <c:v>4</c:v>
                </c:pt>
                <c:pt idx="8">
                  <c:v>5</c:v>
                </c:pt>
                <c:pt idx="9">
                  <c:v>5</c:v>
                </c:pt>
                <c:pt idx="10">
                  <c:v>6</c:v>
                </c:pt>
                <c:pt idx="11">
                  <c:v>6</c:v>
                </c:pt>
                <c:pt idx="12">
                  <c:v>7</c:v>
                </c:pt>
                <c:pt idx="13">
                  <c:v>7</c:v>
                </c:pt>
                <c:pt idx="14">
                  <c:v>8</c:v>
                </c:pt>
                <c:pt idx="15">
                  <c:v>8</c:v>
                </c:pt>
                <c:pt idx="16">
                  <c:v>9</c:v>
                </c:pt>
                <c:pt idx="17">
                  <c:v>9</c:v>
                </c:pt>
                <c:pt idx="18">
                  <c:v>9</c:v>
                </c:pt>
                <c:pt idx="19">
                  <c:v>9</c:v>
                </c:pt>
                <c:pt idx="20">
                  <c:v>10</c:v>
                </c:pt>
                <c:pt idx="21">
                  <c:v>11</c:v>
                </c:pt>
                <c:pt idx="22">
                  <c:v>13</c:v>
                </c:pt>
                <c:pt idx="23">
                  <c:v>14</c:v>
                </c:pt>
                <c:pt idx="24">
                  <c:v>14</c:v>
                </c:pt>
                <c:pt idx="25">
                  <c:v>15</c:v>
                </c:pt>
                <c:pt idx="26">
                  <c:v>16</c:v>
                </c:pt>
                <c:pt idx="27">
                  <c:v>17</c:v>
                </c:pt>
                <c:pt idx="28">
                  <c:v>18</c:v>
                </c:pt>
                <c:pt idx="29">
                  <c:v>20</c:v>
                </c:pt>
                <c:pt idx="30">
                  <c:v>21</c:v>
                </c:pt>
                <c:pt idx="31">
                  <c:v>22</c:v>
                </c:pt>
                <c:pt idx="32">
                  <c:v>22</c:v>
                </c:pt>
                <c:pt idx="33">
                  <c:v>23</c:v>
                </c:pt>
                <c:pt idx="34">
                  <c:v>24</c:v>
                </c:pt>
                <c:pt idx="35">
                  <c:v>25</c:v>
                </c:pt>
                <c:pt idx="36">
                  <c:v>27</c:v>
                </c:pt>
                <c:pt idx="37">
                  <c:v>30</c:v>
                </c:pt>
                <c:pt idx="38">
                  <c:v>31</c:v>
                </c:pt>
                <c:pt idx="39">
                  <c:v>33</c:v>
                </c:pt>
                <c:pt idx="40">
                  <c:v>35</c:v>
                </c:pt>
                <c:pt idx="41">
                  <c:v>36</c:v>
                </c:pt>
                <c:pt idx="42">
                  <c:v>39</c:v>
                </c:pt>
                <c:pt idx="43">
                  <c:v>41</c:v>
                </c:pt>
                <c:pt idx="44">
                  <c:v>44</c:v>
                </c:pt>
                <c:pt idx="45">
                  <c:v>46</c:v>
                </c:pt>
                <c:pt idx="46">
                  <c:v>47</c:v>
                </c:pt>
                <c:pt idx="47">
                  <c:v>49</c:v>
                </c:pt>
                <c:pt idx="48">
                  <c:v>52</c:v>
                </c:pt>
                <c:pt idx="49">
                  <c:v>55</c:v>
                </c:pt>
                <c:pt idx="50">
                  <c:v>60</c:v>
                </c:pt>
                <c:pt idx="51">
                  <c:v>62</c:v>
                </c:pt>
                <c:pt idx="52">
                  <c:v>63</c:v>
                </c:pt>
                <c:pt idx="53">
                  <c:v>64</c:v>
                </c:pt>
                <c:pt idx="54">
                  <c:v>66</c:v>
                </c:pt>
                <c:pt idx="55">
                  <c:v>67</c:v>
                </c:pt>
                <c:pt idx="56">
                  <c:v>72</c:v>
                </c:pt>
                <c:pt idx="57">
                  <c:v>75</c:v>
                </c:pt>
                <c:pt idx="58">
                  <c:v>79</c:v>
                </c:pt>
                <c:pt idx="59">
                  <c:v>81</c:v>
                </c:pt>
                <c:pt idx="60">
                  <c:v>82</c:v>
                </c:pt>
                <c:pt idx="61">
                  <c:v>84</c:v>
                </c:pt>
                <c:pt idx="62">
                  <c:v>85</c:v>
                </c:pt>
                <c:pt idx="63">
                  <c:v>86</c:v>
                </c:pt>
                <c:pt idx="64">
                  <c:v>87</c:v>
                </c:pt>
                <c:pt idx="65">
                  <c:v>88</c:v>
                </c:pt>
                <c:pt idx="66">
                  <c:v>87</c:v>
                </c:pt>
                <c:pt idx="67">
                  <c:v>88</c:v>
                </c:pt>
                <c:pt idx="68">
                  <c:v>87</c:v>
                </c:pt>
                <c:pt idx="69">
                  <c:v>89</c:v>
                </c:pt>
                <c:pt idx="70">
                  <c:v>89</c:v>
                </c:pt>
                <c:pt idx="71">
                  <c:v>93</c:v>
                </c:pt>
                <c:pt idx="72">
                  <c:v>91</c:v>
                </c:pt>
                <c:pt idx="73">
                  <c:v>92</c:v>
                </c:pt>
                <c:pt idx="74">
                  <c:v>90</c:v>
                </c:pt>
                <c:pt idx="75">
                  <c:v>90</c:v>
                </c:pt>
                <c:pt idx="76">
                  <c:v>86</c:v>
                </c:pt>
                <c:pt idx="77">
                  <c:v>84</c:v>
                </c:pt>
                <c:pt idx="78">
                  <c:v>79</c:v>
                </c:pt>
                <c:pt idx="79">
                  <c:v>79</c:v>
                </c:pt>
                <c:pt idx="80">
                  <c:v>77</c:v>
                </c:pt>
                <c:pt idx="81">
                  <c:v>78</c:v>
                </c:pt>
                <c:pt idx="82">
                  <c:v>76</c:v>
                </c:pt>
                <c:pt idx="83">
                  <c:v>76</c:v>
                </c:pt>
                <c:pt idx="84">
                  <c:v>74</c:v>
                </c:pt>
                <c:pt idx="85">
                  <c:v>72</c:v>
                </c:pt>
                <c:pt idx="86">
                  <c:v>69</c:v>
                </c:pt>
                <c:pt idx="87">
                  <c:v>68</c:v>
                </c:pt>
                <c:pt idx="88">
                  <c:v>66</c:v>
                </c:pt>
                <c:pt idx="89">
                  <c:v>65</c:v>
                </c:pt>
                <c:pt idx="90">
                  <c:v>66</c:v>
                </c:pt>
                <c:pt idx="91">
                  <c:v>62</c:v>
                </c:pt>
                <c:pt idx="92">
                  <c:v>62</c:v>
                </c:pt>
                <c:pt idx="93">
                  <c:v>61</c:v>
                </c:pt>
                <c:pt idx="94">
                  <c:v>60</c:v>
                </c:pt>
                <c:pt idx="95">
                  <c:v>61</c:v>
                </c:pt>
                <c:pt idx="96">
                  <c:v>59</c:v>
                </c:pt>
                <c:pt idx="97">
                  <c:v>58</c:v>
                </c:pt>
                <c:pt idx="98">
                  <c:v>57</c:v>
                </c:pt>
                <c:pt idx="99">
                  <c:v>57</c:v>
                </c:pt>
                <c:pt idx="100">
                  <c:v>55</c:v>
                </c:pt>
                <c:pt idx="101">
                  <c:v>56</c:v>
                </c:pt>
                <c:pt idx="102">
                  <c:v>54</c:v>
                </c:pt>
                <c:pt idx="103">
                  <c:v>54</c:v>
                </c:pt>
                <c:pt idx="104">
                  <c:v>55</c:v>
                </c:pt>
                <c:pt idx="105">
                  <c:v>56</c:v>
                </c:pt>
                <c:pt idx="106">
                  <c:v>56</c:v>
                </c:pt>
                <c:pt idx="107">
                  <c:v>54</c:v>
                </c:pt>
                <c:pt idx="108">
                  <c:v>53</c:v>
                </c:pt>
                <c:pt idx="109">
                  <c:v>49</c:v>
                </c:pt>
                <c:pt idx="110">
                  <c:v>45</c:v>
                </c:pt>
                <c:pt idx="111">
                  <c:v>45</c:v>
                </c:pt>
                <c:pt idx="112">
                  <c:v>43</c:v>
                </c:pt>
                <c:pt idx="113">
                  <c:v>46</c:v>
                </c:pt>
                <c:pt idx="114">
                  <c:v>48</c:v>
                </c:pt>
                <c:pt idx="115">
                  <c:v>51</c:v>
                </c:pt>
              </c:numCache>
            </c:numRef>
          </c:val>
          <c:smooth val="0"/>
          <c:extLst>
            <c:ext xmlns:c16="http://schemas.microsoft.com/office/drawing/2014/chart" uri="{C3380CC4-5D6E-409C-BE32-E72D297353CC}">
              <c16:uniqueId val="{00000001-6111-417D-AFAE-3F15588EA484}"/>
            </c:ext>
          </c:extLst>
        </c:ser>
        <c:dLbls>
          <c:showLegendKey val="0"/>
          <c:showVal val="0"/>
          <c:showCatName val="0"/>
          <c:showSerName val="0"/>
          <c:showPercent val="0"/>
          <c:showBubbleSize val="0"/>
        </c:dLbls>
        <c:smooth val="0"/>
        <c:axId val="561855176"/>
        <c:axId val="561855504"/>
      </c:lineChart>
      <c:dateAx>
        <c:axId val="561855176"/>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55504"/>
        <c:crosses val="autoZero"/>
        <c:auto val="1"/>
        <c:lblOffset val="100"/>
        <c:baseTimeUnit val="days"/>
      </c:dateAx>
      <c:valAx>
        <c:axId val="561855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551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COVID-19 Deaths in the North West of England</a:t>
            </a:r>
          </a:p>
          <a:p>
            <a:pPr>
              <a:defRPr/>
            </a:pPr>
            <a:r>
              <a:rPr lang="en-GB"/>
              <a:t>PHE  - Occurrences vs Reported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COMPARISON'!$AI$4</c:f>
              <c:strCache>
                <c:ptCount val="1"/>
                <c:pt idx="0">
                  <c:v>3.5 SHIFT</c:v>
                </c:pt>
              </c:strCache>
            </c:strRef>
          </c:tx>
          <c:spPr>
            <a:ln w="28575" cap="rnd">
              <a:solidFill>
                <a:schemeClr val="accent1"/>
              </a:solidFill>
              <a:round/>
            </a:ln>
            <a:effectLst/>
          </c:spPr>
          <c:marker>
            <c:symbol val="none"/>
          </c:marker>
          <c:cat>
            <c:numRef>
              <c:f>'DAILY COMPARISON'!$A$194:$A$324</c:f>
              <c:numCache>
                <c:formatCode>m/d/yyyy</c:formatCode>
                <c:ptCount val="131"/>
                <c:pt idx="0">
                  <c:v>44075</c:v>
                </c:pt>
                <c:pt idx="1">
                  <c:v>44076</c:v>
                </c:pt>
                <c:pt idx="2">
                  <c:v>44077</c:v>
                </c:pt>
                <c:pt idx="3">
                  <c:v>44078</c:v>
                </c:pt>
                <c:pt idx="4">
                  <c:v>44079</c:v>
                </c:pt>
                <c:pt idx="5">
                  <c:v>44080</c:v>
                </c:pt>
                <c:pt idx="6">
                  <c:v>44081</c:v>
                </c:pt>
                <c:pt idx="7">
                  <c:v>44082</c:v>
                </c:pt>
                <c:pt idx="8">
                  <c:v>44083</c:v>
                </c:pt>
                <c:pt idx="9">
                  <c:v>44084</c:v>
                </c:pt>
                <c:pt idx="10">
                  <c:v>44085</c:v>
                </c:pt>
                <c:pt idx="11">
                  <c:v>44086</c:v>
                </c:pt>
                <c:pt idx="12">
                  <c:v>44087</c:v>
                </c:pt>
                <c:pt idx="13">
                  <c:v>44088</c:v>
                </c:pt>
                <c:pt idx="14">
                  <c:v>44089</c:v>
                </c:pt>
                <c:pt idx="15">
                  <c:v>44090</c:v>
                </c:pt>
                <c:pt idx="16">
                  <c:v>44091</c:v>
                </c:pt>
                <c:pt idx="17">
                  <c:v>44092</c:v>
                </c:pt>
                <c:pt idx="18">
                  <c:v>44093</c:v>
                </c:pt>
                <c:pt idx="19">
                  <c:v>44094</c:v>
                </c:pt>
                <c:pt idx="20">
                  <c:v>44095</c:v>
                </c:pt>
                <c:pt idx="21">
                  <c:v>44096</c:v>
                </c:pt>
                <c:pt idx="22">
                  <c:v>44097</c:v>
                </c:pt>
                <c:pt idx="23">
                  <c:v>44098</c:v>
                </c:pt>
                <c:pt idx="24">
                  <c:v>44099</c:v>
                </c:pt>
                <c:pt idx="25">
                  <c:v>44100</c:v>
                </c:pt>
                <c:pt idx="26">
                  <c:v>44101</c:v>
                </c:pt>
                <c:pt idx="27">
                  <c:v>44102</c:v>
                </c:pt>
                <c:pt idx="28">
                  <c:v>44103</c:v>
                </c:pt>
                <c:pt idx="29">
                  <c:v>44104</c:v>
                </c:pt>
                <c:pt idx="30">
                  <c:v>44105</c:v>
                </c:pt>
                <c:pt idx="31">
                  <c:v>44106</c:v>
                </c:pt>
                <c:pt idx="32">
                  <c:v>44107</c:v>
                </c:pt>
                <c:pt idx="33">
                  <c:v>44108</c:v>
                </c:pt>
                <c:pt idx="34">
                  <c:v>44109</c:v>
                </c:pt>
                <c:pt idx="35">
                  <c:v>44110</c:v>
                </c:pt>
                <c:pt idx="36">
                  <c:v>44111</c:v>
                </c:pt>
                <c:pt idx="37">
                  <c:v>44112</c:v>
                </c:pt>
                <c:pt idx="38">
                  <c:v>44113</c:v>
                </c:pt>
                <c:pt idx="39">
                  <c:v>44114</c:v>
                </c:pt>
                <c:pt idx="40">
                  <c:v>44115</c:v>
                </c:pt>
                <c:pt idx="41">
                  <c:v>44116</c:v>
                </c:pt>
                <c:pt idx="42">
                  <c:v>44117</c:v>
                </c:pt>
                <c:pt idx="43">
                  <c:v>44118</c:v>
                </c:pt>
                <c:pt idx="44">
                  <c:v>44119</c:v>
                </c:pt>
                <c:pt idx="45">
                  <c:v>44120</c:v>
                </c:pt>
                <c:pt idx="46">
                  <c:v>44121</c:v>
                </c:pt>
                <c:pt idx="47">
                  <c:v>44122</c:v>
                </c:pt>
                <c:pt idx="48">
                  <c:v>44123</c:v>
                </c:pt>
                <c:pt idx="49">
                  <c:v>44124</c:v>
                </c:pt>
                <c:pt idx="50">
                  <c:v>44125</c:v>
                </c:pt>
                <c:pt idx="51">
                  <c:v>44126</c:v>
                </c:pt>
                <c:pt idx="52">
                  <c:v>44127</c:v>
                </c:pt>
                <c:pt idx="53">
                  <c:v>44128</c:v>
                </c:pt>
                <c:pt idx="54">
                  <c:v>44129</c:v>
                </c:pt>
                <c:pt idx="55">
                  <c:v>44130</c:v>
                </c:pt>
                <c:pt idx="56">
                  <c:v>44131</c:v>
                </c:pt>
                <c:pt idx="57">
                  <c:v>44132</c:v>
                </c:pt>
                <c:pt idx="58">
                  <c:v>44133</c:v>
                </c:pt>
                <c:pt idx="59">
                  <c:v>44134</c:v>
                </c:pt>
                <c:pt idx="60">
                  <c:v>44135</c:v>
                </c:pt>
                <c:pt idx="61">
                  <c:v>44136</c:v>
                </c:pt>
                <c:pt idx="62">
                  <c:v>44137</c:v>
                </c:pt>
                <c:pt idx="63">
                  <c:v>44138</c:v>
                </c:pt>
                <c:pt idx="64">
                  <c:v>44139</c:v>
                </c:pt>
                <c:pt idx="65">
                  <c:v>44140</c:v>
                </c:pt>
                <c:pt idx="66">
                  <c:v>44141</c:v>
                </c:pt>
                <c:pt idx="67">
                  <c:v>44142</c:v>
                </c:pt>
                <c:pt idx="68">
                  <c:v>44143</c:v>
                </c:pt>
                <c:pt idx="69">
                  <c:v>44144</c:v>
                </c:pt>
                <c:pt idx="70">
                  <c:v>44145</c:v>
                </c:pt>
                <c:pt idx="71">
                  <c:v>44146</c:v>
                </c:pt>
                <c:pt idx="72">
                  <c:v>44147</c:v>
                </c:pt>
                <c:pt idx="73">
                  <c:v>44148</c:v>
                </c:pt>
                <c:pt idx="74">
                  <c:v>44149</c:v>
                </c:pt>
                <c:pt idx="75">
                  <c:v>44150</c:v>
                </c:pt>
                <c:pt idx="76">
                  <c:v>44151</c:v>
                </c:pt>
                <c:pt idx="77">
                  <c:v>44152</c:v>
                </c:pt>
                <c:pt idx="78">
                  <c:v>44153</c:v>
                </c:pt>
                <c:pt idx="79">
                  <c:v>44154</c:v>
                </c:pt>
                <c:pt idx="80">
                  <c:v>44155</c:v>
                </c:pt>
                <c:pt idx="81">
                  <c:v>44156</c:v>
                </c:pt>
                <c:pt idx="82">
                  <c:v>44157</c:v>
                </c:pt>
                <c:pt idx="83">
                  <c:v>44158</c:v>
                </c:pt>
                <c:pt idx="84">
                  <c:v>44159</c:v>
                </c:pt>
                <c:pt idx="85">
                  <c:v>44160</c:v>
                </c:pt>
                <c:pt idx="86">
                  <c:v>44161</c:v>
                </c:pt>
                <c:pt idx="87">
                  <c:v>44162</c:v>
                </c:pt>
                <c:pt idx="88">
                  <c:v>44163</c:v>
                </c:pt>
                <c:pt idx="89">
                  <c:v>44164</c:v>
                </c:pt>
                <c:pt idx="90">
                  <c:v>44165</c:v>
                </c:pt>
                <c:pt idx="91">
                  <c:v>44166</c:v>
                </c:pt>
                <c:pt idx="92">
                  <c:v>44167</c:v>
                </c:pt>
                <c:pt idx="93">
                  <c:v>44168</c:v>
                </c:pt>
                <c:pt idx="94">
                  <c:v>44169</c:v>
                </c:pt>
                <c:pt idx="95">
                  <c:v>44170</c:v>
                </c:pt>
                <c:pt idx="96">
                  <c:v>44171</c:v>
                </c:pt>
                <c:pt idx="97">
                  <c:v>44172</c:v>
                </c:pt>
                <c:pt idx="98">
                  <c:v>44173</c:v>
                </c:pt>
                <c:pt idx="99">
                  <c:v>44174</c:v>
                </c:pt>
                <c:pt idx="100">
                  <c:v>44175</c:v>
                </c:pt>
                <c:pt idx="101">
                  <c:v>44176</c:v>
                </c:pt>
                <c:pt idx="102">
                  <c:v>44177</c:v>
                </c:pt>
                <c:pt idx="103">
                  <c:v>44178</c:v>
                </c:pt>
                <c:pt idx="104">
                  <c:v>44179</c:v>
                </c:pt>
                <c:pt idx="105">
                  <c:v>44180</c:v>
                </c:pt>
                <c:pt idx="106">
                  <c:v>44181</c:v>
                </c:pt>
                <c:pt idx="107">
                  <c:v>44182</c:v>
                </c:pt>
                <c:pt idx="108">
                  <c:v>44183</c:v>
                </c:pt>
                <c:pt idx="109">
                  <c:v>44184</c:v>
                </c:pt>
                <c:pt idx="110">
                  <c:v>44185</c:v>
                </c:pt>
                <c:pt idx="111">
                  <c:v>44186</c:v>
                </c:pt>
                <c:pt idx="112">
                  <c:v>44187</c:v>
                </c:pt>
                <c:pt idx="113">
                  <c:v>44188</c:v>
                </c:pt>
                <c:pt idx="114">
                  <c:v>44189</c:v>
                </c:pt>
                <c:pt idx="115">
                  <c:v>44190</c:v>
                </c:pt>
                <c:pt idx="116">
                  <c:v>44191</c:v>
                </c:pt>
                <c:pt idx="117">
                  <c:v>44192</c:v>
                </c:pt>
                <c:pt idx="118">
                  <c:v>44193</c:v>
                </c:pt>
                <c:pt idx="119">
                  <c:v>44194</c:v>
                </c:pt>
                <c:pt idx="120">
                  <c:v>44195</c:v>
                </c:pt>
                <c:pt idx="121">
                  <c:v>44196</c:v>
                </c:pt>
                <c:pt idx="122">
                  <c:v>44197</c:v>
                </c:pt>
                <c:pt idx="123">
                  <c:v>44198</c:v>
                </c:pt>
                <c:pt idx="124">
                  <c:v>44199</c:v>
                </c:pt>
                <c:pt idx="125">
                  <c:v>44200</c:v>
                </c:pt>
                <c:pt idx="126">
                  <c:v>44201</c:v>
                </c:pt>
                <c:pt idx="127">
                  <c:v>44202</c:v>
                </c:pt>
                <c:pt idx="128">
                  <c:v>44203</c:v>
                </c:pt>
                <c:pt idx="129">
                  <c:v>44204</c:v>
                </c:pt>
                <c:pt idx="130">
                  <c:v>44205</c:v>
                </c:pt>
              </c:numCache>
            </c:numRef>
          </c:cat>
          <c:val>
            <c:numRef>
              <c:f>'DAILY COMPARISON'!$AI$194:$AI$324</c:f>
              <c:numCache>
                <c:formatCode>0.0</c:formatCode>
                <c:ptCount val="131"/>
                <c:pt idx="0">
                  <c:v>2.2000000000000002</c:v>
                </c:pt>
                <c:pt idx="1">
                  <c:v>3</c:v>
                </c:pt>
                <c:pt idx="2">
                  <c:v>3.5</c:v>
                </c:pt>
                <c:pt idx="3">
                  <c:v>4.2</c:v>
                </c:pt>
                <c:pt idx="4">
                  <c:v>4.4000000000000004</c:v>
                </c:pt>
                <c:pt idx="5">
                  <c:v>4.5999999999999996</c:v>
                </c:pt>
                <c:pt idx="6">
                  <c:v>4.7</c:v>
                </c:pt>
                <c:pt idx="7">
                  <c:v>3.9</c:v>
                </c:pt>
                <c:pt idx="8">
                  <c:v>3.5</c:v>
                </c:pt>
                <c:pt idx="9">
                  <c:v>3.6</c:v>
                </c:pt>
                <c:pt idx="10">
                  <c:v>4.0999999999999996</c:v>
                </c:pt>
                <c:pt idx="11">
                  <c:v>5.6</c:v>
                </c:pt>
                <c:pt idx="12">
                  <c:v>6.5</c:v>
                </c:pt>
                <c:pt idx="13">
                  <c:v>6.6</c:v>
                </c:pt>
                <c:pt idx="14">
                  <c:v>7.1</c:v>
                </c:pt>
                <c:pt idx="15">
                  <c:v>7.4</c:v>
                </c:pt>
                <c:pt idx="16">
                  <c:v>7.8</c:v>
                </c:pt>
                <c:pt idx="17">
                  <c:v>8.1999999999999993</c:v>
                </c:pt>
                <c:pt idx="18">
                  <c:v>7.6</c:v>
                </c:pt>
                <c:pt idx="19">
                  <c:v>7.3</c:v>
                </c:pt>
                <c:pt idx="20">
                  <c:v>7.6</c:v>
                </c:pt>
                <c:pt idx="21">
                  <c:v>9</c:v>
                </c:pt>
                <c:pt idx="22">
                  <c:v>11.1</c:v>
                </c:pt>
                <c:pt idx="23">
                  <c:v>12.2</c:v>
                </c:pt>
                <c:pt idx="24">
                  <c:v>13.3</c:v>
                </c:pt>
                <c:pt idx="25">
                  <c:v>14.7</c:v>
                </c:pt>
                <c:pt idx="26">
                  <c:v>15.5</c:v>
                </c:pt>
                <c:pt idx="27">
                  <c:v>16</c:v>
                </c:pt>
                <c:pt idx="28">
                  <c:v>16.100000000000001</c:v>
                </c:pt>
                <c:pt idx="29">
                  <c:v>16.899999999999999</c:v>
                </c:pt>
                <c:pt idx="30">
                  <c:v>18.2</c:v>
                </c:pt>
                <c:pt idx="31">
                  <c:v>19.399999999999999</c:v>
                </c:pt>
                <c:pt idx="32">
                  <c:v>19.7</c:v>
                </c:pt>
                <c:pt idx="33">
                  <c:v>20.9</c:v>
                </c:pt>
                <c:pt idx="34">
                  <c:v>22.8</c:v>
                </c:pt>
                <c:pt idx="35">
                  <c:v>24.4</c:v>
                </c:pt>
                <c:pt idx="36">
                  <c:v>26.6</c:v>
                </c:pt>
                <c:pt idx="37">
                  <c:v>28.9</c:v>
                </c:pt>
                <c:pt idx="38">
                  <c:v>30.4</c:v>
                </c:pt>
                <c:pt idx="39">
                  <c:v>33.200000000000003</c:v>
                </c:pt>
                <c:pt idx="40">
                  <c:v>35.299999999999997</c:v>
                </c:pt>
                <c:pt idx="41">
                  <c:v>35</c:v>
                </c:pt>
                <c:pt idx="42">
                  <c:v>38.799999999999997</c:v>
                </c:pt>
                <c:pt idx="43">
                  <c:v>43.9</c:v>
                </c:pt>
                <c:pt idx="44">
                  <c:v>46.4</c:v>
                </c:pt>
                <c:pt idx="45">
                  <c:v>49.1</c:v>
                </c:pt>
                <c:pt idx="46">
                  <c:v>50.8</c:v>
                </c:pt>
                <c:pt idx="47">
                  <c:v>52</c:v>
                </c:pt>
                <c:pt idx="48">
                  <c:v>53.9</c:v>
                </c:pt>
                <c:pt idx="49">
                  <c:v>55.9</c:v>
                </c:pt>
                <c:pt idx="50">
                  <c:v>58.4</c:v>
                </c:pt>
                <c:pt idx="51">
                  <c:v>60.3</c:v>
                </c:pt>
                <c:pt idx="52">
                  <c:v>62.2</c:v>
                </c:pt>
                <c:pt idx="53">
                  <c:v>66.900000000000006</c:v>
                </c:pt>
                <c:pt idx="54">
                  <c:v>70.2</c:v>
                </c:pt>
                <c:pt idx="55">
                  <c:v>69.900000000000006</c:v>
                </c:pt>
                <c:pt idx="56">
                  <c:v>69.8</c:v>
                </c:pt>
                <c:pt idx="57">
                  <c:v>73.5</c:v>
                </c:pt>
                <c:pt idx="58">
                  <c:v>81.400000000000006</c:v>
                </c:pt>
                <c:pt idx="59">
                  <c:v>86</c:v>
                </c:pt>
                <c:pt idx="60">
                  <c:v>87.3</c:v>
                </c:pt>
                <c:pt idx="61">
                  <c:v>87.3</c:v>
                </c:pt>
                <c:pt idx="62">
                  <c:v>87.5</c:v>
                </c:pt>
                <c:pt idx="63">
                  <c:v>90.8</c:v>
                </c:pt>
                <c:pt idx="64">
                  <c:v>92.9</c:v>
                </c:pt>
                <c:pt idx="65">
                  <c:v>92.6</c:v>
                </c:pt>
                <c:pt idx="66">
                  <c:v>91.1</c:v>
                </c:pt>
                <c:pt idx="67">
                  <c:v>88.5</c:v>
                </c:pt>
                <c:pt idx="68">
                  <c:v>87.8</c:v>
                </c:pt>
                <c:pt idx="69">
                  <c:v>88.1</c:v>
                </c:pt>
                <c:pt idx="70">
                  <c:v>89.5</c:v>
                </c:pt>
                <c:pt idx="71">
                  <c:v>89.1</c:v>
                </c:pt>
                <c:pt idx="72">
                  <c:v>86.1</c:v>
                </c:pt>
                <c:pt idx="73">
                  <c:v>86.7</c:v>
                </c:pt>
                <c:pt idx="74">
                  <c:v>86.4</c:v>
                </c:pt>
                <c:pt idx="75">
                  <c:v>87.2</c:v>
                </c:pt>
                <c:pt idx="76">
                  <c:v>89.5</c:v>
                </c:pt>
                <c:pt idx="77">
                  <c:v>84.7</c:v>
                </c:pt>
                <c:pt idx="78">
                  <c:v>82.5</c:v>
                </c:pt>
                <c:pt idx="79">
                  <c:v>81.8</c:v>
                </c:pt>
                <c:pt idx="80">
                  <c:v>79.3</c:v>
                </c:pt>
                <c:pt idx="81">
                  <c:v>78.8</c:v>
                </c:pt>
                <c:pt idx="82">
                  <c:v>75.3</c:v>
                </c:pt>
                <c:pt idx="83">
                  <c:v>71.400000000000006</c:v>
                </c:pt>
                <c:pt idx="84">
                  <c:v>70</c:v>
                </c:pt>
                <c:pt idx="85">
                  <c:v>68</c:v>
                </c:pt>
                <c:pt idx="86">
                  <c:v>64.7</c:v>
                </c:pt>
                <c:pt idx="87">
                  <c:v>60.8</c:v>
                </c:pt>
                <c:pt idx="88">
                  <c:v>59.3</c:v>
                </c:pt>
                <c:pt idx="89">
                  <c:v>60</c:v>
                </c:pt>
                <c:pt idx="90">
                  <c:v>60.2</c:v>
                </c:pt>
                <c:pt idx="91">
                  <c:v>60.6</c:v>
                </c:pt>
                <c:pt idx="92">
                  <c:v>58.4</c:v>
                </c:pt>
                <c:pt idx="93">
                  <c:v>57.8</c:v>
                </c:pt>
                <c:pt idx="94">
                  <c:v>59.9</c:v>
                </c:pt>
                <c:pt idx="95">
                  <c:v>59.8</c:v>
                </c:pt>
                <c:pt idx="96">
                  <c:v>58.6</c:v>
                </c:pt>
                <c:pt idx="97">
                  <c:v>58</c:v>
                </c:pt>
                <c:pt idx="98">
                  <c:v>56</c:v>
                </c:pt>
                <c:pt idx="99">
                  <c:v>52.6</c:v>
                </c:pt>
                <c:pt idx="100">
                  <c:v>50.5</c:v>
                </c:pt>
                <c:pt idx="101">
                  <c:v>48.9</c:v>
                </c:pt>
                <c:pt idx="102">
                  <c:v>46.7</c:v>
                </c:pt>
                <c:pt idx="103">
                  <c:v>46.2</c:v>
                </c:pt>
                <c:pt idx="104">
                  <c:v>48.1</c:v>
                </c:pt>
                <c:pt idx="105">
                  <c:v>49.9</c:v>
                </c:pt>
                <c:pt idx="106">
                  <c:v>53.1</c:v>
                </c:pt>
                <c:pt idx="107">
                  <c:v>54.1</c:v>
                </c:pt>
                <c:pt idx="108">
                  <c:v>54.6</c:v>
                </c:pt>
                <c:pt idx="109">
                  <c:v>53.7</c:v>
                </c:pt>
                <c:pt idx="110">
                  <c:v>50.8</c:v>
                </c:pt>
                <c:pt idx="111">
                  <c:v>49.8</c:v>
                </c:pt>
                <c:pt idx="112">
                  <c:v>46.8</c:v>
                </c:pt>
                <c:pt idx="113">
                  <c:v>48.3</c:v>
                </c:pt>
                <c:pt idx="114">
                  <c:v>56.2</c:v>
                </c:pt>
                <c:pt idx="115">
                  <c:v>58.2</c:v>
                </c:pt>
                <c:pt idx="116">
                  <c:v>58</c:v>
                </c:pt>
                <c:pt idx="117">
                  <c:v>59.9</c:v>
                </c:pt>
                <c:pt idx="118">
                  <c:v>61.1</c:v>
                </c:pt>
                <c:pt idx="119">
                  <c:v>65.7</c:v>
                </c:pt>
                <c:pt idx="120">
                  <c:v>65</c:v>
                </c:pt>
                <c:pt idx="121">
                  <c:v>60.6</c:v>
                </c:pt>
                <c:pt idx="122">
                  <c:v>64.099999999999994</c:v>
                </c:pt>
                <c:pt idx="123">
                  <c:v>72.599999999999994</c:v>
                </c:pt>
                <c:pt idx="124">
                  <c:v>78.2</c:v>
                </c:pt>
                <c:pt idx="125">
                  <c:v>77.5</c:v>
                </c:pt>
                <c:pt idx="126">
                  <c:v>78.7</c:v>
                </c:pt>
              </c:numCache>
            </c:numRef>
          </c:val>
          <c:smooth val="0"/>
          <c:extLst>
            <c:ext xmlns:c16="http://schemas.microsoft.com/office/drawing/2014/chart" uri="{C3380CC4-5D6E-409C-BE32-E72D297353CC}">
              <c16:uniqueId val="{00000000-8FA0-4F52-9708-491E42F17319}"/>
            </c:ext>
          </c:extLst>
        </c:ser>
        <c:ser>
          <c:idx val="1"/>
          <c:order val="1"/>
          <c:tx>
            <c:strRef>
              <c:f>'DAILY COMPARISON'!$AC$4</c:f>
              <c:strCache>
                <c:ptCount val="1"/>
                <c:pt idx="0">
                  <c:v>PHE OCC</c:v>
                </c:pt>
              </c:strCache>
            </c:strRef>
          </c:tx>
          <c:spPr>
            <a:ln w="28575" cap="rnd">
              <a:solidFill>
                <a:schemeClr val="accent2"/>
              </a:solidFill>
              <a:round/>
            </a:ln>
            <a:effectLst/>
          </c:spPr>
          <c:marker>
            <c:symbol val="none"/>
          </c:marker>
          <c:cat>
            <c:numRef>
              <c:f>'DAILY COMPARISON'!$A$194:$A$324</c:f>
              <c:numCache>
                <c:formatCode>m/d/yyyy</c:formatCode>
                <c:ptCount val="131"/>
                <c:pt idx="0">
                  <c:v>44075</c:v>
                </c:pt>
                <c:pt idx="1">
                  <c:v>44076</c:v>
                </c:pt>
                <c:pt idx="2">
                  <c:v>44077</c:v>
                </c:pt>
                <c:pt idx="3">
                  <c:v>44078</c:v>
                </c:pt>
                <c:pt idx="4">
                  <c:v>44079</c:v>
                </c:pt>
                <c:pt idx="5">
                  <c:v>44080</c:v>
                </c:pt>
                <c:pt idx="6">
                  <c:v>44081</c:v>
                </c:pt>
                <c:pt idx="7">
                  <c:v>44082</c:v>
                </c:pt>
                <c:pt idx="8">
                  <c:v>44083</c:v>
                </c:pt>
                <c:pt idx="9">
                  <c:v>44084</c:v>
                </c:pt>
                <c:pt idx="10">
                  <c:v>44085</c:v>
                </c:pt>
                <c:pt idx="11">
                  <c:v>44086</c:v>
                </c:pt>
                <c:pt idx="12">
                  <c:v>44087</c:v>
                </c:pt>
                <c:pt idx="13">
                  <c:v>44088</c:v>
                </c:pt>
                <c:pt idx="14">
                  <c:v>44089</c:v>
                </c:pt>
                <c:pt idx="15">
                  <c:v>44090</c:v>
                </c:pt>
                <c:pt idx="16">
                  <c:v>44091</c:v>
                </c:pt>
                <c:pt idx="17">
                  <c:v>44092</c:v>
                </c:pt>
                <c:pt idx="18">
                  <c:v>44093</c:v>
                </c:pt>
                <c:pt idx="19">
                  <c:v>44094</c:v>
                </c:pt>
                <c:pt idx="20">
                  <c:v>44095</c:v>
                </c:pt>
                <c:pt idx="21">
                  <c:v>44096</c:v>
                </c:pt>
                <c:pt idx="22">
                  <c:v>44097</c:v>
                </c:pt>
                <c:pt idx="23">
                  <c:v>44098</c:v>
                </c:pt>
                <c:pt idx="24">
                  <c:v>44099</c:v>
                </c:pt>
                <c:pt idx="25">
                  <c:v>44100</c:v>
                </c:pt>
                <c:pt idx="26">
                  <c:v>44101</c:v>
                </c:pt>
                <c:pt idx="27">
                  <c:v>44102</c:v>
                </c:pt>
                <c:pt idx="28">
                  <c:v>44103</c:v>
                </c:pt>
                <c:pt idx="29">
                  <c:v>44104</c:v>
                </c:pt>
                <c:pt idx="30">
                  <c:v>44105</c:v>
                </c:pt>
                <c:pt idx="31">
                  <c:v>44106</c:v>
                </c:pt>
                <c:pt idx="32">
                  <c:v>44107</c:v>
                </c:pt>
                <c:pt idx="33">
                  <c:v>44108</c:v>
                </c:pt>
                <c:pt idx="34">
                  <c:v>44109</c:v>
                </c:pt>
                <c:pt idx="35">
                  <c:v>44110</c:v>
                </c:pt>
                <c:pt idx="36">
                  <c:v>44111</c:v>
                </c:pt>
                <c:pt idx="37">
                  <c:v>44112</c:v>
                </c:pt>
                <c:pt idx="38">
                  <c:v>44113</c:v>
                </c:pt>
                <c:pt idx="39">
                  <c:v>44114</c:v>
                </c:pt>
                <c:pt idx="40">
                  <c:v>44115</c:v>
                </c:pt>
                <c:pt idx="41">
                  <c:v>44116</c:v>
                </c:pt>
                <c:pt idx="42">
                  <c:v>44117</c:v>
                </c:pt>
                <c:pt idx="43">
                  <c:v>44118</c:v>
                </c:pt>
                <c:pt idx="44">
                  <c:v>44119</c:v>
                </c:pt>
                <c:pt idx="45">
                  <c:v>44120</c:v>
                </c:pt>
                <c:pt idx="46">
                  <c:v>44121</c:v>
                </c:pt>
                <c:pt idx="47">
                  <c:v>44122</c:v>
                </c:pt>
                <c:pt idx="48">
                  <c:v>44123</c:v>
                </c:pt>
                <c:pt idx="49">
                  <c:v>44124</c:v>
                </c:pt>
                <c:pt idx="50">
                  <c:v>44125</c:v>
                </c:pt>
                <c:pt idx="51">
                  <c:v>44126</c:v>
                </c:pt>
                <c:pt idx="52">
                  <c:v>44127</c:v>
                </c:pt>
                <c:pt idx="53">
                  <c:v>44128</c:v>
                </c:pt>
                <c:pt idx="54">
                  <c:v>44129</c:v>
                </c:pt>
                <c:pt idx="55">
                  <c:v>44130</c:v>
                </c:pt>
                <c:pt idx="56">
                  <c:v>44131</c:v>
                </c:pt>
                <c:pt idx="57">
                  <c:v>44132</c:v>
                </c:pt>
                <c:pt idx="58">
                  <c:v>44133</c:v>
                </c:pt>
                <c:pt idx="59">
                  <c:v>44134</c:v>
                </c:pt>
                <c:pt idx="60">
                  <c:v>44135</c:v>
                </c:pt>
                <c:pt idx="61">
                  <c:v>44136</c:v>
                </c:pt>
                <c:pt idx="62">
                  <c:v>44137</c:v>
                </c:pt>
                <c:pt idx="63">
                  <c:v>44138</c:v>
                </c:pt>
                <c:pt idx="64">
                  <c:v>44139</c:v>
                </c:pt>
                <c:pt idx="65">
                  <c:v>44140</c:v>
                </c:pt>
                <c:pt idx="66">
                  <c:v>44141</c:v>
                </c:pt>
                <c:pt idx="67">
                  <c:v>44142</c:v>
                </c:pt>
                <c:pt idx="68">
                  <c:v>44143</c:v>
                </c:pt>
                <c:pt idx="69">
                  <c:v>44144</c:v>
                </c:pt>
                <c:pt idx="70">
                  <c:v>44145</c:v>
                </c:pt>
                <c:pt idx="71">
                  <c:v>44146</c:v>
                </c:pt>
                <c:pt idx="72">
                  <c:v>44147</c:v>
                </c:pt>
                <c:pt idx="73">
                  <c:v>44148</c:v>
                </c:pt>
                <c:pt idx="74">
                  <c:v>44149</c:v>
                </c:pt>
                <c:pt idx="75">
                  <c:v>44150</c:v>
                </c:pt>
                <c:pt idx="76">
                  <c:v>44151</c:v>
                </c:pt>
                <c:pt idx="77">
                  <c:v>44152</c:v>
                </c:pt>
                <c:pt idx="78">
                  <c:v>44153</c:v>
                </c:pt>
                <c:pt idx="79">
                  <c:v>44154</c:v>
                </c:pt>
                <c:pt idx="80">
                  <c:v>44155</c:v>
                </c:pt>
                <c:pt idx="81">
                  <c:v>44156</c:v>
                </c:pt>
                <c:pt idx="82">
                  <c:v>44157</c:v>
                </c:pt>
                <c:pt idx="83">
                  <c:v>44158</c:v>
                </c:pt>
                <c:pt idx="84">
                  <c:v>44159</c:v>
                </c:pt>
                <c:pt idx="85">
                  <c:v>44160</c:v>
                </c:pt>
                <c:pt idx="86">
                  <c:v>44161</c:v>
                </c:pt>
                <c:pt idx="87">
                  <c:v>44162</c:v>
                </c:pt>
                <c:pt idx="88">
                  <c:v>44163</c:v>
                </c:pt>
                <c:pt idx="89">
                  <c:v>44164</c:v>
                </c:pt>
                <c:pt idx="90">
                  <c:v>44165</c:v>
                </c:pt>
                <c:pt idx="91">
                  <c:v>44166</c:v>
                </c:pt>
                <c:pt idx="92">
                  <c:v>44167</c:v>
                </c:pt>
                <c:pt idx="93">
                  <c:v>44168</c:v>
                </c:pt>
                <c:pt idx="94">
                  <c:v>44169</c:v>
                </c:pt>
                <c:pt idx="95">
                  <c:v>44170</c:v>
                </c:pt>
                <c:pt idx="96">
                  <c:v>44171</c:v>
                </c:pt>
                <c:pt idx="97">
                  <c:v>44172</c:v>
                </c:pt>
                <c:pt idx="98">
                  <c:v>44173</c:v>
                </c:pt>
                <c:pt idx="99">
                  <c:v>44174</c:v>
                </c:pt>
                <c:pt idx="100">
                  <c:v>44175</c:v>
                </c:pt>
                <c:pt idx="101">
                  <c:v>44176</c:v>
                </c:pt>
                <c:pt idx="102">
                  <c:v>44177</c:v>
                </c:pt>
                <c:pt idx="103">
                  <c:v>44178</c:v>
                </c:pt>
                <c:pt idx="104">
                  <c:v>44179</c:v>
                </c:pt>
                <c:pt idx="105">
                  <c:v>44180</c:v>
                </c:pt>
                <c:pt idx="106">
                  <c:v>44181</c:v>
                </c:pt>
                <c:pt idx="107">
                  <c:v>44182</c:v>
                </c:pt>
                <c:pt idx="108">
                  <c:v>44183</c:v>
                </c:pt>
                <c:pt idx="109">
                  <c:v>44184</c:v>
                </c:pt>
                <c:pt idx="110">
                  <c:v>44185</c:v>
                </c:pt>
                <c:pt idx="111">
                  <c:v>44186</c:v>
                </c:pt>
                <c:pt idx="112">
                  <c:v>44187</c:v>
                </c:pt>
                <c:pt idx="113">
                  <c:v>44188</c:v>
                </c:pt>
                <c:pt idx="114">
                  <c:v>44189</c:v>
                </c:pt>
                <c:pt idx="115">
                  <c:v>44190</c:v>
                </c:pt>
                <c:pt idx="116">
                  <c:v>44191</c:v>
                </c:pt>
                <c:pt idx="117">
                  <c:v>44192</c:v>
                </c:pt>
                <c:pt idx="118">
                  <c:v>44193</c:v>
                </c:pt>
                <c:pt idx="119">
                  <c:v>44194</c:v>
                </c:pt>
                <c:pt idx="120">
                  <c:v>44195</c:v>
                </c:pt>
                <c:pt idx="121">
                  <c:v>44196</c:v>
                </c:pt>
                <c:pt idx="122">
                  <c:v>44197</c:v>
                </c:pt>
                <c:pt idx="123">
                  <c:v>44198</c:v>
                </c:pt>
                <c:pt idx="124">
                  <c:v>44199</c:v>
                </c:pt>
                <c:pt idx="125">
                  <c:v>44200</c:v>
                </c:pt>
                <c:pt idx="126">
                  <c:v>44201</c:v>
                </c:pt>
                <c:pt idx="127">
                  <c:v>44202</c:v>
                </c:pt>
                <c:pt idx="128">
                  <c:v>44203</c:v>
                </c:pt>
                <c:pt idx="129">
                  <c:v>44204</c:v>
                </c:pt>
                <c:pt idx="130">
                  <c:v>44205</c:v>
                </c:pt>
              </c:numCache>
            </c:numRef>
          </c:cat>
          <c:val>
            <c:numRef>
              <c:f>'DAILY COMPARISON'!$AD$194:$AD$324</c:f>
              <c:numCache>
                <c:formatCode>0.0</c:formatCode>
                <c:ptCount val="131"/>
                <c:pt idx="0">
                  <c:v>1.1000000000000001</c:v>
                </c:pt>
                <c:pt idx="1">
                  <c:v>2.1</c:v>
                </c:pt>
                <c:pt idx="2">
                  <c:v>2.2999999999999998</c:v>
                </c:pt>
                <c:pt idx="3">
                  <c:v>3.1</c:v>
                </c:pt>
                <c:pt idx="4">
                  <c:v>3.9</c:v>
                </c:pt>
                <c:pt idx="5">
                  <c:v>4.4000000000000004</c:v>
                </c:pt>
                <c:pt idx="6">
                  <c:v>4.9000000000000004</c:v>
                </c:pt>
                <c:pt idx="7">
                  <c:v>5.0999999999999996</c:v>
                </c:pt>
                <c:pt idx="8">
                  <c:v>5.4</c:v>
                </c:pt>
                <c:pt idx="9">
                  <c:v>5.0999999999999996</c:v>
                </c:pt>
                <c:pt idx="10">
                  <c:v>5</c:v>
                </c:pt>
                <c:pt idx="11">
                  <c:v>4.9000000000000004</c:v>
                </c:pt>
                <c:pt idx="12">
                  <c:v>5.4</c:v>
                </c:pt>
                <c:pt idx="13">
                  <c:v>5.9</c:v>
                </c:pt>
                <c:pt idx="14">
                  <c:v>6.4</c:v>
                </c:pt>
                <c:pt idx="15">
                  <c:v>5.9</c:v>
                </c:pt>
                <c:pt idx="16">
                  <c:v>6.3</c:v>
                </c:pt>
                <c:pt idx="17">
                  <c:v>5.7</c:v>
                </c:pt>
                <c:pt idx="18">
                  <c:v>6.9</c:v>
                </c:pt>
                <c:pt idx="19">
                  <c:v>8.4</c:v>
                </c:pt>
                <c:pt idx="20">
                  <c:v>9.1</c:v>
                </c:pt>
                <c:pt idx="21">
                  <c:v>9.4</c:v>
                </c:pt>
                <c:pt idx="22">
                  <c:v>10.7</c:v>
                </c:pt>
                <c:pt idx="23">
                  <c:v>12</c:v>
                </c:pt>
                <c:pt idx="24">
                  <c:v>13.7</c:v>
                </c:pt>
                <c:pt idx="25">
                  <c:v>13.6</c:v>
                </c:pt>
                <c:pt idx="26">
                  <c:v>13.9</c:v>
                </c:pt>
                <c:pt idx="27">
                  <c:v>14.9</c:v>
                </c:pt>
                <c:pt idx="28">
                  <c:v>17.100000000000001</c:v>
                </c:pt>
                <c:pt idx="29">
                  <c:v>18.399999999999999</c:v>
                </c:pt>
                <c:pt idx="30">
                  <c:v>19.3</c:v>
                </c:pt>
                <c:pt idx="31">
                  <c:v>20.100000000000001</c:v>
                </c:pt>
                <c:pt idx="32">
                  <c:v>21.4</c:v>
                </c:pt>
                <c:pt idx="33">
                  <c:v>22.4</c:v>
                </c:pt>
                <c:pt idx="34">
                  <c:v>23.1</c:v>
                </c:pt>
                <c:pt idx="35">
                  <c:v>23.4</c:v>
                </c:pt>
                <c:pt idx="36">
                  <c:v>25.6</c:v>
                </c:pt>
                <c:pt idx="37">
                  <c:v>28.4</c:v>
                </c:pt>
                <c:pt idx="38">
                  <c:v>31.3</c:v>
                </c:pt>
                <c:pt idx="39">
                  <c:v>32.9</c:v>
                </c:pt>
                <c:pt idx="40">
                  <c:v>34</c:v>
                </c:pt>
                <c:pt idx="41">
                  <c:v>36.700000000000003</c:v>
                </c:pt>
                <c:pt idx="42">
                  <c:v>39.299999999999997</c:v>
                </c:pt>
                <c:pt idx="43">
                  <c:v>41.9</c:v>
                </c:pt>
                <c:pt idx="44">
                  <c:v>43.6</c:v>
                </c:pt>
                <c:pt idx="45">
                  <c:v>45.4</c:v>
                </c:pt>
                <c:pt idx="46">
                  <c:v>48.7</c:v>
                </c:pt>
                <c:pt idx="47">
                  <c:v>52.3</c:v>
                </c:pt>
                <c:pt idx="48">
                  <c:v>54.4</c:v>
                </c:pt>
                <c:pt idx="49">
                  <c:v>57</c:v>
                </c:pt>
                <c:pt idx="50">
                  <c:v>57.1</c:v>
                </c:pt>
                <c:pt idx="51">
                  <c:v>61</c:v>
                </c:pt>
                <c:pt idx="52">
                  <c:v>63.3</c:v>
                </c:pt>
                <c:pt idx="53">
                  <c:v>65.099999999999994</c:v>
                </c:pt>
                <c:pt idx="54">
                  <c:v>66.7</c:v>
                </c:pt>
                <c:pt idx="55">
                  <c:v>71</c:v>
                </c:pt>
                <c:pt idx="56">
                  <c:v>75.599999999999994</c:v>
                </c:pt>
                <c:pt idx="57">
                  <c:v>79.3</c:v>
                </c:pt>
                <c:pt idx="58">
                  <c:v>80.3</c:v>
                </c:pt>
                <c:pt idx="59">
                  <c:v>81.900000000000006</c:v>
                </c:pt>
                <c:pt idx="60">
                  <c:v>85.4</c:v>
                </c:pt>
                <c:pt idx="61">
                  <c:v>87.1</c:v>
                </c:pt>
                <c:pt idx="62">
                  <c:v>86.7</c:v>
                </c:pt>
                <c:pt idx="63">
                  <c:v>87.3</c:v>
                </c:pt>
                <c:pt idx="64">
                  <c:v>88</c:v>
                </c:pt>
                <c:pt idx="65">
                  <c:v>88.3</c:v>
                </c:pt>
                <c:pt idx="66">
                  <c:v>89.7</c:v>
                </c:pt>
                <c:pt idx="67">
                  <c:v>88.1</c:v>
                </c:pt>
                <c:pt idx="68">
                  <c:v>87.4</c:v>
                </c:pt>
                <c:pt idx="69">
                  <c:v>86.6</c:v>
                </c:pt>
                <c:pt idx="70">
                  <c:v>87.7</c:v>
                </c:pt>
                <c:pt idx="71">
                  <c:v>86.7</c:v>
                </c:pt>
                <c:pt idx="72">
                  <c:v>87.6</c:v>
                </c:pt>
                <c:pt idx="73">
                  <c:v>86.4</c:v>
                </c:pt>
                <c:pt idx="74">
                  <c:v>86.4</c:v>
                </c:pt>
                <c:pt idx="75">
                  <c:v>89.9</c:v>
                </c:pt>
                <c:pt idx="76">
                  <c:v>89</c:v>
                </c:pt>
                <c:pt idx="77">
                  <c:v>83.7</c:v>
                </c:pt>
                <c:pt idx="78">
                  <c:v>84.4</c:v>
                </c:pt>
                <c:pt idx="79">
                  <c:v>80.900000000000006</c:v>
                </c:pt>
                <c:pt idx="80">
                  <c:v>79.099999999999994</c:v>
                </c:pt>
                <c:pt idx="81">
                  <c:v>77.099999999999994</c:v>
                </c:pt>
                <c:pt idx="82">
                  <c:v>74.099999999999994</c:v>
                </c:pt>
                <c:pt idx="83">
                  <c:v>71.7</c:v>
                </c:pt>
                <c:pt idx="84">
                  <c:v>71</c:v>
                </c:pt>
                <c:pt idx="85">
                  <c:v>66.599999999999994</c:v>
                </c:pt>
                <c:pt idx="86">
                  <c:v>64.7</c:v>
                </c:pt>
                <c:pt idx="87">
                  <c:v>62.9</c:v>
                </c:pt>
                <c:pt idx="88">
                  <c:v>61.7</c:v>
                </c:pt>
                <c:pt idx="89">
                  <c:v>57.1</c:v>
                </c:pt>
                <c:pt idx="90">
                  <c:v>58.7</c:v>
                </c:pt>
                <c:pt idx="91">
                  <c:v>59</c:v>
                </c:pt>
                <c:pt idx="92">
                  <c:v>58.6</c:v>
                </c:pt>
                <c:pt idx="93">
                  <c:v>57.7</c:v>
                </c:pt>
                <c:pt idx="94">
                  <c:v>57.6</c:v>
                </c:pt>
                <c:pt idx="95">
                  <c:v>57.9</c:v>
                </c:pt>
                <c:pt idx="96">
                  <c:v>59</c:v>
                </c:pt>
                <c:pt idx="97">
                  <c:v>56.9</c:v>
                </c:pt>
                <c:pt idx="98">
                  <c:v>54</c:v>
                </c:pt>
                <c:pt idx="99">
                  <c:v>55.4</c:v>
                </c:pt>
                <c:pt idx="100">
                  <c:v>55.4</c:v>
                </c:pt>
                <c:pt idx="101">
                  <c:v>55.7</c:v>
                </c:pt>
                <c:pt idx="102">
                  <c:v>53.4</c:v>
                </c:pt>
                <c:pt idx="103">
                  <c:v>51.9</c:v>
                </c:pt>
                <c:pt idx="104">
                  <c:v>49.4</c:v>
                </c:pt>
                <c:pt idx="105">
                  <c:v>50.1</c:v>
                </c:pt>
                <c:pt idx="106">
                  <c:v>48.6</c:v>
                </c:pt>
                <c:pt idx="107">
                  <c:v>48.3</c:v>
                </c:pt>
                <c:pt idx="108">
                  <c:v>47.7</c:v>
                </c:pt>
                <c:pt idx="109">
                  <c:v>48.6</c:v>
                </c:pt>
                <c:pt idx="110">
                  <c:v>50</c:v>
                </c:pt>
                <c:pt idx="111">
                  <c:v>54.4</c:v>
                </c:pt>
                <c:pt idx="112">
                  <c:v>55.9</c:v>
                </c:pt>
                <c:pt idx="113">
                  <c:v>57.4</c:v>
                </c:pt>
                <c:pt idx="114">
                  <c:v>58</c:v>
                </c:pt>
                <c:pt idx="115">
                  <c:v>61</c:v>
                </c:pt>
                <c:pt idx="116">
                  <c:v>62.6</c:v>
                </c:pt>
                <c:pt idx="117">
                  <c:v>62.1</c:v>
                </c:pt>
                <c:pt idx="118">
                  <c:v>62.4</c:v>
                </c:pt>
                <c:pt idx="119">
                  <c:v>61.3</c:v>
                </c:pt>
                <c:pt idx="120">
                  <c:v>60.1</c:v>
                </c:pt>
                <c:pt idx="121">
                  <c:v>61.6</c:v>
                </c:pt>
                <c:pt idx="122">
                  <c:v>58.9</c:v>
                </c:pt>
                <c:pt idx="123">
                  <c:v>59.6</c:v>
                </c:pt>
                <c:pt idx="124">
                  <c:v>64.400000000000006</c:v>
                </c:pt>
              </c:numCache>
            </c:numRef>
          </c:val>
          <c:smooth val="0"/>
          <c:extLst>
            <c:ext xmlns:c16="http://schemas.microsoft.com/office/drawing/2014/chart" uri="{C3380CC4-5D6E-409C-BE32-E72D297353CC}">
              <c16:uniqueId val="{00000001-8FA0-4F52-9708-491E42F17319}"/>
            </c:ext>
          </c:extLst>
        </c:ser>
        <c:dLbls>
          <c:showLegendKey val="0"/>
          <c:showVal val="0"/>
          <c:showCatName val="0"/>
          <c:showSerName val="0"/>
          <c:showPercent val="0"/>
          <c:showBubbleSize val="0"/>
        </c:dLbls>
        <c:smooth val="0"/>
        <c:axId val="620945312"/>
        <c:axId val="620946296"/>
      </c:lineChart>
      <c:dateAx>
        <c:axId val="62094531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946296"/>
        <c:crosses val="autoZero"/>
        <c:auto val="1"/>
        <c:lblOffset val="100"/>
        <c:baseTimeUnit val="days"/>
      </c:dateAx>
      <c:valAx>
        <c:axId val="6209462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945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COVID-19 Deaths in the North West of England</a:t>
            </a:r>
          </a:p>
          <a:p>
            <a:pPr>
              <a:defRPr/>
            </a:pPr>
            <a:r>
              <a:rPr lang="en-GB"/>
              <a:t>Comparison of ONS Occurrences and Registrations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Daily registrations - 7d MA</c:v>
          </c:tx>
          <c:spPr>
            <a:ln w="28575" cap="rnd">
              <a:solidFill>
                <a:schemeClr val="accent2"/>
              </a:solidFill>
              <a:round/>
            </a:ln>
            <a:effectLst/>
          </c:spPr>
          <c:marker>
            <c:symbol val="none"/>
          </c:marker>
          <c:cat>
            <c:numRef>
              <c:f>'DAILY COMPARISON'!$A$11:$A$327</c:f>
              <c:numCache>
                <c:formatCode>m/d/yyyy</c:formatCode>
                <c:ptCount val="317"/>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numCache>
            </c:numRef>
          </c:cat>
          <c:val>
            <c:numRef>
              <c:f>'DAILY COMPARISON'!$T$11:$T$327</c:f>
              <c:numCache>
                <c:formatCode>#,##0</c:formatCode>
                <c:ptCount val="317"/>
                <c:pt idx="180">
                  <c:v>1</c:v>
                </c:pt>
                <c:pt idx="181">
                  <c:v>1</c:v>
                </c:pt>
                <c:pt idx="182">
                  <c:v>2</c:v>
                </c:pt>
                <c:pt idx="183">
                  <c:v>2</c:v>
                </c:pt>
                <c:pt idx="184">
                  <c:v>2</c:v>
                </c:pt>
                <c:pt idx="185">
                  <c:v>2</c:v>
                </c:pt>
                <c:pt idx="186">
                  <c:v>3</c:v>
                </c:pt>
                <c:pt idx="187">
                  <c:v>3</c:v>
                </c:pt>
                <c:pt idx="188">
                  <c:v>4</c:v>
                </c:pt>
                <c:pt idx="189">
                  <c:v>4</c:v>
                </c:pt>
                <c:pt idx="190">
                  <c:v>4</c:v>
                </c:pt>
                <c:pt idx="191">
                  <c:v>4</c:v>
                </c:pt>
                <c:pt idx="192">
                  <c:v>4</c:v>
                </c:pt>
                <c:pt idx="193">
                  <c:v>4</c:v>
                </c:pt>
                <c:pt idx="194">
                  <c:v>4</c:v>
                </c:pt>
                <c:pt idx="195">
                  <c:v>4</c:v>
                </c:pt>
                <c:pt idx="196">
                  <c:v>5</c:v>
                </c:pt>
                <c:pt idx="197">
                  <c:v>6</c:v>
                </c:pt>
                <c:pt idx="198">
                  <c:v>6</c:v>
                </c:pt>
                <c:pt idx="199">
                  <c:v>6</c:v>
                </c:pt>
                <c:pt idx="200">
                  <c:v>7</c:v>
                </c:pt>
                <c:pt idx="201">
                  <c:v>7</c:v>
                </c:pt>
                <c:pt idx="202">
                  <c:v>8</c:v>
                </c:pt>
                <c:pt idx="203">
                  <c:v>9</c:v>
                </c:pt>
                <c:pt idx="204">
                  <c:v>9</c:v>
                </c:pt>
                <c:pt idx="205">
                  <c:v>8</c:v>
                </c:pt>
                <c:pt idx="206">
                  <c:v>8</c:v>
                </c:pt>
                <c:pt idx="207">
                  <c:v>9</c:v>
                </c:pt>
                <c:pt idx="208">
                  <c:v>12</c:v>
                </c:pt>
                <c:pt idx="209">
                  <c:v>12</c:v>
                </c:pt>
                <c:pt idx="210">
                  <c:v>13</c:v>
                </c:pt>
                <c:pt idx="211">
                  <c:v>15</c:v>
                </c:pt>
                <c:pt idx="212">
                  <c:v>15</c:v>
                </c:pt>
                <c:pt idx="213">
                  <c:v>15</c:v>
                </c:pt>
                <c:pt idx="214">
                  <c:v>16</c:v>
                </c:pt>
                <c:pt idx="215">
                  <c:v>18</c:v>
                </c:pt>
                <c:pt idx="216">
                  <c:v>20</c:v>
                </c:pt>
                <c:pt idx="217">
                  <c:v>22</c:v>
                </c:pt>
                <c:pt idx="218">
                  <c:v>22</c:v>
                </c:pt>
                <c:pt idx="219">
                  <c:v>22</c:v>
                </c:pt>
                <c:pt idx="220">
                  <c:v>22</c:v>
                </c:pt>
                <c:pt idx="221">
                  <c:v>23</c:v>
                </c:pt>
                <c:pt idx="222">
                  <c:v>25</c:v>
                </c:pt>
                <c:pt idx="223">
                  <c:v>27</c:v>
                </c:pt>
                <c:pt idx="224">
                  <c:v>29</c:v>
                </c:pt>
                <c:pt idx="225">
                  <c:v>33</c:v>
                </c:pt>
                <c:pt idx="226">
                  <c:v>33</c:v>
                </c:pt>
                <c:pt idx="227">
                  <c:v>33</c:v>
                </c:pt>
                <c:pt idx="228">
                  <c:v>36</c:v>
                </c:pt>
                <c:pt idx="229">
                  <c:v>38</c:v>
                </c:pt>
                <c:pt idx="230">
                  <c:v>41</c:v>
                </c:pt>
                <c:pt idx="231">
                  <c:v>44</c:v>
                </c:pt>
                <c:pt idx="232">
                  <c:v>46</c:v>
                </c:pt>
                <c:pt idx="233">
                  <c:v>47</c:v>
                </c:pt>
                <c:pt idx="234">
                  <c:v>47</c:v>
                </c:pt>
                <c:pt idx="235">
                  <c:v>50</c:v>
                </c:pt>
                <c:pt idx="236">
                  <c:v>57</c:v>
                </c:pt>
                <c:pt idx="237">
                  <c:v>59</c:v>
                </c:pt>
                <c:pt idx="238">
                  <c:v>62</c:v>
                </c:pt>
                <c:pt idx="239">
                  <c:v>64</c:v>
                </c:pt>
                <c:pt idx="240">
                  <c:v>64</c:v>
                </c:pt>
                <c:pt idx="241">
                  <c:v>64</c:v>
                </c:pt>
                <c:pt idx="242">
                  <c:v>67</c:v>
                </c:pt>
                <c:pt idx="243">
                  <c:v>70</c:v>
                </c:pt>
                <c:pt idx="244">
                  <c:v>76</c:v>
                </c:pt>
                <c:pt idx="245">
                  <c:v>79</c:v>
                </c:pt>
                <c:pt idx="246">
                  <c:v>81</c:v>
                </c:pt>
                <c:pt idx="247">
                  <c:v>82</c:v>
                </c:pt>
                <c:pt idx="248">
                  <c:v>82</c:v>
                </c:pt>
                <c:pt idx="249">
                  <c:v>85</c:v>
                </c:pt>
                <c:pt idx="250">
                  <c:v>87</c:v>
                </c:pt>
                <c:pt idx="251">
                  <c:v>87</c:v>
                </c:pt>
                <c:pt idx="252">
                  <c:v>86</c:v>
                </c:pt>
                <c:pt idx="253">
                  <c:v>88</c:v>
                </c:pt>
                <c:pt idx="254">
                  <c:v>87</c:v>
                </c:pt>
                <c:pt idx="255">
                  <c:v>87</c:v>
                </c:pt>
                <c:pt idx="256">
                  <c:v>87</c:v>
                </c:pt>
                <c:pt idx="257">
                  <c:v>91</c:v>
                </c:pt>
                <c:pt idx="258">
                  <c:v>91</c:v>
                </c:pt>
                <c:pt idx="259">
                  <c:v>94</c:v>
                </c:pt>
                <c:pt idx="260">
                  <c:v>90</c:v>
                </c:pt>
                <c:pt idx="261">
                  <c:v>90</c:v>
                </c:pt>
                <c:pt idx="262">
                  <c:v>90</c:v>
                </c:pt>
                <c:pt idx="263">
                  <c:v>89</c:v>
                </c:pt>
                <c:pt idx="264">
                  <c:v>81</c:v>
                </c:pt>
                <c:pt idx="265">
                  <c:v>79</c:v>
                </c:pt>
                <c:pt idx="266">
                  <c:v>77</c:v>
                </c:pt>
                <c:pt idx="267">
                  <c:v>78</c:v>
                </c:pt>
                <c:pt idx="268">
                  <c:v>77</c:v>
                </c:pt>
                <c:pt idx="269">
                  <c:v>77</c:v>
                </c:pt>
                <c:pt idx="270">
                  <c:v>75</c:v>
                </c:pt>
                <c:pt idx="271">
                  <c:v>74</c:v>
                </c:pt>
                <c:pt idx="272">
                  <c:v>72</c:v>
                </c:pt>
                <c:pt idx="273">
                  <c:v>69</c:v>
                </c:pt>
                <c:pt idx="274">
                  <c:v>65</c:v>
                </c:pt>
                <c:pt idx="275">
                  <c:v>66</c:v>
                </c:pt>
                <c:pt idx="276">
                  <c:v>67</c:v>
                </c:pt>
                <c:pt idx="277">
                  <c:v>64</c:v>
                </c:pt>
                <c:pt idx="278">
                  <c:v>64</c:v>
                </c:pt>
                <c:pt idx="279">
                  <c:v>60</c:v>
                </c:pt>
                <c:pt idx="280">
                  <c:v>59</c:v>
                </c:pt>
                <c:pt idx="281">
                  <c:v>61</c:v>
                </c:pt>
                <c:pt idx="282">
                  <c:v>60</c:v>
                </c:pt>
                <c:pt idx="283">
                  <c:v>60</c:v>
                </c:pt>
                <c:pt idx="284">
                  <c:v>58</c:v>
                </c:pt>
                <c:pt idx="285">
                  <c:v>56</c:v>
                </c:pt>
                <c:pt idx="286">
                  <c:v>56</c:v>
                </c:pt>
                <c:pt idx="287">
                  <c:v>57</c:v>
                </c:pt>
                <c:pt idx="288">
                  <c:v>54</c:v>
                </c:pt>
                <c:pt idx="289">
                  <c:v>54</c:v>
                </c:pt>
                <c:pt idx="290">
                  <c:v>54</c:v>
                </c:pt>
                <c:pt idx="291">
                  <c:v>54</c:v>
                </c:pt>
                <c:pt idx="292">
                  <c:v>55</c:v>
                </c:pt>
                <c:pt idx="293">
                  <c:v>58</c:v>
                </c:pt>
                <c:pt idx="294">
                  <c:v>57</c:v>
                </c:pt>
                <c:pt idx="295">
                  <c:v>49</c:v>
                </c:pt>
                <c:pt idx="296">
                  <c:v>49</c:v>
                </c:pt>
                <c:pt idx="297">
                  <c:v>49</c:v>
                </c:pt>
                <c:pt idx="298">
                  <c:v>40</c:v>
                </c:pt>
                <c:pt idx="299">
                  <c:v>40</c:v>
                </c:pt>
                <c:pt idx="300">
                  <c:v>45</c:v>
                </c:pt>
                <c:pt idx="301">
                  <c:v>51</c:v>
                </c:pt>
                <c:pt idx="302">
                  <c:v>51</c:v>
                </c:pt>
              </c:numCache>
            </c:numRef>
          </c:val>
          <c:smooth val="0"/>
          <c:extLst>
            <c:ext xmlns:c16="http://schemas.microsoft.com/office/drawing/2014/chart" uri="{C3380CC4-5D6E-409C-BE32-E72D297353CC}">
              <c16:uniqueId val="{00000000-9CF7-45F3-B8F1-2DEA06B64F8C}"/>
            </c:ext>
          </c:extLst>
        </c:ser>
        <c:ser>
          <c:idx val="0"/>
          <c:order val="1"/>
          <c:tx>
            <c:v>Daily occurrences</c:v>
          </c:tx>
          <c:spPr>
            <a:ln w="28575" cap="rnd">
              <a:solidFill>
                <a:schemeClr val="accent1"/>
              </a:solidFill>
              <a:round/>
            </a:ln>
            <a:effectLst/>
          </c:spPr>
          <c:marker>
            <c:symbol val="none"/>
          </c:marker>
          <c:cat>
            <c:numRef>
              <c:f>'DAILY COMPARISON'!$A$11:$A$327</c:f>
              <c:numCache>
                <c:formatCode>m/d/yyyy</c:formatCode>
                <c:ptCount val="317"/>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numCache>
            </c:numRef>
          </c:cat>
          <c:val>
            <c:numRef>
              <c:f>'DAILY COMPARISON'!$I$11:$I$327</c:f>
              <c:numCache>
                <c:formatCode>#,##0</c:formatCode>
                <c:ptCount val="317"/>
                <c:pt idx="0">
                  <c:v>0</c:v>
                </c:pt>
                <c:pt idx="1">
                  <c:v>0</c:v>
                </c:pt>
                <c:pt idx="2">
                  <c:v>0</c:v>
                </c:pt>
                <c:pt idx="3">
                  <c:v>0</c:v>
                </c:pt>
                <c:pt idx="4">
                  <c:v>0</c:v>
                </c:pt>
                <c:pt idx="5">
                  <c:v>0</c:v>
                </c:pt>
                <c:pt idx="6">
                  <c:v>1</c:v>
                </c:pt>
                <c:pt idx="7">
                  <c:v>0</c:v>
                </c:pt>
                <c:pt idx="8">
                  <c:v>0</c:v>
                </c:pt>
                <c:pt idx="9">
                  <c:v>1</c:v>
                </c:pt>
                <c:pt idx="10">
                  <c:v>0</c:v>
                </c:pt>
                <c:pt idx="11">
                  <c:v>3</c:v>
                </c:pt>
                <c:pt idx="12">
                  <c:v>3</c:v>
                </c:pt>
                <c:pt idx="13">
                  <c:v>4</c:v>
                </c:pt>
                <c:pt idx="14">
                  <c:v>2</c:v>
                </c:pt>
                <c:pt idx="15">
                  <c:v>6</c:v>
                </c:pt>
                <c:pt idx="16">
                  <c:v>6</c:v>
                </c:pt>
                <c:pt idx="17">
                  <c:v>9</c:v>
                </c:pt>
                <c:pt idx="18">
                  <c:v>8</c:v>
                </c:pt>
                <c:pt idx="19">
                  <c:v>12</c:v>
                </c:pt>
                <c:pt idx="20">
                  <c:v>17</c:v>
                </c:pt>
                <c:pt idx="21">
                  <c:v>20</c:v>
                </c:pt>
                <c:pt idx="22">
                  <c:v>22</c:v>
                </c:pt>
                <c:pt idx="23">
                  <c:v>22</c:v>
                </c:pt>
                <c:pt idx="24">
                  <c:v>34</c:v>
                </c:pt>
                <c:pt idx="25">
                  <c:v>43</c:v>
                </c:pt>
                <c:pt idx="26">
                  <c:v>43</c:v>
                </c:pt>
                <c:pt idx="27">
                  <c:v>62</c:v>
                </c:pt>
                <c:pt idx="28">
                  <c:v>80</c:v>
                </c:pt>
                <c:pt idx="29">
                  <c:v>81</c:v>
                </c:pt>
                <c:pt idx="30">
                  <c:v>116</c:v>
                </c:pt>
                <c:pt idx="31">
                  <c:v>134</c:v>
                </c:pt>
                <c:pt idx="32">
                  <c:v>132</c:v>
                </c:pt>
                <c:pt idx="33">
                  <c:v>124</c:v>
                </c:pt>
                <c:pt idx="34">
                  <c:v>156</c:v>
                </c:pt>
                <c:pt idx="35">
                  <c:v>141</c:v>
                </c:pt>
                <c:pt idx="36">
                  <c:v>191</c:v>
                </c:pt>
                <c:pt idx="37">
                  <c:v>176</c:v>
                </c:pt>
                <c:pt idx="38">
                  <c:v>164</c:v>
                </c:pt>
                <c:pt idx="39">
                  <c:v>167</c:v>
                </c:pt>
                <c:pt idx="40">
                  <c:v>197</c:v>
                </c:pt>
                <c:pt idx="41">
                  <c:v>206</c:v>
                </c:pt>
                <c:pt idx="42">
                  <c:v>188</c:v>
                </c:pt>
                <c:pt idx="43">
                  <c:v>195</c:v>
                </c:pt>
                <c:pt idx="44">
                  <c:v>189</c:v>
                </c:pt>
                <c:pt idx="45">
                  <c:v>214</c:v>
                </c:pt>
                <c:pt idx="46">
                  <c:v>160</c:v>
                </c:pt>
                <c:pt idx="47">
                  <c:v>199</c:v>
                </c:pt>
                <c:pt idx="48">
                  <c:v>130</c:v>
                </c:pt>
                <c:pt idx="49">
                  <c:v>156</c:v>
                </c:pt>
                <c:pt idx="50">
                  <c:v>139</c:v>
                </c:pt>
                <c:pt idx="51">
                  <c:v>173</c:v>
                </c:pt>
                <c:pt idx="52">
                  <c:v>155</c:v>
                </c:pt>
                <c:pt idx="53">
                  <c:v>152</c:v>
                </c:pt>
                <c:pt idx="54">
                  <c:v>120</c:v>
                </c:pt>
                <c:pt idx="55">
                  <c:v>116</c:v>
                </c:pt>
                <c:pt idx="56">
                  <c:v>120</c:v>
                </c:pt>
                <c:pt idx="57">
                  <c:v>113</c:v>
                </c:pt>
                <c:pt idx="58">
                  <c:v>119</c:v>
                </c:pt>
                <c:pt idx="59">
                  <c:v>110</c:v>
                </c:pt>
                <c:pt idx="60">
                  <c:v>95</c:v>
                </c:pt>
                <c:pt idx="61">
                  <c:v>99</c:v>
                </c:pt>
                <c:pt idx="62">
                  <c:v>100</c:v>
                </c:pt>
                <c:pt idx="63">
                  <c:v>97</c:v>
                </c:pt>
                <c:pt idx="64">
                  <c:v>89</c:v>
                </c:pt>
                <c:pt idx="65">
                  <c:v>92</c:v>
                </c:pt>
                <c:pt idx="66">
                  <c:v>97</c:v>
                </c:pt>
                <c:pt idx="67">
                  <c:v>91</c:v>
                </c:pt>
                <c:pt idx="68">
                  <c:v>67</c:v>
                </c:pt>
                <c:pt idx="69">
                  <c:v>90</c:v>
                </c:pt>
                <c:pt idx="70">
                  <c:v>64</c:v>
                </c:pt>
                <c:pt idx="71">
                  <c:v>72</c:v>
                </c:pt>
                <c:pt idx="72">
                  <c:v>57</c:v>
                </c:pt>
                <c:pt idx="73">
                  <c:v>56</c:v>
                </c:pt>
                <c:pt idx="74">
                  <c:v>72</c:v>
                </c:pt>
                <c:pt idx="75">
                  <c:v>61</c:v>
                </c:pt>
                <c:pt idx="76">
                  <c:v>45</c:v>
                </c:pt>
                <c:pt idx="77">
                  <c:v>49</c:v>
                </c:pt>
                <c:pt idx="78">
                  <c:v>62</c:v>
                </c:pt>
                <c:pt idx="79">
                  <c:v>52</c:v>
                </c:pt>
                <c:pt idx="80">
                  <c:v>55</c:v>
                </c:pt>
                <c:pt idx="81">
                  <c:v>38</c:v>
                </c:pt>
                <c:pt idx="82">
                  <c:v>50</c:v>
                </c:pt>
                <c:pt idx="83">
                  <c:v>44</c:v>
                </c:pt>
                <c:pt idx="84">
                  <c:v>43</c:v>
                </c:pt>
                <c:pt idx="85">
                  <c:v>42</c:v>
                </c:pt>
                <c:pt idx="86">
                  <c:v>41</c:v>
                </c:pt>
                <c:pt idx="87">
                  <c:v>47</c:v>
                </c:pt>
                <c:pt idx="88">
                  <c:v>35</c:v>
                </c:pt>
                <c:pt idx="89">
                  <c:v>32</c:v>
                </c:pt>
                <c:pt idx="90">
                  <c:v>23</c:v>
                </c:pt>
                <c:pt idx="91">
                  <c:v>30</c:v>
                </c:pt>
                <c:pt idx="92">
                  <c:v>35</c:v>
                </c:pt>
                <c:pt idx="93">
                  <c:v>35</c:v>
                </c:pt>
                <c:pt idx="94">
                  <c:v>33</c:v>
                </c:pt>
                <c:pt idx="95">
                  <c:v>30</c:v>
                </c:pt>
                <c:pt idx="96">
                  <c:v>31</c:v>
                </c:pt>
                <c:pt idx="97">
                  <c:v>29</c:v>
                </c:pt>
                <c:pt idx="98">
                  <c:v>33</c:v>
                </c:pt>
                <c:pt idx="99">
                  <c:v>19</c:v>
                </c:pt>
                <c:pt idx="100">
                  <c:v>30</c:v>
                </c:pt>
                <c:pt idx="101">
                  <c:v>21</c:v>
                </c:pt>
                <c:pt idx="102">
                  <c:v>22</c:v>
                </c:pt>
                <c:pt idx="103">
                  <c:v>17</c:v>
                </c:pt>
                <c:pt idx="104">
                  <c:v>21</c:v>
                </c:pt>
                <c:pt idx="105">
                  <c:v>19</c:v>
                </c:pt>
                <c:pt idx="106">
                  <c:v>24</c:v>
                </c:pt>
                <c:pt idx="107">
                  <c:v>22</c:v>
                </c:pt>
                <c:pt idx="108">
                  <c:v>16</c:v>
                </c:pt>
                <c:pt idx="109">
                  <c:v>18</c:v>
                </c:pt>
                <c:pt idx="110">
                  <c:v>14</c:v>
                </c:pt>
                <c:pt idx="111">
                  <c:v>8</c:v>
                </c:pt>
                <c:pt idx="112">
                  <c:v>17</c:v>
                </c:pt>
                <c:pt idx="113">
                  <c:v>26</c:v>
                </c:pt>
                <c:pt idx="114">
                  <c:v>18</c:v>
                </c:pt>
                <c:pt idx="115">
                  <c:v>17</c:v>
                </c:pt>
                <c:pt idx="116">
                  <c:v>12</c:v>
                </c:pt>
                <c:pt idx="117">
                  <c:v>10</c:v>
                </c:pt>
                <c:pt idx="118">
                  <c:v>15</c:v>
                </c:pt>
                <c:pt idx="119">
                  <c:v>14</c:v>
                </c:pt>
                <c:pt idx="120">
                  <c:v>12</c:v>
                </c:pt>
                <c:pt idx="121">
                  <c:v>7</c:v>
                </c:pt>
                <c:pt idx="122">
                  <c:v>10</c:v>
                </c:pt>
                <c:pt idx="123">
                  <c:v>8</c:v>
                </c:pt>
                <c:pt idx="124">
                  <c:v>7</c:v>
                </c:pt>
                <c:pt idx="125">
                  <c:v>7</c:v>
                </c:pt>
                <c:pt idx="126">
                  <c:v>13</c:v>
                </c:pt>
                <c:pt idx="127">
                  <c:v>9</c:v>
                </c:pt>
                <c:pt idx="128">
                  <c:v>6</c:v>
                </c:pt>
                <c:pt idx="129">
                  <c:v>13</c:v>
                </c:pt>
                <c:pt idx="130">
                  <c:v>7</c:v>
                </c:pt>
                <c:pt idx="131">
                  <c:v>6</c:v>
                </c:pt>
                <c:pt idx="132">
                  <c:v>5</c:v>
                </c:pt>
                <c:pt idx="133">
                  <c:v>6</c:v>
                </c:pt>
                <c:pt idx="134">
                  <c:v>4</c:v>
                </c:pt>
                <c:pt idx="135">
                  <c:v>8</c:v>
                </c:pt>
                <c:pt idx="136">
                  <c:v>6</c:v>
                </c:pt>
                <c:pt idx="137">
                  <c:v>9</c:v>
                </c:pt>
                <c:pt idx="138">
                  <c:v>7</c:v>
                </c:pt>
                <c:pt idx="139">
                  <c:v>5</c:v>
                </c:pt>
                <c:pt idx="140">
                  <c:v>5</c:v>
                </c:pt>
                <c:pt idx="141">
                  <c:v>4</c:v>
                </c:pt>
                <c:pt idx="142">
                  <c:v>10</c:v>
                </c:pt>
                <c:pt idx="143">
                  <c:v>5</c:v>
                </c:pt>
                <c:pt idx="144">
                  <c:v>3</c:v>
                </c:pt>
                <c:pt idx="145">
                  <c:v>5</c:v>
                </c:pt>
                <c:pt idx="146">
                  <c:v>6</c:v>
                </c:pt>
                <c:pt idx="147">
                  <c:v>3</c:v>
                </c:pt>
                <c:pt idx="148">
                  <c:v>3</c:v>
                </c:pt>
                <c:pt idx="149">
                  <c:v>4</c:v>
                </c:pt>
                <c:pt idx="150">
                  <c:v>4</c:v>
                </c:pt>
                <c:pt idx="151">
                  <c:v>4</c:v>
                </c:pt>
                <c:pt idx="152">
                  <c:v>2</c:v>
                </c:pt>
                <c:pt idx="153">
                  <c:v>4</c:v>
                </c:pt>
                <c:pt idx="154">
                  <c:v>12</c:v>
                </c:pt>
                <c:pt idx="155">
                  <c:v>6</c:v>
                </c:pt>
                <c:pt idx="156">
                  <c:v>1</c:v>
                </c:pt>
                <c:pt idx="157">
                  <c:v>5</c:v>
                </c:pt>
                <c:pt idx="158">
                  <c:v>6</c:v>
                </c:pt>
                <c:pt idx="159">
                  <c:v>5</c:v>
                </c:pt>
                <c:pt idx="160">
                  <c:v>5</c:v>
                </c:pt>
                <c:pt idx="161">
                  <c:v>2</c:v>
                </c:pt>
                <c:pt idx="162">
                  <c:v>5</c:v>
                </c:pt>
                <c:pt idx="163">
                  <c:v>5</c:v>
                </c:pt>
                <c:pt idx="164">
                  <c:v>3</c:v>
                </c:pt>
                <c:pt idx="165">
                  <c:v>5</c:v>
                </c:pt>
                <c:pt idx="166">
                  <c:v>10</c:v>
                </c:pt>
                <c:pt idx="167">
                  <c:v>4</c:v>
                </c:pt>
                <c:pt idx="168">
                  <c:v>5</c:v>
                </c:pt>
                <c:pt idx="169">
                  <c:v>2</c:v>
                </c:pt>
                <c:pt idx="170">
                  <c:v>1</c:v>
                </c:pt>
                <c:pt idx="171">
                  <c:v>3</c:v>
                </c:pt>
                <c:pt idx="172">
                  <c:v>4</c:v>
                </c:pt>
                <c:pt idx="173">
                  <c:v>4</c:v>
                </c:pt>
                <c:pt idx="174">
                  <c:v>9</c:v>
                </c:pt>
                <c:pt idx="175">
                  <c:v>5</c:v>
                </c:pt>
                <c:pt idx="176">
                  <c:v>6</c:v>
                </c:pt>
                <c:pt idx="177">
                  <c:v>3</c:v>
                </c:pt>
                <c:pt idx="178">
                  <c:v>2</c:v>
                </c:pt>
                <c:pt idx="179">
                  <c:v>3</c:v>
                </c:pt>
                <c:pt idx="180">
                  <c:v>1</c:v>
                </c:pt>
                <c:pt idx="181">
                  <c:v>2</c:v>
                </c:pt>
                <c:pt idx="182">
                  <c:v>4</c:v>
                </c:pt>
                <c:pt idx="183">
                  <c:v>1</c:v>
                </c:pt>
                <c:pt idx="184">
                  <c:v>3</c:v>
                </c:pt>
                <c:pt idx="185">
                  <c:v>2</c:v>
                </c:pt>
                <c:pt idx="186">
                  <c:v>1</c:v>
                </c:pt>
                <c:pt idx="187">
                  <c:v>6</c:v>
                </c:pt>
                <c:pt idx="188">
                  <c:v>3</c:v>
                </c:pt>
                <c:pt idx="189">
                  <c:v>10</c:v>
                </c:pt>
                <c:pt idx="190">
                  <c:v>4</c:v>
                </c:pt>
                <c:pt idx="191">
                  <c:v>5</c:v>
                </c:pt>
                <c:pt idx="192">
                  <c:v>4</c:v>
                </c:pt>
                <c:pt idx="193">
                  <c:v>2</c:v>
                </c:pt>
                <c:pt idx="194">
                  <c:v>6</c:v>
                </c:pt>
                <c:pt idx="195">
                  <c:v>3</c:v>
                </c:pt>
                <c:pt idx="196">
                  <c:v>8</c:v>
                </c:pt>
                <c:pt idx="197">
                  <c:v>6</c:v>
                </c:pt>
                <c:pt idx="198">
                  <c:v>8</c:v>
                </c:pt>
                <c:pt idx="199">
                  <c:v>10</c:v>
                </c:pt>
                <c:pt idx="200">
                  <c:v>7</c:v>
                </c:pt>
                <c:pt idx="201">
                  <c:v>4</c:v>
                </c:pt>
                <c:pt idx="202">
                  <c:v>7</c:v>
                </c:pt>
                <c:pt idx="203">
                  <c:v>3</c:v>
                </c:pt>
                <c:pt idx="204">
                  <c:v>13</c:v>
                </c:pt>
                <c:pt idx="205">
                  <c:v>19</c:v>
                </c:pt>
                <c:pt idx="206">
                  <c:v>13</c:v>
                </c:pt>
                <c:pt idx="207">
                  <c:v>10</c:v>
                </c:pt>
                <c:pt idx="208">
                  <c:v>19</c:v>
                </c:pt>
                <c:pt idx="209">
                  <c:v>15</c:v>
                </c:pt>
                <c:pt idx="210">
                  <c:v>17</c:v>
                </c:pt>
                <c:pt idx="211">
                  <c:v>12</c:v>
                </c:pt>
                <c:pt idx="212">
                  <c:v>24</c:v>
                </c:pt>
                <c:pt idx="213">
                  <c:v>19</c:v>
                </c:pt>
                <c:pt idx="214">
                  <c:v>26</c:v>
                </c:pt>
                <c:pt idx="215">
                  <c:v>22</c:v>
                </c:pt>
                <c:pt idx="216">
                  <c:v>18</c:v>
                </c:pt>
                <c:pt idx="217">
                  <c:v>21</c:v>
                </c:pt>
                <c:pt idx="218">
                  <c:v>27</c:v>
                </c:pt>
                <c:pt idx="219">
                  <c:v>29</c:v>
                </c:pt>
                <c:pt idx="220">
                  <c:v>25</c:v>
                </c:pt>
                <c:pt idx="221">
                  <c:v>31</c:v>
                </c:pt>
                <c:pt idx="222">
                  <c:v>36</c:v>
                </c:pt>
                <c:pt idx="223">
                  <c:v>37</c:v>
                </c:pt>
                <c:pt idx="224">
                  <c:v>40</c:v>
                </c:pt>
                <c:pt idx="225">
                  <c:v>31</c:v>
                </c:pt>
                <c:pt idx="226">
                  <c:v>35</c:v>
                </c:pt>
                <c:pt idx="227">
                  <c:v>39</c:v>
                </c:pt>
                <c:pt idx="228">
                  <c:v>51</c:v>
                </c:pt>
                <c:pt idx="229">
                  <c:v>59</c:v>
                </c:pt>
                <c:pt idx="230">
                  <c:v>50</c:v>
                </c:pt>
                <c:pt idx="231">
                  <c:v>51</c:v>
                </c:pt>
                <c:pt idx="232">
                  <c:v>57</c:v>
                </c:pt>
                <c:pt idx="233">
                  <c:v>67</c:v>
                </c:pt>
                <c:pt idx="234">
                  <c:v>55</c:v>
                </c:pt>
                <c:pt idx="235">
                  <c:v>61</c:v>
                </c:pt>
                <c:pt idx="236">
                  <c:v>57</c:v>
                </c:pt>
                <c:pt idx="237">
                  <c:v>74</c:v>
                </c:pt>
                <c:pt idx="238">
                  <c:v>69</c:v>
                </c:pt>
                <c:pt idx="239">
                  <c:v>72</c:v>
                </c:pt>
                <c:pt idx="240">
                  <c:v>73</c:v>
                </c:pt>
                <c:pt idx="241">
                  <c:v>84</c:v>
                </c:pt>
                <c:pt idx="242">
                  <c:v>93</c:v>
                </c:pt>
                <c:pt idx="243">
                  <c:v>84</c:v>
                </c:pt>
                <c:pt idx="244">
                  <c:v>81</c:v>
                </c:pt>
                <c:pt idx="245">
                  <c:v>76</c:v>
                </c:pt>
                <c:pt idx="246">
                  <c:v>92</c:v>
                </c:pt>
                <c:pt idx="247">
                  <c:v>84</c:v>
                </c:pt>
                <c:pt idx="248">
                  <c:v>79</c:v>
                </c:pt>
                <c:pt idx="249">
                  <c:v>97</c:v>
                </c:pt>
                <c:pt idx="250">
                  <c:v>92</c:v>
                </c:pt>
                <c:pt idx="251">
                  <c:v>90</c:v>
                </c:pt>
                <c:pt idx="252">
                  <c:v>85</c:v>
                </c:pt>
                <c:pt idx="253">
                  <c:v>82</c:v>
                </c:pt>
                <c:pt idx="254">
                  <c:v>86</c:v>
                </c:pt>
                <c:pt idx="255">
                  <c:v>88</c:v>
                </c:pt>
                <c:pt idx="256">
                  <c:v>99</c:v>
                </c:pt>
                <c:pt idx="257">
                  <c:v>81</c:v>
                </c:pt>
                <c:pt idx="258">
                  <c:v>89</c:v>
                </c:pt>
                <c:pt idx="259">
                  <c:v>78</c:v>
                </c:pt>
                <c:pt idx="260">
                  <c:v>82</c:v>
                </c:pt>
                <c:pt idx="261">
                  <c:v>96</c:v>
                </c:pt>
                <c:pt idx="262">
                  <c:v>77</c:v>
                </c:pt>
                <c:pt idx="263">
                  <c:v>70</c:v>
                </c:pt>
                <c:pt idx="264">
                  <c:v>86</c:v>
                </c:pt>
                <c:pt idx="265">
                  <c:v>71</c:v>
                </c:pt>
                <c:pt idx="266">
                  <c:v>75</c:v>
                </c:pt>
                <c:pt idx="267">
                  <c:v>79</c:v>
                </c:pt>
                <c:pt idx="268">
                  <c:v>85</c:v>
                </c:pt>
                <c:pt idx="269">
                  <c:v>57</c:v>
                </c:pt>
                <c:pt idx="270">
                  <c:v>66</c:v>
                </c:pt>
                <c:pt idx="271">
                  <c:v>64</c:v>
                </c:pt>
                <c:pt idx="272">
                  <c:v>65</c:v>
                </c:pt>
                <c:pt idx="273">
                  <c:v>65</c:v>
                </c:pt>
                <c:pt idx="274">
                  <c:v>70</c:v>
                </c:pt>
                <c:pt idx="275">
                  <c:v>53</c:v>
                </c:pt>
                <c:pt idx="276">
                  <c:v>68</c:v>
                </c:pt>
                <c:pt idx="277">
                  <c:v>63</c:v>
                </c:pt>
                <c:pt idx="278">
                  <c:v>51</c:v>
                </c:pt>
                <c:pt idx="279">
                  <c:v>58</c:v>
                </c:pt>
                <c:pt idx="280">
                  <c:v>62</c:v>
                </c:pt>
                <c:pt idx="281">
                  <c:v>62</c:v>
                </c:pt>
                <c:pt idx="282">
                  <c:v>53</c:v>
                </c:pt>
                <c:pt idx="283">
                  <c:v>57</c:v>
                </c:pt>
                <c:pt idx="284">
                  <c:v>45</c:v>
                </c:pt>
                <c:pt idx="285">
                  <c:v>67</c:v>
                </c:pt>
                <c:pt idx="286">
                  <c:v>46</c:v>
                </c:pt>
                <c:pt idx="287">
                  <c:v>67</c:v>
                </c:pt>
                <c:pt idx="288">
                  <c:v>50</c:v>
                </c:pt>
                <c:pt idx="289">
                  <c:v>54</c:v>
                </c:pt>
                <c:pt idx="290">
                  <c:v>43</c:v>
                </c:pt>
                <c:pt idx="291">
                  <c:v>52</c:v>
                </c:pt>
                <c:pt idx="292">
                  <c:v>58</c:v>
                </c:pt>
                <c:pt idx="293">
                  <c:v>47</c:v>
                </c:pt>
                <c:pt idx="294">
                  <c:v>61</c:v>
                </c:pt>
                <c:pt idx="295">
                  <c:v>51</c:v>
                </c:pt>
                <c:pt idx="296">
                  <c:v>63</c:v>
                </c:pt>
                <c:pt idx="297">
                  <c:v>70</c:v>
                </c:pt>
                <c:pt idx="298">
                  <c:v>56</c:v>
                </c:pt>
                <c:pt idx="299">
                  <c:v>65</c:v>
                </c:pt>
                <c:pt idx="300">
                  <c:v>53</c:v>
                </c:pt>
              </c:numCache>
            </c:numRef>
          </c:val>
          <c:smooth val="0"/>
          <c:extLst>
            <c:ext xmlns:c16="http://schemas.microsoft.com/office/drawing/2014/chart" uri="{C3380CC4-5D6E-409C-BE32-E72D297353CC}">
              <c16:uniqueId val="{00000001-9CF7-45F3-B8F1-2DEA06B64F8C}"/>
            </c:ext>
          </c:extLst>
        </c:ser>
        <c:dLbls>
          <c:showLegendKey val="0"/>
          <c:showVal val="0"/>
          <c:showCatName val="0"/>
          <c:showSerName val="0"/>
          <c:showPercent val="0"/>
          <c:showBubbleSize val="0"/>
        </c:dLbls>
        <c:smooth val="0"/>
        <c:axId val="561855176"/>
        <c:axId val="561855504"/>
      </c:lineChart>
      <c:dateAx>
        <c:axId val="561855176"/>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55504"/>
        <c:crosses val="autoZero"/>
        <c:auto val="1"/>
        <c:lblOffset val="100"/>
        <c:baseTimeUnit val="days"/>
      </c:dateAx>
      <c:valAx>
        <c:axId val="561855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551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COVID-19 Deaths in the North West of England</a:t>
            </a:r>
          </a:p>
          <a:p>
            <a:pPr>
              <a:defRPr/>
            </a:pPr>
            <a:r>
              <a:rPr lang="en-GB"/>
              <a:t>Comparison of ONS Occurrences and Registrations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v>Daily registrations</c:v>
          </c:tx>
          <c:spPr>
            <a:ln w="28575" cap="rnd">
              <a:solidFill>
                <a:schemeClr val="accent6">
                  <a:lumMod val="40000"/>
                  <a:lumOff val="60000"/>
                </a:schemeClr>
              </a:solidFill>
              <a:round/>
            </a:ln>
            <a:effectLst/>
          </c:spPr>
          <c:marker>
            <c:symbol val="none"/>
          </c:marker>
          <c:cat>
            <c:numRef>
              <c:f>'DAILY COMPARISON'!$A$194:$A$302</c:f>
              <c:numCache>
                <c:formatCode>m/d/yyyy</c:formatCode>
                <c:ptCount val="109"/>
                <c:pt idx="0">
                  <c:v>44075</c:v>
                </c:pt>
                <c:pt idx="1">
                  <c:v>44076</c:v>
                </c:pt>
                <c:pt idx="2">
                  <c:v>44077</c:v>
                </c:pt>
                <c:pt idx="3">
                  <c:v>44078</c:v>
                </c:pt>
                <c:pt idx="4">
                  <c:v>44079</c:v>
                </c:pt>
                <c:pt idx="5">
                  <c:v>44080</c:v>
                </c:pt>
                <c:pt idx="6">
                  <c:v>44081</c:v>
                </c:pt>
                <c:pt idx="7">
                  <c:v>44082</c:v>
                </c:pt>
                <c:pt idx="8">
                  <c:v>44083</c:v>
                </c:pt>
                <c:pt idx="9">
                  <c:v>44084</c:v>
                </c:pt>
                <c:pt idx="10">
                  <c:v>44085</c:v>
                </c:pt>
                <c:pt idx="11">
                  <c:v>44086</c:v>
                </c:pt>
                <c:pt idx="12">
                  <c:v>44087</c:v>
                </c:pt>
                <c:pt idx="13">
                  <c:v>44088</c:v>
                </c:pt>
                <c:pt idx="14">
                  <c:v>44089</c:v>
                </c:pt>
                <c:pt idx="15">
                  <c:v>44090</c:v>
                </c:pt>
                <c:pt idx="16">
                  <c:v>44091</c:v>
                </c:pt>
                <c:pt idx="17">
                  <c:v>44092</c:v>
                </c:pt>
                <c:pt idx="18">
                  <c:v>44093</c:v>
                </c:pt>
                <c:pt idx="19">
                  <c:v>44094</c:v>
                </c:pt>
                <c:pt idx="20">
                  <c:v>44095</c:v>
                </c:pt>
                <c:pt idx="21">
                  <c:v>44096</c:v>
                </c:pt>
                <c:pt idx="22">
                  <c:v>44097</c:v>
                </c:pt>
                <c:pt idx="23">
                  <c:v>44098</c:v>
                </c:pt>
                <c:pt idx="24">
                  <c:v>44099</c:v>
                </c:pt>
                <c:pt idx="25">
                  <c:v>44100</c:v>
                </c:pt>
                <c:pt idx="26">
                  <c:v>44101</c:v>
                </c:pt>
                <c:pt idx="27">
                  <c:v>44102</c:v>
                </c:pt>
                <c:pt idx="28">
                  <c:v>44103</c:v>
                </c:pt>
                <c:pt idx="29">
                  <c:v>44104</c:v>
                </c:pt>
                <c:pt idx="30">
                  <c:v>44105</c:v>
                </c:pt>
                <c:pt idx="31">
                  <c:v>44106</c:v>
                </c:pt>
                <c:pt idx="32">
                  <c:v>44107</c:v>
                </c:pt>
                <c:pt idx="33">
                  <c:v>44108</c:v>
                </c:pt>
                <c:pt idx="34">
                  <c:v>44109</c:v>
                </c:pt>
                <c:pt idx="35">
                  <c:v>44110</c:v>
                </c:pt>
                <c:pt idx="36">
                  <c:v>44111</c:v>
                </c:pt>
                <c:pt idx="37">
                  <c:v>44112</c:v>
                </c:pt>
                <c:pt idx="38">
                  <c:v>44113</c:v>
                </c:pt>
                <c:pt idx="39">
                  <c:v>44114</c:v>
                </c:pt>
                <c:pt idx="40">
                  <c:v>44115</c:v>
                </c:pt>
                <c:pt idx="41">
                  <c:v>44116</c:v>
                </c:pt>
                <c:pt idx="42">
                  <c:v>44117</c:v>
                </c:pt>
                <c:pt idx="43">
                  <c:v>44118</c:v>
                </c:pt>
                <c:pt idx="44">
                  <c:v>44119</c:v>
                </c:pt>
                <c:pt idx="45">
                  <c:v>44120</c:v>
                </c:pt>
                <c:pt idx="46">
                  <c:v>44121</c:v>
                </c:pt>
                <c:pt idx="47">
                  <c:v>44122</c:v>
                </c:pt>
                <c:pt idx="48">
                  <c:v>44123</c:v>
                </c:pt>
                <c:pt idx="49">
                  <c:v>44124</c:v>
                </c:pt>
                <c:pt idx="50">
                  <c:v>44125</c:v>
                </c:pt>
                <c:pt idx="51">
                  <c:v>44126</c:v>
                </c:pt>
                <c:pt idx="52">
                  <c:v>44127</c:v>
                </c:pt>
                <c:pt idx="53">
                  <c:v>44128</c:v>
                </c:pt>
                <c:pt idx="54">
                  <c:v>44129</c:v>
                </c:pt>
                <c:pt idx="55">
                  <c:v>44130</c:v>
                </c:pt>
                <c:pt idx="56">
                  <c:v>44131</c:v>
                </c:pt>
                <c:pt idx="57">
                  <c:v>44132</c:v>
                </c:pt>
                <c:pt idx="58">
                  <c:v>44133</c:v>
                </c:pt>
                <c:pt idx="59">
                  <c:v>44134</c:v>
                </c:pt>
                <c:pt idx="60">
                  <c:v>44135</c:v>
                </c:pt>
                <c:pt idx="61">
                  <c:v>44136</c:v>
                </c:pt>
                <c:pt idx="62">
                  <c:v>44137</c:v>
                </c:pt>
                <c:pt idx="63">
                  <c:v>44138</c:v>
                </c:pt>
                <c:pt idx="64">
                  <c:v>44139</c:v>
                </c:pt>
                <c:pt idx="65">
                  <c:v>44140</c:v>
                </c:pt>
                <c:pt idx="66">
                  <c:v>44141</c:v>
                </c:pt>
                <c:pt idx="67">
                  <c:v>44142</c:v>
                </c:pt>
                <c:pt idx="68">
                  <c:v>44143</c:v>
                </c:pt>
                <c:pt idx="69">
                  <c:v>44144</c:v>
                </c:pt>
                <c:pt idx="70">
                  <c:v>44145</c:v>
                </c:pt>
                <c:pt idx="71">
                  <c:v>44146</c:v>
                </c:pt>
                <c:pt idx="72">
                  <c:v>44147</c:v>
                </c:pt>
                <c:pt idx="73">
                  <c:v>44148</c:v>
                </c:pt>
                <c:pt idx="74">
                  <c:v>44149</c:v>
                </c:pt>
                <c:pt idx="75">
                  <c:v>44150</c:v>
                </c:pt>
                <c:pt idx="76">
                  <c:v>44151</c:v>
                </c:pt>
                <c:pt idx="77">
                  <c:v>44152</c:v>
                </c:pt>
                <c:pt idx="78">
                  <c:v>44153</c:v>
                </c:pt>
                <c:pt idx="79">
                  <c:v>44154</c:v>
                </c:pt>
                <c:pt idx="80">
                  <c:v>44155</c:v>
                </c:pt>
                <c:pt idx="81">
                  <c:v>44156</c:v>
                </c:pt>
                <c:pt idx="82">
                  <c:v>44157</c:v>
                </c:pt>
                <c:pt idx="83">
                  <c:v>44158</c:v>
                </c:pt>
                <c:pt idx="84">
                  <c:v>44159</c:v>
                </c:pt>
                <c:pt idx="85">
                  <c:v>44160</c:v>
                </c:pt>
                <c:pt idx="86">
                  <c:v>44161</c:v>
                </c:pt>
                <c:pt idx="87">
                  <c:v>44162</c:v>
                </c:pt>
                <c:pt idx="88">
                  <c:v>44163</c:v>
                </c:pt>
                <c:pt idx="89">
                  <c:v>44164</c:v>
                </c:pt>
                <c:pt idx="90">
                  <c:v>44165</c:v>
                </c:pt>
                <c:pt idx="91">
                  <c:v>44166</c:v>
                </c:pt>
                <c:pt idx="92">
                  <c:v>44167</c:v>
                </c:pt>
                <c:pt idx="93">
                  <c:v>44168</c:v>
                </c:pt>
                <c:pt idx="94">
                  <c:v>44169</c:v>
                </c:pt>
                <c:pt idx="95">
                  <c:v>44170</c:v>
                </c:pt>
                <c:pt idx="96">
                  <c:v>44171</c:v>
                </c:pt>
                <c:pt idx="97">
                  <c:v>44172</c:v>
                </c:pt>
                <c:pt idx="98">
                  <c:v>44173</c:v>
                </c:pt>
                <c:pt idx="99">
                  <c:v>44174</c:v>
                </c:pt>
                <c:pt idx="100">
                  <c:v>44175</c:v>
                </c:pt>
                <c:pt idx="101">
                  <c:v>44176</c:v>
                </c:pt>
                <c:pt idx="102">
                  <c:v>44177</c:v>
                </c:pt>
                <c:pt idx="103">
                  <c:v>44178</c:v>
                </c:pt>
                <c:pt idx="104">
                  <c:v>44179</c:v>
                </c:pt>
                <c:pt idx="105">
                  <c:v>44180</c:v>
                </c:pt>
                <c:pt idx="106">
                  <c:v>44181</c:v>
                </c:pt>
                <c:pt idx="107">
                  <c:v>44182</c:v>
                </c:pt>
                <c:pt idx="108">
                  <c:v>44183</c:v>
                </c:pt>
              </c:numCache>
            </c:numRef>
          </c:cat>
          <c:val>
            <c:numRef>
              <c:f>'DAILY COMPARISON'!$S$194:$S$302</c:f>
              <c:numCache>
                <c:formatCode>#,##0</c:formatCode>
                <c:ptCount val="109"/>
                <c:pt idx="0">
                  <c:v>3</c:v>
                </c:pt>
                <c:pt idx="1">
                  <c:v>3</c:v>
                </c:pt>
                <c:pt idx="2">
                  <c:v>3</c:v>
                </c:pt>
                <c:pt idx="3">
                  <c:v>4</c:v>
                </c:pt>
                <c:pt idx="4">
                  <c:v>0</c:v>
                </c:pt>
                <c:pt idx="5">
                  <c:v>0</c:v>
                </c:pt>
                <c:pt idx="6">
                  <c:v>5</c:v>
                </c:pt>
                <c:pt idx="7">
                  <c:v>6</c:v>
                </c:pt>
                <c:pt idx="8">
                  <c:v>7</c:v>
                </c:pt>
                <c:pt idx="9">
                  <c:v>6</c:v>
                </c:pt>
                <c:pt idx="10">
                  <c:v>6</c:v>
                </c:pt>
                <c:pt idx="11">
                  <c:v>0</c:v>
                </c:pt>
                <c:pt idx="12">
                  <c:v>0</c:v>
                </c:pt>
                <c:pt idx="13">
                  <c:v>3</c:v>
                </c:pt>
                <c:pt idx="14">
                  <c:v>6</c:v>
                </c:pt>
                <c:pt idx="15">
                  <c:v>9</c:v>
                </c:pt>
                <c:pt idx="16">
                  <c:v>8</c:v>
                </c:pt>
                <c:pt idx="17">
                  <c:v>13</c:v>
                </c:pt>
                <c:pt idx="18">
                  <c:v>1</c:v>
                </c:pt>
                <c:pt idx="19">
                  <c:v>0</c:v>
                </c:pt>
                <c:pt idx="20">
                  <c:v>15</c:v>
                </c:pt>
                <c:pt idx="21">
                  <c:v>5</c:v>
                </c:pt>
                <c:pt idx="22">
                  <c:v>12</c:v>
                </c:pt>
                <c:pt idx="23">
                  <c:v>17</c:v>
                </c:pt>
                <c:pt idx="24">
                  <c:v>10</c:v>
                </c:pt>
                <c:pt idx="25">
                  <c:v>0</c:v>
                </c:pt>
                <c:pt idx="26">
                  <c:v>0</c:v>
                </c:pt>
                <c:pt idx="27">
                  <c:v>19</c:v>
                </c:pt>
                <c:pt idx="28">
                  <c:v>23</c:v>
                </c:pt>
                <c:pt idx="29">
                  <c:v>17</c:v>
                </c:pt>
                <c:pt idx="30">
                  <c:v>21</c:v>
                </c:pt>
                <c:pt idx="31">
                  <c:v>26</c:v>
                </c:pt>
                <c:pt idx="32" formatCode="General">
                  <c:v>0</c:v>
                </c:pt>
                <c:pt idx="33" formatCode="General">
                  <c:v>0</c:v>
                </c:pt>
                <c:pt idx="34" formatCode="General">
                  <c:v>27</c:v>
                </c:pt>
                <c:pt idx="35" formatCode="General">
                  <c:v>33</c:v>
                </c:pt>
                <c:pt idx="36" formatCode="General">
                  <c:v>35</c:v>
                </c:pt>
                <c:pt idx="37" formatCode="General">
                  <c:v>31</c:v>
                </c:pt>
                <c:pt idx="38" formatCode="General">
                  <c:v>27</c:v>
                </c:pt>
                <c:pt idx="39" formatCode="General">
                  <c:v>1</c:v>
                </c:pt>
                <c:pt idx="40" formatCode="General">
                  <c:v>1</c:v>
                </c:pt>
                <c:pt idx="41" formatCode="General">
                  <c:v>31</c:v>
                </c:pt>
                <c:pt idx="42" formatCode="General">
                  <c:v>47</c:v>
                </c:pt>
                <c:pt idx="43" formatCode="General">
                  <c:v>48</c:v>
                </c:pt>
                <c:pt idx="44" formatCode="General">
                  <c:v>49</c:v>
                </c:pt>
                <c:pt idx="45" formatCode="General">
                  <c:v>52</c:v>
                </c:pt>
                <c:pt idx="46" formatCode="General">
                  <c:v>3</c:v>
                </c:pt>
                <c:pt idx="47" formatCode="General">
                  <c:v>1</c:v>
                </c:pt>
                <c:pt idx="48" formatCode="General">
                  <c:v>50</c:v>
                </c:pt>
                <c:pt idx="49" formatCode="General">
                  <c:v>64</c:v>
                </c:pt>
                <c:pt idx="50" formatCode="General">
                  <c:v>66</c:v>
                </c:pt>
                <c:pt idx="51" formatCode="General">
                  <c:v>74</c:v>
                </c:pt>
                <c:pt idx="52" formatCode="General">
                  <c:v>67</c:v>
                </c:pt>
                <c:pt idx="53" formatCode="General">
                  <c:v>7</c:v>
                </c:pt>
                <c:pt idx="54" formatCode="General">
                  <c:v>1</c:v>
                </c:pt>
                <c:pt idx="55" formatCode="General">
                  <c:v>73</c:v>
                </c:pt>
                <c:pt idx="56" formatCode="General">
                  <c:v>111</c:v>
                </c:pt>
                <c:pt idx="57" formatCode="General">
                  <c:v>82</c:v>
                </c:pt>
                <c:pt idx="58" formatCode="General">
                  <c:v>90</c:v>
                </c:pt>
                <c:pt idx="59" formatCode="General">
                  <c:v>81</c:v>
                </c:pt>
                <c:pt idx="60" formatCode="General">
                  <c:v>11</c:v>
                </c:pt>
                <c:pt idx="61" formatCode="General">
                  <c:v>3</c:v>
                </c:pt>
                <c:pt idx="62" formatCode="General">
                  <c:v>93</c:v>
                </c:pt>
                <c:pt idx="63" formatCode="General">
                  <c:v>127</c:v>
                </c:pt>
                <c:pt idx="64" formatCode="General">
                  <c:v>128</c:v>
                </c:pt>
                <c:pt idx="65" formatCode="General">
                  <c:v>107</c:v>
                </c:pt>
                <c:pt idx="66" formatCode="General">
                  <c:v>99</c:v>
                </c:pt>
                <c:pt idx="67" formatCode="General">
                  <c:v>18</c:v>
                </c:pt>
                <c:pt idx="68" formatCode="General">
                  <c:v>0</c:v>
                </c:pt>
                <c:pt idx="69" formatCode="General">
                  <c:v>115</c:v>
                </c:pt>
                <c:pt idx="70" formatCode="General">
                  <c:v>141</c:v>
                </c:pt>
                <c:pt idx="71" formatCode="General">
                  <c:v>129</c:v>
                </c:pt>
                <c:pt idx="72" formatCode="General">
                  <c:v>101</c:v>
                </c:pt>
                <c:pt idx="73" formatCode="General">
                  <c:v>111</c:v>
                </c:pt>
                <c:pt idx="74" formatCode="General">
                  <c:v>12</c:v>
                </c:pt>
                <c:pt idx="75" formatCode="General">
                  <c:v>2</c:v>
                </c:pt>
                <c:pt idx="76" formatCode="General">
                  <c:v>114</c:v>
                </c:pt>
                <c:pt idx="77" formatCode="General">
                  <c:v>168</c:v>
                </c:pt>
                <c:pt idx="78" formatCode="General">
                  <c:v>130</c:v>
                </c:pt>
                <c:pt idx="79" formatCode="General">
                  <c:v>124</c:v>
                </c:pt>
                <c:pt idx="80" formatCode="General">
                  <c:v>79</c:v>
                </c:pt>
                <c:pt idx="81" formatCode="General">
                  <c:v>10</c:v>
                </c:pt>
                <c:pt idx="82" formatCode="General">
                  <c:v>3</c:v>
                </c:pt>
                <c:pt idx="83" formatCode="General">
                  <c:v>106</c:v>
                </c:pt>
                <c:pt idx="84" formatCode="General">
                  <c:v>117</c:v>
                </c:pt>
                <c:pt idx="85" formatCode="General">
                  <c:v>112</c:v>
                </c:pt>
                <c:pt idx="86" formatCode="General">
                  <c:v>115</c:v>
                </c:pt>
                <c:pt idx="87" formatCode="General">
                  <c:v>83</c:v>
                </c:pt>
                <c:pt idx="88" formatCode="General">
                  <c:v>1</c:v>
                </c:pt>
                <c:pt idx="89" formatCode="General">
                  <c:v>2</c:v>
                </c:pt>
                <c:pt idx="90" formatCode="General">
                  <c:v>98</c:v>
                </c:pt>
                <c:pt idx="91" formatCode="General">
                  <c:v>110</c:v>
                </c:pt>
                <c:pt idx="92" formatCode="General">
                  <c:v>95</c:v>
                </c:pt>
                <c:pt idx="93" formatCode="General">
                  <c:v>92</c:v>
                </c:pt>
                <c:pt idx="94" formatCode="General">
                  <c:v>60</c:v>
                </c:pt>
                <c:pt idx="95" formatCode="General">
                  <c:v>8</c:v>
                </c:pt>
                <c:pt idx="96" formatCode="General">
                  <c:v>4</c:v>
                </c:pt>
                <c:pt idx="97" formatCode="General">
                  <c:v>79</c:v>
                </c:pt>
                <c:pt idx="98" formatCode="General">
                  <c:v>109</c:v>
                </c:pt>
                <c:pt idx="99" formatCode="General">
                  <c:v>71</c:v>
                </c:pt>
                <c:pt idx="100" formatCode="General">
                  <c:v>83</c:v>
                </c:pt>
                <c:pt idx="101" formatCode="General">
                  <c:v>72</c:v>
                </c:pt>
                <c:pt idx="102" formatCode="General">
                  <c:v>2</c:v>
                </c:pt>
                <c:pt idx="103" formatCode="General">
                  <c:v>2</c:v>
                </c:pt>
                <c:pt idx="104" formatCode="General">
                  <c:v>69</c:v>
                </c:pt>
                <c:pt idx="105" formatCode="General">
                  <c:v>91</c:v>
                </c:pt>
                <c:pt idx="106" formatCode="General">
                  <c:v>76</c:v>
                </c:pt>
                <c:pt idx="107" formatCode="General">
                  <c:v>85</c:v>
                </c:pt>
                <c:pt idx="108" formatCode="General">
                  <c:v>54</c:v>
                </c:pt>
              </c:numCache>
            </c:numRef>
          </c:val>
          <c:smooth val="0"/>
          <c:extLst>
            <c:ext xmlns:c16="http://schemas.microsoft.com/office/drawing/2014/chart" uri="{C3380CC4-5D6E-409C-BE32-E72D297353CC}">
              <c16:uniqueId val="{00000000-2BC5-45B9-BFFB-1116207D6AEA}"/>
            </c:ext>
          </c:extLst>
        </c:ser>
        <c:ser>
          <c:idx val="1"/>
          <c:order val="1"/>
          <c:tx>
            <c:v>Daily registrations - 7d MA</c:v>
          </c:tx>
          <c:spPr>
            <a:ln w="28575" cap="rnd">
              <a:solidFill>
                <a:schemeClr val="accent2"/>
              </a:solidFill>
              <a:round/>
            </a:ln>
            <a:effectLst/>
          </c:spPr>
          <c:marker>
            <c:symbol val="none"/>
          </c:marker>
          <c:cat>
            <c:numRef>
              <c:f>'DAILY COMPARISON'!$A$194:$A$302</c:f>
              <c:numCache>
                <c:formatCode>m/d/yyyy</c:formatCode>
                <c:ptCount val="109"/>
                <c:pt idx="0">
                  <c:v>44075</c:v>
                </c:pt>
                <c:pt idx="1">
                  <c:v>44076</c:v>
                </c:pt>
                <c:pt idx="2">
                  <c:v>44077</c:v>
                </c:pt>
                <c:pt idx="3">
                  <c:v>44078</c:v>
                </c:pt>
                <c:pt idx="4">
                  <c:v>44079</c:v>
                </c:pt>
                <c:pt idx="5">
                  <c:v>44080</c:v>
                </c:pt>
                <c:pt idx="6">
                  <c:v>44081</c:v>
                </c:pt>
                <c:pt idx="7">
                  <c:v>44082</c:v>
                </c:pt>
                <c:pt idx="8">
                  <c:v>44083</c:v>
                </c:pt>
                <c:pt idx="9">
                  <c:v>44084</c:v>
                </c:pt>
                <c:pt idx="10">
                  <c:v>44085</c:v>
                </c:pt>
                <c:pt idx="11">
                  <c:v>44086</c:v>
                </c:pt>
                <c:pt idx="12">
                  <c:v>44087</c:v>
                </c:pt>
                <c:pt idx="13">
                  <c:v>44088</c:v>
                </c:pt>
                <c:pt idx="14">
                  <c:v>44089</c:v>
                </c:pt>
                <c:pt idx="15">
                  <c:v>44090</c:v>
                </c:pt>
                <c:pt idx="16">
                  <c:v>44091</c:v>
                </c:pt>
                <c:pt idx="17">
                  <c:v>44092</c:v>
                </c:pt>
                <c:pt idx="18">
                  <c:v>44093</c:v>
                </c:pt>
                <c:pt idx="19">
                  <c:v>44094</c:v>
                </c:pt>
                <c:pt idx="20">
                  <c:v>44095</c:v>
                </c:pt>
                <c:pt idx="21">
                  <c:v>44096</c:v>
                </c:pt>
                <c:pt idx="22">
                  <c:v>44097</c:v>
                </c:pt>
                <c:pt idx="23">
                  <c:v>44098</c:v>
                </c:pt>
                <c:pt idx="24">
                  <c:v>44099</c:v>
                </c:pt>
                <c:pt idx="25">
                  <c:v>44100</c:v>
                </c:pt>
                <c:pt idx="26">
                  <c:v>44101</c:v>
                </c:pt>
                <c:pt idx="27">
                  <c:v>44102</c:v>
                </c:pt>
                <c:pt idx="28">
                  <c:v>44103</c:v>
                </c:pt>
                <c:pt idx="29">
                  <c:v>44104</c:v>
                </c:pt>
                <c:pt idx="30">
                  <c:v>44105</c:v>
                </c:pt>
                <c:pt idx="31">
                  <c:v>44106</c:v>
                </c:pt>
                <c:pt idx="32">
                  <c:v>44107</c:v>
                </c:pt>
                <c:pt idx="33">
                  <c:v>44108</c:v>
                </c:pt>
                <c:pt idx="34">
                  <c:v>44109</c:v>
                </c:pt>
                <c:pt idx="35">
                  <c:v>44110</c:v>
                </c:pt>
                <c:pt idx="36">
                  <c:v>44111</c:v>
                </c:pt>
                <c:pt idx="37">
                  <c:v>44112</c:v>
                </c:pt>
                <c:pt idx="38">
                  <c:v>44113</c:v>
                </c:pt>
                <c:pt idx="39">
                  <c:v>44114</c:v>
                </c:pt>
                <c:pt idx="40">
                  <c:v>44115</c:v>
                </c:pt>
                <c:pt idx="41">
                  <c:v>44116</c:v>
                </c:pt>
                <c:pt idx="42">
                  <c:v>44117</c:v>
                </c:pt>
                <c:pt idx="43">
                  <c:v>44118</c:v>
                </c:pt>
                <c:pt idx="44">
                  <c:v>44119</c:v>
                </c:pt>
                <c:pt idx="45">
                  <c:v>44120</c:v>
                </c:pt>
                <c:pt idx="46">
                  <c:v>44121</c:v>
                </c:pt>
                <c:pt idx="47">
                  <c:v>44122</c:v>
                </c:pt>
                <c:pt idx="48">
                  <c:v>44123</c:v>
                </c:pt>
                <c:pt idx="49">
                  <c:v>44124</c:v>
                </c:pt>
                <c:pt idx="50">
                  <c:v>44125</c:v>
                </c:pt>
                <c:pt idx="51">
                  <c:v>44126</c:v>
                </c:pt>
                <c:pt idx="52">
                  <c:v>44127</c:v>
                </c:pt>
                <c:pt idx="53">
                  <c:v>44128</c:v>
                </c:pt>
                <c:pt idx="54">
                  <c:v>44129</c:v>
                </c:pt>
                <c:pt idx="55">
                  <c:v>44130</c:v>
                </c:pt>
                <c:pt idx="56">
                  <c:v>44131</c:v>
                </c:pt>
                <c:pt idx="57">
                  <c:v>44132</c:v>
                </c:pt>
                <c:pt idx="58">
                  <c:v>44133</c:v>
                </c:pt>
                <c:pt idx="59">
                  <c:v>44134</c:v>
                </c:pt>
                <c:pt idx="60">
                  <c:v>44135</c:v>
                </c:pt>
                <c:pt idx="61">
                  <c:v>44136</c:v>
                </c:pt>
                <c:pt idx="62">
                  <c:v>44137</c:v>
                </c:pt>
                <c:pt idx="63">
                  <c:v>44138</c:v>
                </c:pt>
                <c:pt idx="64">
                  <c:v>44139</c:v>
                </c:pt>
                <c:pt idx="65">
                  <c:v>44140</c:v>
                </c:pt>
                <c:pt idx="66">
                  <c:v>44141</c:v>
                </c:pt>
                <c:pt idx="67">
                  <c:v>44142</c:v>
                </c:pt>
                <c:pt idx="68">
                  <c:v>44143</c:v>
                </c:pt>
                <c:pt idx="69">
                  <c:v>44144</c:v>
                </c:pt>
                <c:pt idx="70">
                  <c:v>44145</c:v>
                </c:pt>
                <c:pt idx="71">
                  <c:v>44146</c:v>
                </c:pt>
                <c:pt idx="72">
                  <c:v>44147</c:v>
                </c:pt>
                <c:pt idx="73">
                  <c:v>44148</c:v>
                </c:pt>
                <c:pt idx="74">
                  <c:v>44149</c:v>
                </c:pt>
                <c:pt idx="75">
                  <c:v>44150</c:v>
                </c:pt>
                <c:pt idx="76">
                  <c:v>44151</c:v>
                </c:pt>
                <c:pt idx="77">
                  <c:v>44152</c:v>
                </c:pt>
                <c:pt idx="78">
                  <c:v>44153</c:v>
                </c:pt>
                <c:pt idx="79">
                  <c:v>44154</c:v>
                </c:pt>
                <c:pt idx="80">
                  <c:v>44155</c:v>
                </c:pt>
                <c:pt idx="81">
                  <c:v>44156</c:v>
                </c:pt>
                <c:pt idx="82">
                  <c:v>44157</c:v>
                </c:pt>
                <c:pt idx="83">
                  <c:v>44158</c:v>
                </c:pt>
                <c:pt idx="84">
                  <c:v>44159</c:v>
                </c:pt>
                <c:pt idx="85">
                  <c:v>44160</c:v>
                </c:pt>
                <c:pt idx="86">
                  <c:v>44161</c:v>
                </c:pt>
                <c:pt idx="87">
                  <c:v>44162</c:v>
                </c:pt>
                <c:pt idx="88">
                  <c:v>44163</c:v>
                </c:pt>
                <c:pt idx="89">
                  <c:v>44164</c:v>
                </c:pt>
                <c:pt idx="90">
                  <c:v>44165</c:v>
                </c:pt>
                <c:pt idx="91">
                  <c:v>44166</c:v>
                </c:pt>
                <c:pt idx="92">
                  <c:v>44167</c:v>
                </c:pt>
                <c:pt idx="93">
                  <c:v>44168</c:v>
                </c:pt>
                <c:pt idx="94">
                  <c:v>44169</c:v>
                </c:pt>
                <c:pt idx="95">
                  <c:v>44170</c:v>
                </c:pt>
                <c:pt idx="96">
                  <c:v>44171</c:v>
                </c:pt>
                <c:pt idx="97">
                  <c:v>44172</c:v>
                </c:pt>
                <c:pt idx="98">
                  <c:v>44173</c:v>
                </c:pt>
                <c:pt idx="99">
                  <c:v>44174</c:v>
                </c:pt>
                <c:pt idx="100">
                  <c:v>44175</c:v>
                </c:pt>
                <c:pt idx="101">
                  <c:v>44176</c:v>
                </c:pt>
                <c:pt idx="102">
                  <c:v>44177</c:v>
                </c:pt>
                <c:pt idx="103">
                  <c:v>44178</c:v>
                </c:pt>
                <c:pt idx="104">
                  <c:v>44179</c:v>
                </c:pt>
                <c:pt idx="105">
                  <c:v>44180</c:v>
                </c:pt>
                <c:pt idx="106">
                  <c:v>44181</c:v>
                </c:pt>
                <c:pt idx="107">
                  <c:v>44182</c:v>
                </c:pt>
                <c:pt idx="108">
                  <c:v>44183</c:v>
                </c:pt>
              </c:numCache>
            </c:numRef>
          </c:cat>
          <c:val>
            <c:numRef>
              <c:f>'DAILY COMPARISON'!$T$194:$T$302</c:f>
              <c:numCache>
                <c:formatCode>#,##0</c:formatCode>
                <c:ptCount val="109"/>
                <c:pt idx="0">
                  <c:v>2</c:v>
                </c:pt>
                <c:pt idx="1">
                  <c:v>2</c:v>
                </c:pt>
                <c:pt idx="2">
                  <c:v>2</c:v>
                </c:pt>
                <c:pt idx="3">
                  <c:v>3</c:v>
                </c:pt>
                <c:pt idx="4">
                  <c:v>3</c:v>
                </c:pt>
                <c:pt idx="5">
                  <c:v>4</c:v>
                </c:pt>
                <c:pt idx="6">
                  <c:v>4</c:v>
                </c:pt>
                <c:pt idx="7">
                  <c:v>4</c:v>
                </c:pt>
                <c:pt idx="8">
                  <c:v>4</c:v>
                </c:pt>
                <c:pt idx="9">
                  <c:v>4</c:v>
                </c:pt>
                <c:pt idx="10">
                  <c:v>4</c:v>
                </c:pt>
                <c:pt idx="11">
                  <c:v>4</c:v>
                </c:pt>
                <c:pt idx="12">
                  <c:v>4</c:v>
                </c:pt>
                <c:pt idx="13">
                  <c:v>5</c:v>
                </c:pt>
                <c:pt idx="14">
                  <c:v>6</c:v>
                </c:pt>
                <c:pt idx="15">
                  <c:v>6</c:v>
                </c:pt>
                <c:pt idx="16">
                  <c:v>6</c:v>
                </c:pt>
                <c:pt idx="17">
                  <c:v>7</c:v>
                </c:pt>
                <c:pt idx="18">
                  <c:v>7</c:v>
                </c:pt>
                <c:pt idx="19">
                  <c:v>8</c:v>
                </c:pt>
                <c:pt idx="20">
                  <c:v>9</c:v>
                </c:pt>
                <c:pt idx="21">
                  <c:v>9</c:v>
                </c:pt>
                <c:pt idx="22">
                  <c:v>8</c:v>
                </c:pt>
                <c:pt idx="23">
                  <c:v>8</c:v>
                </c:pt>
                <c:pt idx="24">
                  <c:v>9</c:v>
                </c:pt>
                <c:pt idx="25">
                  <c:v>12</c:v>
                </c:pt>
                <c:pt idx="26">
                  <c:v>12</c:v>
                </c:pt>
                <c:pt idx="27">
                  <c:v>13</c:v>
                </c:pt>
                <c:pt idx="28">
                  <c:v>15</c:v>
                </c:pt>
                <c:pt idx="29">
                  <c:v>15</c:v>
                </c:pt>
                <c:pt idx="30">
                  <c:v>15</c:v>
                </c:pt>
                <c:pt idx="31">
                  <c:v>16</c:v>
                </c:pt>
                <c:pt idx="32">
                  <c:v>18</c:v>
                </c:pt>
                <c:pt idx="33">
                  <c:v>20</c:v>
                </c:pt>
                <c:pt idx="34">
                  <c:v>22</c:v>
                </c:pt>
                <c:pt idx="35">
                  <c:v>22</c:v>
                </c:pt>
                <c:pt idx="36">
                  <c:v>22</c:v>
                </c:pt>
                <c:pt idx="37">
                  <c:v>22</c:v>
                </c:pt>
                <c:pt idx="38">
                  <c:v>23</c:v>
                </c:pt>
                <c:pt idx="39">
                  <c:v>25</c:v>
                </c:pt>
                <c:pt idx="40">
                  <c:v>27</c:v>
                </c:pt>
                <c:pt idx="41">
                  <c:v>29</c:v>
                </c:pt>
                <c:pt idx="42">
                  <c:v>33</c:v>
                </c:pt>
                <c:pt idx="43">
                  <c:v>33</c:v>
                </c:pt>
                <c:pt idx="44">
                  <c:v>33</c:v>
                </c:pt>
                <c:pt idx="45">
                  <c:v>36</c:v>
                </c:pt>
                <c:pt idx="46">
                  <c:v>38</c:v>
                </c:pt>
                <c:pt idx="47">
                  <c:v>41</c:v>
                </c:pt>
                <c:pt idx="48">
                  <c:v>44</c:v>
                </c:pt>
                <c:pt idx="49">
                  <c:v>46</c:v>
                </c:pt>
                <c:pt idx="50">
                  <c:v>47</c:v>
                </c:pt>
                <c:pt idx="51">
                  <c:v>47</c:v>
                </c:pt>
                <c:pt idx="52">
                  <c:v>50</c:v>
                </c:pt>
                <c:pt idx="53">
                  <c:v>57</c:v>
                </c:pt>
                <c:pt idx="54">
                  <c:v>59</c:v>
                </c:pt>
                <c:pt idx="55">
                  <c:v>62</c:v>
                </c:pt>
                <c:pt idx="56">
                  <c:v>64</c:v>
                </c:pt>
                <c:pt idx="57">
                  <c:v>64</c:v>
                </c:pt>
                <c:pt idx="58">
                  <c:v>64</c:v>
                </c:pt>
                <c:pt idx="59">
                  <c:v>67</c:v>
                </c:pt>
                <c:pt idx="60">
                  <c:v>70</c:v>
                </c:pt>
                <c:pt idx="61">
                  <c:v>76</c:v>
                </c:pt>
                <c:pt idx="62">
                  <c:v>79</c:v>
                </c:pt>
                <c:pt idx="63">
                  <c:v>81</c:v>
                </c:pt>
                <c:pt idx="64">
                  <c:v>82</c:v>
                </c:pt>
                <c:pt idx="65">
                  <c:v>82</c:v>
                </c:pt>
                <c:pt idx="66">
                  <c:v>85</c:v>
                </c:pt>
                <c:pt idx="67">
                  <c:v>87</c:v>
                </c:pt>
                <c:pt idx="68">
                  <c:v>87</c:v>
                </c:pt>
                <c:pt idx="69">
                  <c:v>86</c:v>
                </c:pt>
                <c:pt idx="70">
                  <c:v>88</c:v>
                </c:pt>
                <c:pt idx="71">
                  <c:v>87</c:v>
                </c:pt>
                <c:pt idx="72">
                  <c:v>87</c:v>
                </c:pt>
                <c:pt idx="73">
                  <c:v>87</c:v>
                </c:pt>
                <c:pt idx="74">
                  <c:v>91</c:v>
                </c:pt>
                <c:pt idx="75">
                  <c:v>91</c:v>
                </c:pt>
                <c:pt idx="76">
                  <c:v>94</c:v>
                </c:pt>
                <c:pt idx="77">
                  <c:v>90</c:v>
                </c:pt>
                <c:pt idx="78">
                  <c:v>90</c:v>
                </c:pt>
                <c:pt idx="79">
                  <c:v>90</c:v>
                </c:pt>
                <c:pt idx="80">
                  <c:v>89</c:v>
                </c:pt>
                <c:pt idx="81">
                  <c:v>81</c:v>
                </c:pt>
                <c:pt idx="82">
                  <c:v>79</c:v>
                </c:pt>
                <c:pt idx="83">
                  <c:v>77</c:v>
                </c:pt>
                <c:pt idx="84">
                  <c:v>78</c:v>
                </c:pt>
                <c:pt idx="85">
                  <c:v>77</c:v>
                </c:pt>
                <c:pt idx="86">
                  <c:v>77</c:v>
                </c:pt>
                <c:pt idx="87">
                  <c:v>75</c:v>
                </c:pt>
                <c:pt idx="88">
                  <c:v>74</c:v>
                </c:pt>
                <c:pt idx="89">
                  <c:v>72</c:v>
                </c:pt>
                <c:pt idx="90">
                  <c:v>69</c:v>
                </c:pt>
                <c:pt idx="91">
                  <c:v>65</c:v>
                </c:pt>
                <c:pt idx="92">
                  <c:v>66</c:v>
                </c:pt>
                <c:pt idx="93">
                  <c:v>67</c:v>
                </c:pt>
                <c:pt idx="94">
                  <c:v>64</c:v>
                </c:pt>
                <c:pt idx="95">
                  <c:v>64</c:v>
                </c:pt>
                <c:pt idx="96">
                  <c:v>60</c:v>
                </c:pt>
                <c:pt idx="97">
                  <c:v>59</c:v>
                </c:pt>
                <c:pt idx="98">
                  <c:v>61</c:v>
                </c:pt>
                <c:pt idx="99">
                  <c:v>60</c:v>
                </c:pt>
                <c:pt idx="100">
                  <c:v>60</c:v>
                </c:pt>
                <c:pt idx="101">
                  <c:v>58</c:v>
                </c:pt>
                <c:pt idx="102">
                  <c:v>56</c:v>
                </c:pt>
                <c:pt idx="103">
                  <c:v>56</c:v>
                </c:pt>
                <c:pt idx="104">
                  <c:v>57</c:v>
                </c:pt>
                <c:pt idx="105">
                  <c:v>54</c:v>
                </c:pt>
                <c:pt idx="106">
                  <c:v>54</c:v>
                </c:pt>
                <c:pt idx="107">
                  <c:v>54</c:v>
                </c:pt>
                <c:pt idx="108">
                  <c:v>54</c:v>
                </c:pt>
              </c:numCache>
            </c:numRef>
          </c:val>
          <c:smooth val="0"/>
          <c:extLst>
            <c:ext xmlns:c16="http://schemas.microsoft.com/office/drawing/2014/chart" uri="{C3380CC4-5D6E-409C-BE32-E72D297353CC}">
              <c16:uniqueId val="{00000001-2BC5-45B9-BFFB-1116207D6AEA}"/>
            </c:ext>
          </c:extLst>
        </c:ser>
        <c:dLbls>
          <c:showLegendKey val="0"/>
          <c:showVal val="0"/>
          <c:showCatName val="0"/>
          <c:showSerName val="0"/>
          <c:showPercent val="0"/>
          <c:showBubbleSize val="0"/>
        </c:dLbls>
        <c:smooth val="0"/>
        <c:axId val="561855176"/>
        <c:axId val="561855504"/>
      </c:lineChart>
      <c:dateAx>
        <c:axId val="561855176"/>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55504"/>
        <c:crosses val="autoZero"/>
        <c:auto val="1"/>
        <c:lblOffset val="100"/>
        <c:baseTimeUnit val="days"/>
      </c:dateAx>
      <c:valAx>
        <c:axId val="561855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551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'WEEKLY COMPARISON'!$A$4</c:f>
          <c:strCache>
            <c:ptCount val="1"/>
            <c:pt idx="0">
              <c:v>North East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COMPARISON'!$A$15</c:f>
              <c:strCache>
                <c:ptCount val="1"/>
                <c:pt idx="0">
                  <c:v>SHIFTED REGISTRATIONS</c:v>
                </c:pt>
              </c:strCache>
            </c:strRef>
          </c:tx>
          <c:spPr>
            <a:ln w="28575" cap="rnd">
              <a:solidFill>
                <a:schemeClr val="accent1"/>
              </a:solidFill>
              <a:round/>
            </a:ln>
            <a:effectLst/>
          </c:spPr>
          <c:marker>
            <c:symbol val="none"/>
          </c:marker>
          <c:cat>
            <c:numRef>
              <c:f>'WEEKLY COMPARISON'!$B$2:$CQ$2</c:f>
              <c:numCache>
                <c:formatCode>d\-mmm\-yy</c:formatCode>
                <c:ptCount val="94"/>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COMPARISON'!$B$16:$CQ$16</c:f>
              <c:numCache>
                <c:formatCode>#,##0</c:formatCode>
                <c:ptCount val="94"/>
                <c:pt idx="0">
                  <c:v>0</c:v>
                </c:pt>
                <c:pt idx="1">
                  <c:v>0</c:v>
                </c:pt>
                <c:pt idx="2">
                  <c:v>0</c:v>
                </c:pt>
                <c:pt idx="3">
                  <c:v>0</c:v>
                </c:pt>
                <c:pt idx="4">
                  <c:v>0</c:v>
                </c:pt>
                <c:pt idx="5">
                  <c:v>0</c:v>
                </c:pt>
                <c:pt idx="6">
                  <c:v>0</c:v>
                </c:pt>
                <c:pt idx="7">
                  <c:v>0</c:v>
                </c:pt>
                <c:pt idx="8">
                  <c:v>0</c:v>
                </c:pt>
                <c:pt idx="9">
                  <c:v>0</c:v>
                </c:pt>
                <c:pt idx="10">
                  <c:v>1</c:v>
                </c:pt>
                <c:pt idx="11">
                  <c:v>8</c:v>
                </c:pt>
                <c:pt idx="12">
                  <c:v>75</c:v>
                </c:pt>
                <c:pt idx="13">
                  <c:v>211</c:v>
                </c:pt>
                <c:pt idx="14">
                  <c:v>382</c:v>
                </c:pt>
                <c:pt idx="15">
                  <c:v>447</c:v>
                </c:pt>
                <c:pt idx="16">
                  <c:v>368</c:v>
                </c:pt>
                <c:pt idx="17">
                  <c:v>294</c:v>
                </c:pt>
                <c:pt idx="18">
                  <c:v>260</c:v>
                </c:pt>
                <c:pt idx="19">
                  <c:v>225</c:v>
                </c:pt>
                <c:pt idx="20">
                  <c:v>172</c:v>
                </c:pt>
                <c:pt idx="21">
                  <c:v>127</c:v>
                </c:pt>
                <c:pt idx="22">
                  <c:v>92</c:v>
                </c:pt>
                <c:pt idx="23">
                  <c:v>51</c:v>
                </c:pt>
                <c:pt idx="24">
                  <c:v>31</c:v>
                </c:pt>
                <c:pt idx="25">
                  <c:v>30</c:v>
                </c:pt>
                <c:pt idx="26">
                  <c:v>18</c:v>
                </c:pt>
                <c:pt idx="27">
                  <c:v>8</c:v>
                </c:pt>
                <c:pt idx="28">
                  <c:v>6</c:v>
                </c:pt>
                <c:pt idx="29">
                  <c:v>5</c:v>
                </c:pt>
                <c:pt idx="30">
                  <c:v>5</c:v>
                </c:pt>
                <c:pt idx="31">
                  <c:v>5</c:v>
                </c:pt>
                <c:pt idx="32">
                  <c:v>5</c:v>
                </c:pt>
                <c:pt idx="33">
                  <c:v>3</c:v>
                </c:pt>
                <c:pt idx="34">
                  <c:v>4</c:v>
                </c:pt>
                <c:pt idx="35">
                  <c:v>4</c:v>
                </c:pt>
                <c:pt idx="36">
                  <c:v>6</c:v>
                </c:pt>
                <c:pt idx="37">
                  <c:v>11</c:v>
                </c:pt>
                <c:pt idx="38">
                  <c:v>27</c:v>
                </c:pt>
                <c:pt idx="39">
                  <c:v>50</c:v>
                </c:pt>
                <c:pt idx="40">
                  <c:v>77</c:v>
                </c:pt>
                <c:pt idx="41">
                  <c:v>104</c:v>
                </c:pt>
                <c:pt idx="42">
                  <c:v>116</c:v>
                </c:pt>
                <c:pt idx="43">
                  <c:v>135</c:v>
                </c:pt>
                <c:pt idx="44">
                  <c:v>166</c:v>
                </c:pt>
                <c:pt idx="45">
                  <c:v>183</c:v>
                </c:pt>
                <c:pt idx="46">
                  <c:v>203</c:v>
                </c:pt>
                <c:pt idx="47">
                  <c:v>202</c:v>
                </c:pt>
                <c:pt idx="48">
                  <c:v>165</c:v>
                </c:pt>
                <c:pt idx="49">
                  <c:v>145</c:v>
                </c:pt>
                <c:pt idx="50">
                  <c:v>162</c:v>
                </c:pt>
                <c:pt idx="51">
                  <c:v>169</c:v>
                </c:pt>
              </c:numCache>
            </c:numRef>
          </c:val>
          <c:smooth val="0"/>
          <c:extLst>
            <c:ext xmlns:c16="http://schemas.microsoft.com/office/drawing/2014/chart" uri="{C3380CC4-5D6E-409C-BE32-E72D297353CC}">
              <c16:uniqueId val="{00000000-1349-40AF-A36C-CA1D13C4623A}"/>
            </c:ext>
          </c:extLst>
        </c:ser>
        <c:ser>
          <c:idx val="1"/>
          <c:order val="1"/>
          <c:tx>
            <c:strRef>
              <c:f>'WEEKLY COMPARISON'!$A$27</c:f>
              <c:strCache>
                <c:ptCount val="1"/>
                <c:pt idx="0">
                  <c:v>OCCURRENCES</c:v>
                </c:pt>
              </c:strCache>
            </c:strRef>
          </c:tx>
          <c:spPr>
            <a:ln w="28575" cap="rnd">
              <a:solidFill>
                <a:schemeClr val="accent2"/>
              </a:solidFill>
              <a:round/>
            </a:ln>
            <a:effectLst/>
          </c:spPr>
          <c:marker>
            <c:symbol val="none"/>
          </c:marker>
          <c:cat>
            <c:numRef>
              <c:f>'WEEKLY COMPARISON'!$B$2:$CQ$2</c:f>
              <c:numCache>
                <c:formatCode>d\-mmm\-yy</c:formatCode>
                <c:ptCount val="94"/>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COMPARISON'!$B$28:$CQ$28</c:f>
              <c:numCache>
                <c:formatCode>General</c:formatCode>
                <c:ptCount val="94"/>
                <c:pt idx="0">
                  <c:v>0</c:v>
                </c:pt>
                <c:pt idx="1">
                  <c:v>0</c:v>
                </c:pt>
                <c:pt idx="2">
                  <c:v>0</c:v>
                </c:pt>
                <c:pt idx="3">
                  <c:v>0</c:v>
                </c:pt>
                <c:pt idx="4">
                  <c:v>0</c:v>
                </c:pt>
                <c:pt idx="5">
                  <c:v>0</c:v>
                </c:pt>
                <c:pt idx="6">
                  <c:v>0</c:v>
                </c:pt>
                <c:pt idx="7">
                  <c:v>0</c:v>
                </c:pt>
                <c:pt idx="8">
                  <c:v>0</c:v>
                </c:pt>
                <c:pt idx="9">
                  <c:v>0</c:v>
                </c:pt>
                <c:pt idx="10">
                  <c:v>0</c:v>
                </c:pt>
                <c:pt idx="11">
                  <c:v>4</c:v>
                </c:pt>
                <c:pt idx="12">
                  <c:v>42</c:v>
                </c:pt>
                <c:pt idx="13">
                  <c:v>217</c:v>
                </c:pt>
                <c:pt idx="14">
                  <c:v>411</c:v>
                </c:pt>
                <c:pt idx="15">
                  <c:v>406</c:v>
                </c:pt>
                <c:pt idx="16">
                  <c:v>367</c:v>
                </c:pt>
                <c:pt idx="17">
                  <c:v>334</c:v>
                </c:pt>
                <c:pt idx="18">
                  <c:v>286</c:v>
                </c:pt>
                <c:pt idx="19">
                  <c:v>193</c:v>
                </c:pt>
                <c:pt idx="20">
                  <c:v>193</c:v>
                </c:pt>
                <c:pt idx="21">
                  <c:v>137</c:v>
                </c:pt>
                <c:pt idx="22">
                  <c:v>93</c:v>
                </c:pt>
                <c:pt idx="23">
                  <c:v>56</c:v>
                </c:pt>
                <c:pt idx="24">
                  <c:v>28</c:v>
                </c:pt>
                <c:pt idx="25">
                  <c:v>30</c:v>
                </c:pt>
                <c:pt idx="26">
                  <c:v>17</c:v>
                </c:pt>
                <c:pt idx="27">
                  <c:v>9</c:v>
                </c:pt>
                <c:pt idx="28">
                  <c:v>5</c:v>
                </c:pt>
                <c:pt idx="29">
                  <c:v>5</c:v>
                </c:pt>
                <c:pt idx="30">
                  <c:v>3</c:v>
                </c:pt>
                <c:pt idx="31">
                  <c:v>2</c:v>
                </c:pt>
                <c:pt idx="32">
                  <c:v>5</c:v>
                </c:pt>
                <c:pt idx="33">
                  <c:v>5</c:v>
                </c:pt>
                <c:pt idx="34">
                  <c:v>3</c:v>
                </c:pt>
                <c:pt idx="35">
                  <c:v>3</c:v>
                </c:pt>
                <c:pt idx="36">
                  <c:v>5</c:v>
                </c:pt>
                <c:pt idx="37">
                  <c:v>13</c:v>
                </c:pt>
                <c:pt idx="38">
                  <c:v>18</c:v>
                </c:pt>
                <c:pt idx="39">
                  <c:v>55</c:v>
                </c:pt>
                <c:pt idx="40">
                  <c:v>67</c:v>
                </c:pt>
                <c:pt idx="41">
                  <c:v>102</c:v>
                </c:pt>
                <c:pt idx="42">
                  <c:v>122</c:v>
                </c:pt>
                <c:pt idx="43">
                  <c:v>139</c:v>
                </c:pt>
                <c:pt idx="44">
                  <c:v>151</c:v>
                </c:pt>
                <c:pt idx="45">
                  <c:v>173</c:v>
                </c:pt>
                <c:pt idx="46">
                  <c:v>210</c:v>
                </c:pt>
                <c:pt idx="47" formatCode="#,##0">
                  <c:v>217</c:v>
                </c:pt>
                <c:pt idx="48" formatCode="#,##0">
                  <c:v>157</c:v>
                </c:pt>
                <c:pt idx="49" formatCode="#,##0">
                  <c:v>153</c:v>
                </c:pt>
                <c:pt idx="50" formatCode="#,##0">
                  <c:v>168</c:v>
                </c:pt>
                <c:pt idx="51" formatCode="#,##0">
                  <c:v>181</c:v>
                </c:pt>
              </c:numCache>
            </c:numRef>
          </c:val>
          <c:smooth val="0"/>
          <c:extLst>
            <c:ext xmlns:c16="http://schemas.microsoft.com/office/drawing/2014/chart" uri="{C3380CC4-5D6E-409C-BE32-E72D297353CC}">
              <c16:uniqueId val="{00000001-1349-40AF-A36C-CA1D13C4623A}"/>
            </c:ext>
          </c:extLst>
        </c:ser>
        <c:dLbls>
          <c:showLegendKey val="0"/>
          <c:showVal val="0"/>
          <c:showCatName val="0"/>
          <c:showSerName val="0"/>
          <c:showPercent val="0"/>
          <c:showBubbleSize val="0"/>
        </c:dLbls>
        <c:smooth val="0"/>
        <c:axId val="465486456"/>
        <c:axId val="465489736"/>
      </c:lineChart>
      <c:dateAx>
        <c:axId val="465486456"/>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89736"/>
        <c:crosses val="autoZero"/>
        <c:auto val="1"/>
        <c:lblOffset val="100"/>
        <c:baseTimeUnit val="days"/>
      </c:dateAx>
      <c:valAx>
        <c:axId val="465489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86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'WEEKLY COMPARISON'!$A$5</c:f>
          <c:strCache>
            <c:ptCount val="1"/>
            <c:pt idx="0">
              <c:v>North West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COMPARISON'!$A$15</c:f>
              <c:strCache>
                <c:ptCount val="1"/>
                <c:pt idx="0">
                  <c:v>SHIFTED REGISTRATIONS</c:v>
                </c:pt>
              </c:strCache>
            </c:strRef>
          </c:tx>
          <c:spPr>
            <a:ln w="28575" cap="rnd">
              <a:solidFill>
                <a:schemeClr val="accent1"/>
              </a:solidFill>
              <a:round/>
            </a:ln>
            <a:effectLst/>
          </c:spPr>
          <c:marker>
            <c:symbol val="none"/>
          </c:marker>
          <c:cat>
            <c:numRef>
              <c:f>'WEEKLY COMPARISON'!$B$2:$CQ$2</c:f>
              <c:numCache>
                <c:formatCode>d\-mmm\-yy</c:formatCode>
                <c:ptCount val="94"/>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COMPARISON'!$B$17:$CQ$17</c:f>
              <c:numCache>
                <c:formatCode>#,##0</c:formatCode>
                <c:ptCount val="94"/>
                <c:pt idx="0">
                  <c:v>0</c:v>
                </c:pt>
                <c:pt idx="1">
                  <c:v>0</c:v>
                </c:pt>
                <c:pt idx="2">
                  <c:v>0</c:v>
                </c:pt>
                <c:pt idx="3">
                  <c:v>0</c:v>
                </c:pt>
                <c:pt idx="4">
                  <c:v>0</c:v>
                </c:pt>
                <c:pt idx="5">
                  <c:v>0</c:v>
                </c:pt>
                <c:pt idx="6">
                  <c:v>0</c:v>
                </c:pt>
                <c:pt idx="7">
                  <c:v>0</c:v>
                </c:pt>
                <c:pt idx="8">
                  <c:v>0</c:v>
                </c:pt>
                <c:pt idx="9">
                  <c:v>1</c:v>
                </c:pt>
                <c:pt idx="10">
                  <c:v>7</c:v>
                </c:pt>
                <c:pt idx="11">
                  <c:v>36</c:v>
                </c:pt>
                <c:pt idx="12">
                  <c:v>239</c:v>
                </c:pt>
                <c:pt idx="13">
                  <c:v>664</c:v>
                </c:pt>
                <c:pt idx="14">
                  <c:v>1130</c:v>
                </c:pt>
                <c:pt idx="15">
                  <c:v>1279</c:v>
                </c:pt>
                <c:pt idx="16">
                  <c:v>1059</c:v>
                </c:pt>
                <c:pt idx="17">
                  <c:v>754</c:v>
                </c:pt>
                <c:pt idx="18">
                  <c:v>609</c:v>
                </c:pt>
                <c:pt idx="19">
                  <c:v>507</c:v>
                </c:pt>
                <c:pt idx="20">
                  <c:v>338</c:v>
                </c:pt>
                <c:pt idx="21">
                  <c:v>266</c:v>
                </c:pt>
                <c:pt idx="22">
                  <c:v>223</c:v>
                </c:pt>
                <c:pt idx="23">
                  <c:v>165</c:v>
                </c:pt>
                <c:pt idx="24">
                  <c:v>127</c:v>
                </c:pt>
                <c:pt idx="25">
                  <c:v>110</c:v>
                </c:pt>
                <c:pt idx="26">
                  <c:v>81</c:v>
                </c:pt>
                <c:pt idx="27">
                  <c:v>55</c:v>
                </c:pt>
                <c:pt idx="28">
                  <c:v>43</c:v>
                </c:pt>
                <c:pt idx="29">
                  <c:v>36</c:v>
                </c:pt>
                <c:pt idx="30">
                  <c:v>33</c:v>
                </c:pt>
                <c:pt idx="31">
                  <c:v>33</c:v>
                </c:pt>
                <c:pt idx="32">
                  <c:v>33</c:v>
                </c:pt>
                <c:pt idx="33">
                  <c:v>34</c:v>
                </c:pt>
                <c:pt idx="34">
                  <c:v>24</c:v>
                </c:pt>
                <c:pt idx="35">
                  <c:v>22</c:v>
                </c:pt>
                <c:pt idx="36">
                  <c:v>35</c:v>
                </c:pt>
                <c:pt idx="37">
                  <c:v>50</c:v>
                </c:pt>
                <c:pt idx="38">
                  <c:v>83</c:v>
                </c:pt>
                <c:pt idx="39">
                  <c:v>130</c:v>
                </c:pt>
                <c:pt idx="40">
                  <c:v>191</c:v>
                </c:pt>
                <c:pt idx="41">
                  <c:v>277</c:v>
                </c:pt>
                <c:pt idx="42">
                  <c:v>385</c:v>
                </c:pt>
                <c:pt idx="43">
                  <c:v>507</c:v>
                </c:pt>
                <c:pt idx="44">
                  <c:v>592</c:v>
                </c:pt>
                <c:pt idx="45">
                  <c:v>622</c:v>
                </c:pt>
                <c:pt idx="46">
                  <c:v>588</c:v>
                </c:pt>
                <c:pt idx="47">
                  <c:v>502</c:v>
                </c:pt>
                <c:pt idx="48">
                  <c:v>442</c:v>
                </c:pt>
                <c:pt idx="49">
                  <c:v>403</c:v>
                </c:pt>
                <c:pt idx="50">
                  <c:v>361</c:v>
                </c:pt>
                <c:pt idx="51">
                  <c:v>351</c:v>
                </c:pt>
              </c:numCache>
            </c:numRef>
          </c:val>
          <c:smooth val="0"/>
          <c:extLst>
            <c:ext xmlns:c16="http://schemas.microsoft.com/office/drawing/2014/chart" uri="{C3380CC4-5D6E-409C-BE32-E72D297353CC}">
              <c16:uniqueId val="{00000000-3154-4F2C-B41C-D02115621135}"/>
            </c:ext>
          </c:extLst>
        </c:ser>
        <c:ser>
          <c:idx val="1"/>
          <c:order val="1"/>
          <c:tx>
            <c:strRef>
              <c:f>'WEEKLY COMPARISON'!$A$27</c:f>
              <c:strCache>
                <c:ptCount val="1"/>
                <c:pt idx="0">
                  <c:v>OCCURRENCES</c:v>
                </c:pt>
              </c:strCache>
            </c:strRef>
          </c:tx>
          <c:spPr>
            <a:ln w="28575" cap="rnd">
              <a:solidFill>
                <a:schemeClr val="accent2"/>
              </a:solidFill>
              <a:round/>
            </a:ln>
            <a:effectLst/>
          </c:spPr>
          <c:marker>
            <c:symbol val="none"/>
          </c:marker>
          <c:cat>
            <c:numRef>
              <c:f>'WEEKLY COMPARISON'!$B$2:$CQ$2</c:f>
              <c:numCache>
                <c:formatCode>d\-mmm\-yy</c:formatCode>
                <c:ptCount val="94"/>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COMPARISON'!$B$29:$CQ$29</c:f>
              <c:numCache>
                <c:formatCode>General</c:formatCode>
                <c:ptCount val="94"/>
                <c:pt idx="0">
                  <c:v>0</c:v>
                </c:pt>
                <c:pt idx="1">
                  <c:v>0</c:v>
                </c:pt>
                <c:pt idx="2">
                  <c:v>0</c:v>
                </c:pt>
                <c:pt idx="3">
                  <c:v>0</c:v>
                </c:pt>
                <c:pt idx="4">
                  <c:v>0</c:v>
                </c:pt>
                <c:pt idx="5">
                  <c:v>0</c:v>
                </c:pt>
                <c:pt idx="6">
                  <c:v>0</c:v>
                </c:pt>
                <c:pt idx="7">
                  <c:v>0</c:v>
                </c:pt>
                <c:pt idx="8">
                  <c:v>0</c:v>
                </c:pt>
                <c:pt idx="9">
                  <c:v>0</c:v>
                </c:pt>
                <c:pt idx="10">
                  <c:v>5</c:v>
                </c:pt>
                <c:pt idx="11">
                  <c:v>38</c:v>
                </c:pt>
                <c:pt idx="12">
                  <c:v>170</c:v>
                </c:pt>
                <c:pt idx="13">
                  <c:v>648</c:v>
                </c:pt>
                <c:pt idx="14">
                  <c:v>1119</c:v>
                </c:pt>
                <c:pt idx="15">
                  <c:v>1349</c:v>
                </c:pt>
                <c:pt idx="16">
                  <c:v>1104</c:v>
                </c:pt>
                <c:pt idx="17">
                  <c:v>793</c:v>
                </c:pt>
                <c:pt idx="18">
                  <c:v>665</c:v>
                </c:pt>
                <c:pt idx="19">
                  <c:v>478</c:v>
                </c:pt>
                <c:pt idx="20">
                  <c:v>362</c:v>
                </c:pt>
                <c:pt idx="21">
                  <c:v>302</c:v>
                </c:pt>
                <c:pt idx="22">
                  <c:v>218</c:v>
                </c:pt>
                <c:pt idx="23">
                  <c:v>185</c:v>
                </c:pt>
                <c:pt idx="24">
                  <c:v>137</c:v>
                </c:pt>
                <c:pt idx="25">
                  <c:v>112</c:v>
                </c:pt>
                <c:pt idx="26">
                  <c:v>76</c:v>
                </c:pt>
                <c:pt idx="27">
                  <c:v>62</c:v>
                </c:pt>
                <c:pt idx="28">
                  <c:v>44</c:v>
                </c:pt>
                <c:pt idx="29">
                  <c:v>39</c:v>
                </c:pt>
                <c:pt idx="30">
                  <c:v>29</c:v>
                </c:pt>
                <c:pt idx="31">
                  <c:v>36</c:v>
                </c:pt>
                <c:pt idx="32">
                  <c:v>30</c:v>
                </c:pt>
                <c:pt idx="33">
                  <c:v>29</c:v>
                </c:pt>
                <c:pt idx="34">
                  <c:v>32</c:v>
                </c:pt>
                <c:pt idx="35">
                  <c:v>14</c:v>
                </c:pt>
                <c:pt idx="36">
                  <c:v>34</c:v>
                </c:pt>
                <c:pt idx="37">
                  <c:v>48</c:v>
                </c:pt>
                <c:pt idx="38">
                  <c:v>69</c:v>
                </c:pt>
                <c:pt idx="39">
                  <c:v>132</c:v>
                </c:pt>
                <c:pt idx="40">
                  <c:v>173</c:v>
                </c:pt>
                <c:pt idx="41">
                  <c:v>269</c:v>
                </c:pt>
                <c:pt idx="42">
                  <c:v>400</c:v>
                </c:pt>
                <c:pt idx="43">
                  <c:v>522</c:v>
                </c:pt>
                <c:pt idx="44">
                  <c:v>593</c:v>
                </c:pt>
                <c:pt idx="45">
                  <c:v>622</c:v>
                </c:pt>
                <c:pt idx="46">
                  <c:v>573</c:v>
                </c:pt>
                <c:pt idx="47" formatCode="#,##0">
                  <c:v>519</c:v>
                </c:pt>
                <c:pt idx="48" formatCode="#,##0">
                  <c:v>448</c:v>
                </c:pt>
                <c:pt idx="49" formatCode="#,##0">
                  <c:v>388</c:v>
                </c:pt>
                <c:pt idx="50" formatCode="#,##0">
                  <c:v>379</c:v>
                </c:pt>
                <c:pt idx="51" formatCode="#,##0">
                  <c:v>406</c:v>
                </c:pt>
              </c:numCache>
            </c:numRef>
          </c:val>
          <c:smooth val="0"/>
          <c:extLst>
            <c:ext xmlns:c16="http://schemas.microsoft.com/office/drawing/2014/chart" uri="{C3380CC4-5D6E-409C-BE32-E72D297353CC}">
              <c16:uniqueId val="{00000001-3154-4F2C-B41C-D02115621135}"/>
            </c:ext>
          </c:extLst>
        </c:ser>
        <c:dLbls>
          <c:showLegendKey val="0"/>
          <c:showVal val="0"/>
          <c:showCatName val="0"/>
          <c:showSerName val="0"/>
          <c:showPercent val="0"/>
          <c:showBubbleSize val="0"/>
        </c:dLbls>
        <c:smooth val="0"/>
        <c:axId val="465486456"/>
        <c:axId val="465489736"/>
      </c:lineChart>
      <c:dateAx>
        <c:axId val="465486456"/>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89736"/>
        <c:crosses val="autoZero"/>
        <c:auto val="1"/>
        <c:lblOffset val="100"/>
        <c:baseTimeUnit val="days"/>
        <c:majorUnit val="14"/>
        <c:majorTimeUnit val="days"/>
      </c:dateAx>
      <c:valAx>
        <c:axId val="465489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86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'WEEKLY COMPARISON'!$A$6</c:f>
          <c:strCache>
            <c:ptCount val="1"/>
            <c:pt idx="0">
              <c:v>Yorkshire and The Humber</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COMPARISON'!$A$15</c:f>
              <c:strCache>
                <c:ptCount val="1"/>
                <c:pt idx="0">
                  <c:v>SHIFTED REGISTRATIONS</c:v>
                </c:pt>
              </c:strCache>
            </c:strRef>
          </c:tx>
          <c:spPr>
            <a:ln w="28575" cap="rnd">
              <a:solidFill>
                <a:schemeClr val="accent1"/>
              </a:solidFill>
              <a:round/>
            </a:ln>
            <a:effectLst/>
          </c:spPr>
          <c:marker>
            <c:symbol val="none"/>
          </c:marker>
          <c:cat>
            <c:numRef>
              <c:f>'WEEKLY COMPARISON'!$B$2:$CQ$2</c:f>
              <c:numCache>
                <c:formatCode>d\-mmm\-yy</c:formatCode>
                <c:ptCount val="94"/>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COMPARISON'!$B$18:$CQ$18</c:f>
              <c:numCache>
                <c:formatCode>#,##0</c:formatCode>
                <c:ptCount val="94"/>
                <c:pt idx="0">
                  <c:v>0</c:v>
                </c:pt>
                <c:pt idx="1">
                  <c:v>0</c:v>
                </c:pt>
                <c:pt idx="2">
                  <c:v>0</c:v>
                </c:pt>
                <c:pt idx="3">
                  <c:v>0</c:v>
                </c:pt>
                <c:pt idx="4">
                  <c:v>0</c:v>
                </c:pt>
                <c:pt idx="5">
                  <c:v>0</c:v>
                </c:pt>
                <c:pt idx="6">
                  <c:v>0</c:v>
                </c:pt>
                <c:pt idx="7">
                  <c:v>0</c:v>
                </c:pt>
                <c:pt idx="8">
                  <c:v>0</c:v>
                </c:pt>
                <c:pt idx="9">
                  <c:v>0</c:v>
                </c:pt>
                <c:pt idx="10">
                  <c:v>3</c:v>
                </c:pt>
                <c:pt idx="11">
                  <c:v>9</c:v>
                </c:pt>
                <c:pt idx="12">
                  <c:v>93</c:v>
                </c:pt>
                <c:pt idx="13">
                  <c:v>274</c:v>
                </c:pt>
                <c:pt idx="14">
                  <c:v>532</c:v>
                </c:pt>
                <c:pt idx="15">
                  <c:v>723</c:v>
                </c:pt>
                <c:pt idx="16">
                  <c:v>701</c:v>
                </c:pt>
                <c:pt idx="17">
                  <c:v>540</c:v>
                </c:pt>
                <c:pt idx="18">
                  <c:v>442</c:v>
                </c:pt>
                <c:pt idx="19">
                  <c:v>375</c:v>
                </c:pt>
                <c:pt idx="20">
                  <c:v>267</c:v>
                </c:pt>
                <c:pt idx="21">
                  <c:v>224</c:v>
                </c:pt>
                <c:pt idx="22">
                  <c:v>173</c:v>
                </c:pt>
                <c:pt idx="23">
                  <c:v>124</c:v>
                </c:pt>
                <c:pt idx="24">
                  <c:v>90</c:v>
                </c:pt>
                <c:pt idx="25">
                  <c:v>64</c:v>
                </c:pt>
                <c:pt idx="26">
                  <c:v>53</c:v>
                </c:pt>
                <c:pt idx="27">
                  <c:v>39</c:v>
                </c:pt>
                <c:pt idx="28">
                  <c:v>31</c:v>
                </c:pt>
                <c:pt idx="29">
                  <c:v>28</c:v>
                </c:pt>
                <c:pt idx="30">
                  <c:v>20</c:v>
                </c:pt>
                <c:pt idx="31">
                  <c:v>15</c:v>
                </c:pt>
                <c:pt idx="32">
                  <c:v>13</c:v>
                </c:pt>
                <c:pt idx="33">
                  <c:v>13</c:v>
                </c:pt>
                <c:pt idx="34">
                  <c:v>12</c:v>
                </c:pt>
                <c:pt idx="35">
                  <c:v>12</c:v>
                </c:pt>
                <c:pt idx="36">
                  <c:v>18</c:v>
                </c:pt>
                <c:pt idx="37">
                  <c:v>25</c:v>
                </c:pt>
                <c:pt idx="38">
                  <c:v>30</c:v>
                </c:pt>
                <c:pt idx="39">
                  <c:v>41</c:v>
                </c:pt>
                <c:pt idx="40">
                  <c:v>70</c:v>
                </c:pt>
                <c:pt idx="41">
                  <c:v>123</c:v>
                </c:pt>
                <c:pt idx="42">
                  <c:v>182</c:v>
                </c:pt>
                <c:pt idx="43">
                  <c:v>267</c:v>
                </c:pt>
                <c:pt idx="44">
                  <c:v>390</c:v>
                </c:pt>
                <c:pt idx="45">
                  <c:v>466</c:v>
                </c:pt>
                <c:pt idx="46">
                  <c:v>509</c:v>
                </c:pt>
                <c:pt idx="47">
                  <c:v>491</c:v>
                </c:pt>
                <c:pt idx="48">
                  <c:v>417</c:v>
                </c:pt>
                <c:pt idx="49">
                  <c:v>392</c:v>
                </c:pt>
                <c:pt idx="50">
                  <c:v>340</c:v>
                </c:pt>
                <c:pt idx="51">
                  <c:v>276</c:v>
                </c:pt>
              </c:numCache>
            </c:numRef>
          </c:val>
          <c:smooth val="0"/>
          <c:extLst>
            <c:ext xmlns:c16="http://schemas.microsoft.com/office/drawing/2014/chart" uri="{C3380CC4-5D6E-409C-BE32-E72D297353CC}">
              <c16:uniqueId val="{00000000-469A-427C-90FA-B9815B785D51}"/>
            </c:ext>
          </c:extLst>
        </c:ser>
        <c:ser>
          <c:idx val="1"/>
          <c:order val="1"/>
          <c:tx>
            <c:strRef>
              <c:f>'WEEKLY COMPARISON'!$A$27</c:f>
              <c:strCache>
                <c:ptCount val="1"/>
                <c:pt idx="0">
                  <c:v>OCCURRENCES</c:v>
                </c:pt>
              </c:strCache>
            </c:strRef>
          </c:tx>
          <c:spPr>
            <a:ln w="28575" cap="rnd">
              <a:solidFill>
                <a:schemeClr val="accent2"/>
              </a:solidFill>
              <a:round/>
            </a:ln>
            <a:effectLst/>
          </c:spPr>
          <c:marker>
            <c:symbol val="none"/>
          </c:marker>
          <c:cat>
            <c:numRef>
              <c:f>'WEEKLY COMPARISON'!$B$2:$CQ$2</c:f>
              <c:numCache>
                <c:formatCode>d\-mmm\-yy</c:formatCode>
                <c:ptCount val="94"/>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COMPARISON'!$B$30:$CQ$30</c:f>
              <c:numCache>
                <c:formatCode>General</c:formatCode>
                <c:ptCount val="94"/>
                <c:pt idx="0">
                  <c:v>0</c:v>
                </c:pt>
                <c:pt idx="1">
                  <c:v>0</c:v>
                </c:pt>
                <c:pt idx="2">
                  <c:v>0</c:v>
                </c:pt>
                <c:pt idx="3">
                  <c:v>0</c:v>
                </c:pt>
                <c:pt idx="4">
                  <c:v>0</c:v>
                </c:pt>
                <c:pt idx="5">
                  <c:v>0</c:v>
                </c:pt>
                <c:pt idx="6">
                  <c:v>0</c:v>
                </c:pt>
                <c:pt idx="7">
                  <c:v>0</c:v>
                </c:pt>
                <c:pt idx="8">
                  <c:v>0</c:v>
                </c:pt>
                <c:pt idx="9">
                  <c:v>0</c:v>
                </c:pt>
                <c:pt idx="10">
                  <c:v>0</c:v>
                </c:pt>
                <c:pt idx="11">
                  <c:v>11</c:v>
                </c:pt>
                <c:pt idx="12">
                  <c:v>61</c:v>
                </c:pt>
                <c:pt idx="13">
                  <c:v>293</c:v>
                </c:pt>
                <c:pt idx="14">
                  <c:v>603</c:v>
                </c:pt>
                <c:pt idx="15">
                  <c:v>692</c:v>
                </c:pt>
                <c:pt idx="16">
                  <c:v>692</c:v>
                </c:pt>
                <c:pt idx="17">
                  <c:v>588</c:v>
                </c:pt>
                <c:pt idx="18">
                  <c:v>462</c:v>
                </c:pt>
                <c:pt idx="19">
                  <c:v>342</c:v>
                </c:pt>
                <c:pt idx="20">
                  <c:v>263</c:v>
                </c:pt>
                <c:pt idx="21">
                  <c:v>222</c:v>
                </c:pt>
                <c:pt idx="22">
                  <c:v>186</c:v>
                </c:pt>
                <c:pt idx="23">
                  <c:v>129</c:v>
                </c:pt>
                <c:pt idx="24">
                  <c:v>82</c:v>
                </c:pt>
                <c:pt idx="25">
                  <c:v>72</c:v>
                </c:pt>
                <c:pt idx="26">
                  <c:v>54</c:v>
                </c:pt>
                <c:pt idx="27">
                  <c:v>38</c:v>
                </c:pt>
                <c:pt idx="28">
                  <c:v>23</c:v>
                </c:pt>
                <c:pt idx="29">
                  <c:v>29</c:v>
                </c:pt>
                <c:pt idx="30">
                  <c:v>18</c:v>
                </c:pt>
                <c:pt idx="31">
                  <c:v>14</c:v>
                </c:pt>
                <c:pt idx="32">
                  <c:v>11</c:v>
                </c:pt>
                <c:pt idx="33">
                  <c:v>16</c:v>
                </c:pt>
                <c:pt idx="34">
                  <c:v>13</c:v>
                </c:pt>
                <c:pt idx="35">
                  <c:v>10</c:v>
                </c:pt>
                <c:pt idx="36">
                  <c:v>19</c:v>
                </c:pt>
                <c:pt idx="37">
                  <c:v>21</c:v>
                </c:pt>
                <c:pt idx="38">
                  <c:v>32</c:v>
                </c:pt>
                <c:pt idx="39">
                  <c:v>36</c:v>
                </c:pt>
                <c:pt idx="40">
                  <c:v>71</c:v>
                </c:pt>
                <c:pt idx="41">
                  <c:v>104</c:v>
                </c:pt>
                <c:pt idx="42">
                  <c:v>216</c:v>
                </c:pt>
                <c:pt idx="43">
                  <c:v>264</c:v>
                </c:pt>
                <c:pt idx="44">
                  <c:v>392</c:v>
                </c:pt>
                <c:pt idx="45">
                  <c:v>504</c:v>
                </c:pt>
                <c:pt idx="46">
                  <c:v>483</c:v>
                </c:pt>
                <c:pt idx="47" formatCode="#,##0">
                  <c:v>500</c:v>
                </c:pt>
                <c:pt idx="48" formatCode="#,##0">
                  <c:v>420</c:v>
                </c:pt>
                <c:pt idx="49" formatCode="#,##0">
                  <c:v>383</c:v>
                </c:pt>
                <c:pt idx="50" formatCode="#,##0">
                  <c:v>356</c:v>
                </c:pt>
                <c:pt idx="51" formatCode="#,##0">
                  <c:v>297</c:v>
                </c:pt>
              </c:numCache>
            </c:numRef>
          </c:val>
          <c:smooth val="0"/>
          <c:extLst>
            <c:ext xmlns:c16="http://schemas.microsoft.com/office/drawing/2014/chart" uri="{C3380CC4-5D6E-409C-BE32-E72D297353CC}">
              <c16:uniqueId val="{00000001-469A-427C-90FA-B9815B785D51}"/>
            </c:ext>
          </c:extLst>
        </c:ser>
        <c:dLbls>
          <c:showLegendKey val="0"/>
          <c:showVal val="0"/>
          <c:showCatName val="0"/>
          <c:showSerName val="0"/>
          <c:showPercent val="0"/>
          <c:showBubbleSize val="0"/>
        </c:dLbls>
        <c:smooth val="0"/>
        <c:axId val="465486456"/>
        <c:axId val="465489736"/>
      </c:lineChart>
      <c:dateAx>
        <c:axId val="465486456"/>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89736"/>
        <c:crosses val="autoZero"/>
        <c:auto val="1"/>
        <c:lblOffset val="100"/>
        <c:baseTimeUnit val="days"/>
      </c:dateAx>
      <c:valAx>
        <c:axId val="465489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86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'WEEKLY COMPARISON'!$A$7</c:f>
          <c:strCache>
            <c:ptCount val="1"/>
            <c:pt idx="0">
              <c:v>East Midlands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COMPARISON'!$A$15</c:f>
              <c:strCache>
                <c:ptCount val="1"/>
                <c:pt idx="0">
                  <c:v>SHIFTED REGISTRATIONS</c:v>
                </c:pt>
              </c:strCache>
            </c:strRef>
          </c:tx>
          <c:spPr>
            <a:ln w="28575" cap="rnd">
              <a:solidFill>
                <a:schemeClr val="accent1"/>
              </a:solidFill>
              <a:round/>
            </a:ln>
            <a:effectLst/>
          </c:spPr>
          <c:marker>
            <c:symbol val="none"/>
          </c:marker>
          <c:cat>
            <c:numRef>
              <c:f>'WEEKLY COMPARISON'!$B$2:$CQ$2</c:f>
              <c:numCache>
                <c:formatCode>d\-mmm\-yy</c:formatCode>
                <c:ptCount val="94"/>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COMPARISON'!$B$19:$CQ$19</c:f>
              <c:numCache>
                <c:formatCode>#,##0</c:formatCode>
                <c:ptCount val="94"/>
                <c:pt idx="0">
                  <c:v>0</c:v>
                </c:pt>
                <c:pt idx="1">
                  <c:v>0</c:v>
                </c:pt>
                <c:pt idx="2">
                  <c:v>0</c:v>
                </c:pt>
                <c:pt idx="3">
                  <c:v>0</c:v>
                </c:pt>
                <c:pt idx="4">
                  <c:v>0</c:v>
                </c:pt>
                <c:pt idx="5">
                  <c:v>0</c:v>
                </c:pt>
                <c:pt idx="6">
                  <c:v>0</c:v>
                </c:pt>
                <c:pt idx="7">
                  <c:v>0</c:v>
                </c:pt>
                <c:pt idx="8">
                  <c:v>0</c:v>
                </c:pt>
                <c:pt idx="9">
                  <c:v>0</c:v>
                </c:pt>
                <c:pt idx="10">
                  <c:v>2</c:v>
                </c:pt>
                <c:pt idx="11">
                  <c:v>14</c:v>
                </c:pt>
                <c:pt idx="12">
                  <c:v>105</c:v>
                </c:pt>
                <c:pt idx="13">
                  <c:v>305</c:v>
                </c:pt>
                <c:pt idx="14">
                  <c:v>491</c:v>
                </c:pt>
                <c:pt idx="15">
                  <c:v>560</c:v>
                </c:pt>
                <c:pt idx="16">
                  <c:v>500</c:v>
                </c:pt>
                <c:pt idx="17">
                  <c:v>386</c:v>
                </c:pt>
                <c:pt idx="18">
                  <c:v>327</c:v>
                </c:pt>
                <c:pt idx="19">
                  <c:v>271</c:v>
                </c:pt>
                <c:pt idx="20">
                  <c:v>201</c:v>
                </c:pt>
                <c:pt idx="21">
                  <c:v>166</c:v>
                </c:pt>
                <c:pt idx="22">
                  <c:v>144</c:v>
                </c:pt>
                <c:pt idx="23">
                  <c:v>116</c:v>
                </c:pt>
                <c:pt idx="24">
                  <c:v>93</c:v>
                </c:pt>
                <c:pt idx="25">
                  <c:v>76</c:v>
                </c:pt>
                <c:pt idx="26">
                  <c:v>48</c:v>
                </c:pt>
                <c:pt idx="27">
                  <c:v>33</c:v>
                </c:pt>
                <c:pt idx="28">
                  <c:v>33</c:v>
                </c:pt>
                <c:pt idx="29">
                  <c:v>29</c:v>
                </c:pt>
                <c:pt idx="30">
                  <c:v>20</c:v>
                </c:pt>
                <c:pt idx="31">
                  <c:v>11</c:v>
                </c:pt>
                <c:pt idx="32">
                  <c:v>14</c:v>
                </c:pt>
                <c:pt idx="33">
                  <c:v>14</c:v>
                </c:pt>
                <c:pt idx="34">
                  <c:v>8</c:v>
                </c:pt>
                <c:pt idx="35">
                  <c:v>10</c:v>
                </c:pt>
                <c:pt idx="36">
                  <c:v>12</c:v>
                </c:pt>
                <c:pt idx="37">
                  <c:v>13</c:v>
                </c:pt>
                <c:pt idx="38">
                  <c:v>13</c:v>
                </c:pt>
                <c:pt idx="39">
                  <c:v>18</c:v>
                </c:pt>
                <c:pt idx="40">
                  <c:v>31</c:v>
                </c:pt>
                <c:pt idx="41">
                  <c:v>60</c:v>
                </c:pt>
                <c:pt idx="42">
                  <c:v>100</c:v>
                </c:pt>
                <c:pt idx="43">
                  <c:v>156</c:v>
                </c:pt>
                <c:pt idx="44">
                  <c:v>218</c:v>
                </c:pt>
                <c:pt idx="45">
                  <c:v>267</c:v>
                </c:pt>
                <c:pt idx="46">
                  <c:v>325</c:v>
                </c:pt>
                <c:pt idx="47">
                  <c:v>342</c:v>
                </c:pt>
                <c:pt idx="48">
                  <c:v>329</c:v>
                </c:pt>
                <c:pt idx="49">
                  <c:v>336</c:v>
                </c:pt>
                <c:pt idx="50">
                  <c:v>337</c:v>
                </c:pt>
                <c:pt idx="51">
                  <c:v>293</c:v>
                </c:pt>
              </c:numCache>
            </c:numRef>
          </c:val>
          <c:smooth val="0"/>
          <c:extLst>
            <c:ext xmlns:c16="http://schemas.microsoft.com/office/drawing/2014/chart" uri="{C3380CC4-5D6E-409C-BE32-E72D297353CC}">
              <c16:uniqueId val="{00000000-E93C-47A5-BBE3-261522EE1D27}"/>
            </c:ext>
          </c:extLst>
        </c:ser>
        <c:ser>
          <c:idx val="1"/>
          <c:order val="1"/>
          <c:tx>
            <c:strRef>
              <c:f>'WEEKLY COMPARISON'!$A$27</c:f>
              <c:strCache>
                <c:ptCount val="1"/>
                <c:pt idx="0">
                  <c:v>OCCURRENCES</c:v>
                </c:pt>
              </c:strCache>
            </c:strRef>
          </c:tx>
          <c:spPr>
            <a:ln w="28575" cap="rnd">
              <a:solidFill>
                <a:schemeClr val="accent2"/>
              </a:solidFill>
              <a:round/>
            </a:ln>
            <a:effectLst/>
          </c:spPr>
          <c:marker>
            <c:symbol val="none"/>
          </c:marker>
          <c:cat>
            <c:numRef>
              <c:f>'WEEKLY COMPARISON'!$B$2:$CQ$2</c:f>
              <c:numCache>
                <c:formatCode>d\-mmm\-yy</c:formatCode>
                <c:ptCount val="94"/>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COMPARISON'!$B$31:$CQ$31</c:f>
              <c:numCache>
                <c:formatCode>General</c:formatCode>
                <c:ptCount val="94"/>
                <c:pt idx="0">
                  <c:v>0</c:v>
                </c:pt>
                <c:pt idx="1">
                  <c:v>0</c:v>
                </c:pt>
                <c:pt idx="2">
                  <c:v>0</c:v>
                </c:pt>
                <c:pt idx="3">
                  <c:v>0</c:v>
                </c:pt>
                <c:pt idx="4">
                  <c:v>0</c:v>
                </c:pt>
                <c:pt idx="5">
                  <c:v>0</c:v>
                </c:pt>
                <c:pt idx="6">
                  <c:v>0</c:v>
                </c:pt>
                <c:pt idx="7">
                  <c:v>0</c:v>
                </c:pt>
                <c:pt idx="8">
                  <c:v>0</c:v>
                </c:pt>
                <c:pt idx="9">
                  <c:v>0</c:v>
                </c:pt>
                <c:pt idx="10">
                  <c:v>3</c:v>
                </c:pt>
                <c:pt idx="11">
                  <c:v>18</c:v>
                </c:pt>
                <c:pt idx="12">
                  <c:v>97</c:v>
                </c:pt>
                <c:pt idx="13">
                  <c:v>294</c:v>
                </c:pt>
                <c:pt idx="14">
                  <c:v>545</c:v>
                </c:pt>
                <c:pt idx="15">
                  <c:v>572</c:v>
                </c:pt>
                <c:pt idx="16">
                  <c:v>487</c:v>
                </c:pt>
                <c:pt idx="17">
                  <c:v>421</c:v>
                </c:pt>
                <c:pt idx="18">
                  <c:v>338</c:v>
                </c:pt>
                <c:pt idx="19">
                  <c:v>245</c:v>
                </c:pt>
                <c:pt idx="20">
                  <c:v>215</c:v>
                </c:pt>
                <c:pt idx="21">
                  <c:v>170</c:v>
                </c:pt>
                <c:pt idx="22">
                  <c:v>135</c:v>
                </c:pt>
                <c:pt idx="23">
                  <c:v>130</c:v>
                </c:pt>
                <c:pt idx="24">
                  <c:v>85</c:v>
                </c:pt>
                <c:pt idx="25">
                  <c:v>77</c:v>
                </c:pt>
                <c:pt idx="26">
                  <c:v>43</c:v>
                </c:pt>
                <c:pt idx="27">
                  <c:v>32</c:v>
                </c:pt>
                <c:pt idx="28">
                  <c:v>32</c:v>
                </c:pt>
                <c:pt idx="29">
                  <c:v>28</c:v>
                </c:pt>
                <c:pt idx="30">
                  <c:v>16</c:v>
                </c:pt>
                <c:pt idx="31">
                  <c:v>12</c:v>
                </c:pt>
                <c:pt idx="32">
                  <c:v>11</c:v>
                </c:pt>
                <c:pt idx="33">
                  <c:v>10</c:v>
                </c:pt>
                <c:pt idx="34">
                  <c:v>6</c:v>
                </c:pt>
                <c:pt idx="35">
                  <c:v>17</c:v>
                </c:pt>
                <c:pt idx="36">
                  <c:v>7</c:v>
                </c:pt>
                <c:pt idx="37">
                  <c:v>11</c:v>
                </c:pt>
                <c:pt idx="38">
                  <c:v>18</c:v>
                </c:pt>
                <c:pt idx="39">
                  <c:v>11</c:v>
                </c:pt>
                <c:pt idx="40">
                  <c:v>27</c:v>
                </c:pt>
                <c:pt idx="41">
                  <c:v>60</c:v>
                </c:pt>
                <c:pt idx="42">
                  <c:v>107</c:v>
                </c:pt>
                <c:pt idx="43">
                  <c:v>171</c:v>
                </c:pt>
                <c:pt idx="44">
                  <c:v>221</c:v>
                </c:pt>
                <c:pt idx="45">
                  <c:v>269</c:v>
                </c:pt>
                <c:pt idx="46">
                  <c:v>337</c:v>
                </c:pt>
                <c:pt idx="47" formatCode="#,##0">
                  <c:v>354</c:v>
                </c:pt>
                <c:pt idx="48" formatCode="#,##0">
                  <c:v>360</c:v>
                </c:pt>
                <c:pt idx="49" formatCode="#,##0">
                  <c:v>318</c:v>
                </c:pt>
                <c:pt idx="50" formatCode="#,##0">
                  <c:v>351</c:v>
                </c:pt>
                <c:pt idx="51" formatCode="#,##0">
                  <c:v>301</c:v>
                </c:pt>
              </c:numCache>
            </c:numRef>
          </c:val>
          <c:smooth val="0"/>
          <c:extLst>
            <c:ext xmlns:c16="http://schemas.microsoft.com/office/drawing/2014/chart" uri="{C3380CC4-5D6E-409C-BE32-E72D297353CC}">
              <c16:uniqueId val="{00000001-E93C-47A5-BBE3-261522EE1D27}"/>
            </c:ext>
          </c:extLst>
        </c:ser>
        <c:dLbls>
          <c:showLegendKey val="0"/>
          <c:showVal val="0"/>
          <c:showCatName val="0"/>
          <c:showSerName val="0"/>
          <c:showPercent val="0"/>
          <c:showBubbleSize val="0"/>
        </c:dLbls>
        <c:smooth val="0"/>
        <c:axId val="465486456"/>
        <c:axId val="465489736"/>
      </c:lineChart>
      <c:dateAx>
        <c:axId val="465486456"/>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89736"/>
        <c:crosses val="autoZero"/>
        <c:auto val="1"/>
        <c:lblOffset val="100"/>
        <c:baseTimeUnit val="days"/>
      </c:dateAx>
      <c:valAx>
        <c:axId val="465489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86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'WEEKLY COMPARISON'!$A$8</c:f>
          <c:strCache>
            <c:ptCount val="1"/>
            <c:pt idx="0">
              <c:v>West Midlands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COMPARISON'!$A$15</c:f>
              <c:strCache>
                <c:ptCount val="1"/>
                <c:pt idx="0">
                  <c:v>SHIFTED REGISTRATIONS</c:v>
                </c:pt>
              </c:strCache>
            </c:strRef>
          </c:tx>
          <c:spPr>
            <a:ln w="28575" cap="rnd">
              <a:solidFill>
                <a:schemeClr val="accent1"/>
              </a:solidFill>
              <a:round/>
            </a:ln>
            <a:effectLst/>
          </c:spPr>
          <c:marker>
            <c:symbol val="none"/>
          </c:marker>
          <c:cat>
            <c:numRef>
              <c:f>'WEEKLY COMPARISON'!$B$2:$CQ$2</c:f>
              <c:numCache>
                <c:formatCode>d\-mmm\-yy</c:formatCode>
                <c:ptCount val="94"/>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COMPARISON'!$B$20:$CQ$20</c:f>
              <c:numCache>
                <c:formatCode>#,##0</c:formatCode>
                <c:ptCount val="94"/>
                <c:pt idx="0">
                  <c:v>0</c:v>
                </c:pt>
                <c:pt idx="1">
                  <c:v>0</c:v>
                </c:pt>
                <c:pt idx="2">
                  <c:v>0</c:v>
                </c:pt>
                <c:pt idx="3">
                  <c:v>0</c:v>
                </c:pt>
                <c:pt idx="4">
                  <c:v>0</c:v>
                </c:pt>
                <c:pt idx="5">
                  <c:v>0</c:v>
                </c:pt>
                <c:pt idx="6">
                  <c:v>0</c:v>
                </c:pt>
                <c:pt idx="7">
                  <c:v>0</c:v>
                </c:pt>
                <c:pt idx="8">
                  <c:v>0</c:v>
                </c:pt>
                <c:pt idx="9">
                  <c:v>1</c:v>
                </c:pt>
                <c:pt idx="10">
                  <c:v>8</c:v>
                </c:pt>
                <c:pt idx="11">
                  <c:v>41</c:v>
                </c:pt>
                <c:pt idx="12">
                  <c:v>234</c:v>
                </c:pt>
                <c:pt idx="13">
                  <c:v>604</c:v>
                </c:pt>
                <c:pt idx="14">
                  <c:v>903</c:v>
                </c:pt>
                <c:pt idx="15">
                  <c:v>940</c:v>
                </c:pt>
                <c:pt idx="16">
                  <c:v>766</c:v>
                </c:pt>
                <c:pt idx="17">
                  <c:v>547</c:v>
                </c:pt>
                <c:pt idx="18">
                  <c:v>413</c:v>
                </c:pt>
                <c:pt idx="19">
                  <c:v>336</c:v>
                </c:pt>
                <c:pt idx="20">
                  <c:v>237</c:v>
                </c:pt>
                <c:pt idx="21">
                  <c:v>171</c:v>
                </c:pt>
                <c:pt idx="22">
                  <c:v>131</c:v>
                </c:pt>
                <c:pt idx="23">
                  <c:v>99</c:v>
                </c:pt>
                <c:pt idx="24">
                  <c:v>81</c:v>
                </c:pt>
                <c:pt idx="25">
                  <c:v>59</c:v>
                </c:pt>
                <c:pt idx="26">
                  <c:v>49</c:v>
                </c:pt>
                <c:pt idx="27">
                  <c:v>37</c:v>
                </c:pt>
                <c:pt idx="28">
                  <c:v>20</c:v>
                </c:pt>
                <c:pt idx="29">
                  <c:v>16</c:v>
                </c:pt>
                <c:pt idx="30">
                  <c:v>15</c:v>
                </c:pt>
                <c:pt idx="31">
                  <c:v>14</c:v>
                </c:pt>
                <c:pt idx="32">
                  <c:v>12</c:v>
                </c:pt>
                <c:pt idx="33">
                  <c:v>8</c:v>
                </c:pt>
                <c:pt idx="34">
                  <c:v>7</c:v>
                </c:pt>
                <c:pt idx="35">
                  <c:v>8</c:v>
                </c:pt>
                <c:pt idx="36">
                  <c:v>11</c:v>
                </c:pt>
                <c:pt idx="37">
                  <c:v>24</c:v>
                </c:pt>
                <c:pt idx="38">
                  <c:v>32</c:v>
                </c:pt>
                <c:pt idx="39">
                  <c:v>37</c:v>
                </c:pt>
                <c:pt idx="40">
                  <c:v>46</c:v>
                </c:pt>
                <c:pt idx="41">
                  <c:v>65</c:v>
                </c:pt>
                <c:pt idx="42">
                  <c:v>95</c:v>
                </c:pt>
                <c:pt idx="43">
                  <c:v>146</c:v>
                </c:pt>
                <c:pt idx="44">
                  <c:v>233</c:v>
                </c:pt>
                <c:pt idx="45">
                  <c:v>295</c:v>
                </c:pt>
                <c:pt idx="46">
                  <c:v>334</c:v>
                </c:pt>
                <c:pt idx="47">
                  <c:v>371</c:v>
                </c:pt>
                <c:pt idx="48">
                  <c:v>379</c:v>
                </c:pt>
                <c:pt idx="49">
                  <c:v>375</c:v>
                </c:pt>
                <c:pt idx="50">
                  <c:v>345</c:v>
                </c:pt>
                <c:pt idx="51">
                  <c:v>309</c:v>
                </c:pt>
              </c:numCache>
            </c:numRef>
          </c:val>
          <c:smooth val="0"/>
          <c:extLst>
            <c:ext xmlns:c16="http://schemas.microsoft.com/office/drawing/2014/chart" uri="{C3380CC4-5D6E-409C-BE32-E72D297353CC}">
              <c16:uniqueId val="{00000000-8802-4789-8102-84502FA85564}"/>
            </c:ext>
          </c:extLst>
        </c:ser>
        <c:ser>
          <c:idx val="1"/>
          <c:order val="1"/>
          <c:tx>
            <c:strRef>
              <c:f>'WEEKLY COMPARISON'!$A$27</c:f>
              <c:strCache>
                <c:ptCount val="1"/>
                <c:pt idx="0">
                  <c:v>OCCURRENCES</c:v>
                </c:pt>
              </c:strCache>
            </c:strRef>
          </c:tx>
          <c:spPr>
            <a:ln w="28575" cap="rnd">
              <a:solidFill>
                <a:schemeClr val="accent2"/>
              </a:solidFill>
              <a:round/>
            </a:ln>
            <a:effectLst/>
          </c:spPr>
          <c:marker>
            <c:symbol val="none"/>
          </c:marker>
          <c:cat>
            <c:numRef>
              <c:f>'WEEKLY COMPARISON'!$B$2:$CQ$2</c:f>
              <c:numCache>
                <c:formatCode>d\-mmm\-yy</c:formatCode>
                <c:ptCount val="94"/>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COMPARISON'!$B$32:$CQ$32</c:f>
              <c:numCache>
                <c:formatCode>General</c:formatCode>
                <c:ptCount val="94"/>
                <c:pt idx="0">
                  <c:v>0</c:v>
                </c:pt>
                <c:pt idx="1">
                  <c:v>0</c:v>
                </c:pt>
                <c:pt idx="2">
                  <c:v>0</c:v>
                </c:pt>
                <c:pt idx="3">
                  <c:v>0</c:v>
                </c:pt>
                <c:pt idx="4">
                  <c:v>0</c:v>
                </c:pt>
                <c:pt idx="5">
                  <c:v>0</c:v>
                </c:pt>
                <c:pt idx="6">
                  <c:v>0</c:v>
                </c:pt>
                <c:pt idx="7">
                  <c:v>0</c:v>
                </c:pt>
                <c:pt idx="8">
                  <c:v>0</c:v>
                </c:pt>
                <c:pt idx="9">
                  <c:v>0</c:v>
                </c:pt>
                <c:pt idx="10">
                  <c:v>10</c:v>
                </c:pt>
                <c:pt idx="11">
                  <c:v>58</c:v>
                </c:pt>
                <c:pt idx="12">
                  <c:v>258</c:v>
                </c:pt>
                <c:pt idx="13">
                  <c:v>723</c:v>
                </c:pt>
                <c:pt idx="14">
                  <c:v>912</c:v>
                </c:pt>
                <c:pt idx="15">
                  <c:v>923</c:v>
                </c:pt>
                <c:pt idx="16">
                  <c:v>744</c:v>
                </c:pt>
                <c:pt idx="17">
                  <c:v>570</c:v>
                </c:pt>
                <c:pt idx="18">
                  <c:v>437</c:v>
                </c:pt>
                <c:pt idx="19">
                  <c:v>308</c:v>
                </c:pt>
                <c:pt idx="20">
                  <c:v>263</c:v>
                </c:pt>
                <c:pt idx="21">
                  <c:v>183</c:v>
                </c:pt>
                <c:pt idx="22">
                  <c:v>132</c:v>
                </c:pt>
                <c:pt idx="23">
                  <c:v>96</c:v>
                </c:pt>
                <c:pt idx="24">
                  <c:v>83</c:v>
                </c:pt>
                <c:pt idx="25">
                  <c:v>74</c:v>
                </c:pt>
                <c:pt idx="26">
                  <c:v>47</c:v>
                </c:pt>
                <c:pt idx="27">
                  <c:v>34</c:v>
                </c:pt>
                <c:pt idx="28">
                  <c:v>18</c:v>
                </c:pt>
                <c:pt idx="29">
                  <c:v>15</c:v>
                </c:pt>
                <c:pt idx="30">
                  <c:v>17</c:v>
                </c:pt>
                <c:pt idx="31">
                  <c:v>9</c:v>
                </c:pt>
                <c:pt idx="32">
                  <c:v>11</c:v>
                </c:pt>
                <c:pt idx="33">
                  <c:v>8</c:v>
                </c:pt>
                <c:pt idx="34">
                  <c:v>8</c:v>
                </c:pt>
                <c:pt idx="35">
                  <c:v>3</c:v>
                </c:pt>
                <c:pt idx="36">
                  <c:v>9</c:v>
                </c:pt>
                <c:pt idx="37">
                  <c:v>21</c:v>
                </c:pt>
                <c:pt idx="38">
                  <c:v>35</c:v>
                </c:pt>
                <c:pt idx="39">
                  <c:v>36</c:v>
                </c:pt>
                <c:pt idx="40">
                  <c:v>45</c:v>
                </c:pt>
                <c:pt idx="41">
                  <c:v>62</c:v>
                </c:pt>
                <c:pt idx="42">
                  <c:v>108</c:v>
                </c:pt>
                <c:pt idx="43">
                  <c:v>142</c:v>
                </c:pt>
                <c:pt idx="44">
                  <c:v>235</c:v>
                </c:pt>
                <c:pt idx="45">
                  <c:v>291</c:v>
                </c:pt>
                <c:pt idx="46">
                  <c:v>372</c:v>
                </c:pt>
                <c:pt idx="47" formatCode="#,##0">
                  <c:v>382</c:v>
                </c:pt>
                <c:pt idx="48" formatCode="#,##0">
                  <c:v>389</c:v>
                </c:pt>
                <c:pt idx="49" formatCode="#,##0">
                  <c:v>362</c:v>
                </c:pt>
                <c:pt idx="50" formatCode="#,##0">
                  <c:v>370</c:v>
                </c:pt>
                <c:pt idx="51" formatCode="#,##0">
                  <c:v>333</c:v>
                </c:pt>
              </c:numCache>
            </c:numRef>
          </c:val>
          <c:smooth val="0"/>
          <c:extLst>
            <c:ext xmlns:c16="http://schemas.microsoft.com/office/drawing/2014/chart" uri="{C3380CC4-5D6E-409C-BE32-E72D297353CC}">
              <c16:uniqueId val="{00000001-8802-4789-8102-84502FA85564}"/>
            </c:ext>
          </c:extLst>
        </c:ser>
        <c:dLbls>
          <c:showLegendKey val="0"/>
          <c:showVal val="0"/>
          <c:showCatName val="0"/>
          <c:showSerName val="0"/>
          <c:showPercent val="0"/>
          <c:showBubbleSize val="0"/>
        </c:dLbls>
        <c:smooth val="0"/>
        <c:axId val="465486456"/>
        <c:axId val="465489736"/>
      </c:lineChart>
      <c:dateAx>
        <c:axId val="465486456"/>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89736"/>
        <c:crosses val="autoZero"/>
        <c:auto val="1"/>
        <c:lblOffset val="100"/>
        <c:baseTimeUnit val="days"/>
        <c:majorUnit val="14"/>
        <c:majorTimeUnit val="days"/>
      </c:dateAx>
      <c:valAx>
        <c:axId val="465489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86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'WEEKLY COMPARISON'!$A$9</c:f>
          <c:strCache>
            <c:ptCount val="1"/>
            <c:pt idx="0">
              <c:v>East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COMPARISON'!$A$15</c:f>
              <c:strCache>
                <c:ptCount val="1"/>
                <c:pt idx="0">
                  <c:v>SHIFTED REGISTRATIONS</c:v>
                </c:pt>
              </c:strCache>
            </c:strRef>
          </c:tx>
          <c:spPr>
            <a:ln w="28575" cap="rnd">
              <a:solidFill>
                <a:schemeClr val="accent1"/>
              </a:solidFill>
              <a:round/>
            </a:ln>
            <a:effectLst/>
          </c:spPr>
          <c:marker>
            <c:symbol val="none"/>
          </c:marker>
          <c:cat>
            <c:numRef>
              <c:f>'WEEKLY COMPARISON'!$B$2:$CQ$2</c:f>
              <c:numCache>
                <c:formatCode>d\-mmm\-yy</c:formatCode>
                <c:ptCount val="94"/>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COMPARISON'!$B$21:$CQ$21</c:f>
              <c:numCache>
                <c:formatCode>#,##0</c:formatCode>
                <c:ptCount val="94"/>
                <c:pt idx="0">
                  <c:v>0</c:v>
                </c:pt>
                <c:pt idx="1">
                  <c:v>0</c:v>
                </c:pt>
                <c:pt idx="2">
                  <c:v>0</c:v>
                </c:pt>
                <c:pt idx="3">
                  <c:v>0</c:v>
                </c:pt>
                <c:pt idx="4">
                  <c:v>0</c:v>
                </c:pt>
                <c:pt idx="5">
                  <c:v>0</c:v>
                </c:pt>
                <c:pt idx="6">
                  <c:v>0</c:v>
                </c:pt>
                <c:pt idx="7">
                  <c:v>0</c:v>
                </c:pt>
                <c:pt idx="8">
                  <c:v>0</c:v>
                </c:pt>
                <c:pt idx="9">
                  <c:v>0</c:v>
                </c:pt>
                <c:pt idx="10">
                  <c:v>2</c:v>
                </c:pt>
                <c:pt idx="11">
                  <c:v>8</c:v>
                </c:pt>
                <c:pt idx="12">
                  <c:v>148</c:v>
                </c:pt>
                <c:pt idx="13">
                  <c:v>424</c:v>
                </c:pt>
                <c:pt idx="14">
                  <c:v>700</c:v>
                </c:pt>
                <c:pt idx="15">
                  <c:v>825</c:v>
                </c:pt>
                <c:pt idx="16">
                  <c:v>723</c:v>
                </c:pt>
                <c:pt idx="17">
                  <c:v>502</c:v>
                </c:pt>
                <c:pt idx="18">
                  <c:v>387</c:v>
                </c:pt>
                <c:pt idx="19">
                  <c:v>348</c:v>
                </c:pt>
                <c:pt idx="20">
                  <c:v>250</c:v>
                </c:pt>
                <c:pt idx="21">
                  <c:v>196</c:v>
                </c:pt>
                <c:pt idx="22">
                  <c:v>155</c:v>
                </c:pt>
                <c:pt idx="23">
                  <c:v>100</c:v>
                </c:pt>
                <c:pt idx="24">
                  <c:v>68</c:v>
                </c:pt>
                <c:pt idx="25">
                  <c:v>63</c:v>
                </c:pt>
                <c:pt idx="26">
                  <c:v>58</c:v>
                </c:pt>
                <c:pt idx="27">
                  <c:v>47</c:v>
                </c:pt>
                <c:pt idx="28">
                  <c:v>34</c:v>
                </c:pt>
                <c:pt idx="29">
                  <c:v>19</c:v>
                </c:pt>
                <c:pt idx="30">
                  <c:v>13</c:v>
                </c:pt>
                <c:pt idx="31">
                  <c:v>11</c:v>
                </c:pt>
                <c:pt idx="32">
                  <c:v>9</c:v>
                </c:pt>
                <c:pt idx="33">
                  <c:v>12</c:v>
                </c:pt>
                <c:pt idx="34">
                  <c:v>11</c:v>
                </c:pt>
                <c:pt idx="35">
                  <c:v>7</c:v>
                </c:pt>
                <c:pt idx="36">
                  <c:v>8</c:v>
                </c:pt>
                <c:pt idx="37">
                  <c:v>9</c:v>
                </c:pt>
                <c:pt idx="38">
                  <c:v>12</c:v>
                </c:pt>
                <c:pt idx="39">
                  <c:v>13</c:v>
                </c:pt>
                <c:pt idx="40">
                  <c:v>22</c:v>
                </c:pt>
                <c:pt idx="41">
                  <c:v>36</c:v>
                </c:pt>
                <c:pt idx="42">
                  <c:v>52</c:v>
                </c:pt>
                <c:pt idx="43">
                  <c:v>91</c:v>
                </c:pt>
                <c:pt idx="44">
                  <c:v>124</c:v>
                </c:pt>
                <c:pt idx="45">
                  <c:v>132</c:v>
                </c:pt>
                <c:pt idx="46">
                  <c:v>143</c:v>
                </c:pt>
                <c:pt idx="47">
                  <c:v>169</c:v>
                </c:pt>
                <c:pt idx="48">
                  <c:v>192</c:v>
                </c:pt>
                <c:pt idx="49">
                  <c:v>219</c:v>
                </c:pt>
                <c:pt idx="50">
                  <c:v>269</c:v>
                </c:pt>
                <c:pt idx="51">
                  <c:v>313</c:v>
                </c:pt>
              </c:numCache>
            </c:numRef>
          </c:val>
          <c:smooth val="0"/>
          <c:extLst>
            <c:ext xmlns:c16="http://schemas.microsoft.com/office/drawing/2014/chart" uri="{C3380CC4-5D6E-409C-BE32-E72D297353CC}">
              <c16:uniqueId val="{00000000-D4FC-41FC-A8F8-210DCE94743A}"/>
            </c:ext>
          </c:extLst>
        </c:ser>
        <c:ser>
          <c:idx val="1"/>
          <c:order val="1"/>
          <c:tx>
            <c:strRef>
              <c:f>'WEEKLY COMPARISON'!$A$27</c:f>
              <c:strCache>
                <c:ptCount val="1"/>
                <c:pt idx="0">
                  <c:v>OCCURRENCES</c:v>
                </c:pt>
              </c:strCache>
            </c:strRef>
          </c:tx>
          <c:spPr>
            <a:ln w="28575" cap="rnd">
              <a:solidFill>
                <a:schemeClr val="accent2"/>
              </a:solidFill>
              <a:round/>
            </a:ln>
            <a:effectLst/>
          </c:spPr>
          <c:marker>
            <c:symbol val="none"/>
          </c:marker>
          <c:cat>
            <c:numRef>
              <c:f>'WEEKLY COMPARISON'!$B$2:$CQ$2</c:f>
              <c:numCache>
                <c:formatCode>d\-mmm\-yy</c:formatCode>
                <c:ptCount val="94"/>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COMPARISON'!$B$33:$CQ$33</c:f>
              <c:numCache>
                <c:formatCode>General</c:formatCode>
                <c:ptCount val="94"/>
                <c:pt idx="0">
                  <c:v>0</c:v>
                </c:pt>
                <c:pt idx="1">
                  <c:v>0</c:v>
                </c:pt>
                <c:pt idx="2">
                  <c:v>0</c:v>
                </c:pt>
                <c:pt idx="3">
                  <c:v>0</c:v>
                </c:pt>
                <c:pt idx="4">
                  <c:v>0</c:v>
                </c:pt>
                <c:pt idx="5">
                  <c:v>1</c:v>
                </c:pt>
                <c:pt idx="6">
                  <c:v>0</c:v>
                </c:pt>
                <c:pt idx="7">
                  <c:v>0</c:v>
                </c:pt>
                <c:pt idx="8">
                  <c:v>1</c:v>
                </c:pt>
                <c:pt idx="9">
                  <c:v>2</c:v>
                </c:pt>
                <c:pt idx="10">
                  <c:v>5</c:v>
                </c:pt>
                <c:pt idx="11">
                  <c:v>14</c:v>
                </c:pt>
                <c:pt idx="12">
                  <c:v>149</c:v>
                </c:pt>
                <c:pt idx="13">
                  <c:v>483</c:v>
                </c:pt>
                <c:pt idx="14">
                  <c:v>752</c:v>
                </c:pt>
                <c:pt idx="15">
                  <c:v>839</c:v>
                </c:pt>
                <c:pt idx="16">
                  <c:v>678</c:v>
                </c:pt>
                <c:pt idx="17">
                  <c:v>550</c:v>
                </c:pt>
                <c:pt idx="18">
                  <c:v>377</c:v>
                </c:pt>
                <c:pt idx="19">
                  <c:v>301</c:v>
                </c:pt>
                <c:pt idx="20">
                  <c:v>255</c:v>
                </c:pt>
                <c:pt idx="21">
                  <c:v>205</c:v>
                </c:pt>
                <c:pt idx="22">
                  <c:v>139</c:v>
                </c:pt>
                <c:pt idx="23">
                  <c:v>82</c:v>
                </c:pt>
                <c:pt idx="24">
                  <c:v>66</c:v>
                </c:pt>
                <c:pt idx="25">
                  <c:v>60</c:v>
                </c:pt>
                <c:pt idx="26">
                  <c:v>58</c:v>
                </c:pt>
                <c:pt idx="27">
                  <c:v>48</c:v>
                </c:pt>
                <c:pt idx="28">
                  <c:v>29</c:v>
                </c:pt>
                <c:pt idx="29">
                  <c:v>11</c:v>
                </c:pt>
                <c:pt idx="30">
                  <c:v>15</c:v>
                </c:pt>
                <c:pt idx="31">
                  <c:v>8</c:v>
                </c:pt>
                <c:pt idx="32">
                  <c:v>13</c:v>
                </c:pt>
                <c:pt idx="33">
                  <c:v>10</c:v>
                </c:pt>
                <c:pt idx="34">
                  <c:v>8</c:v>
                </c:pt>
                <c:pt idx="35">
                  <c:v>4</c:v>
                </c:pt>
                <c:pt idx="36">
                  <c:v>8</c:v>
                </c:pt>
                <c:pt idx="37">
                  <c:v>8</c:v>
                </c:pt>
                <c:pt idx="38">
                  <c:v>13</c:v>
                </c:pt>
                <c:pt idx="39">
                  <c:v>15</c:v>
                </c:pt>
                <c:pt idx="40">
                  <c:v>21</c:v>
                </c:pt>
                <c:pt idx="41">
                  <c:v>27</c:v>
                </c:pt>
                <c:pt idx="42">
                  <c:v>69</c:v>
                </c:pt>
                <c:pt idx="43">
                  <c:v>93</c:v>
                </c:pt>
                <c:pt idx="44">
                  <c:v>120</c:v>
                </c:pt>
                <c:pt idx="45">
                  <c:v>142</c:v>
                </c:pt>
                <c:pt idx="46">
                  <c:v>142</c:v>
                </c:pt>
                <c:pt idx="47" formatCode="#,##0">
                  <c:v>175</c:v>
                </c:pt>
                <c:pt idx="48" formatCode="#,##0">
                  <c:v>188</c:v>
                </c:pt>
                <c:pt idx="49" formatCode="#,##0">
                  <c:v>232</c:v>
                </c:pt>
                <c:pt idx="50" formatCode="#,##0">
                  <c:v>283</c:v>
                </c:pt>
                <c:pt idx="51" formatCode="#,##0">
                  <c:v>438</c:v>
                </c:pt>
              </c:numCache>
            </c:numRef>
          </c:val>
          <c:smooth val="0"/>
          <c:extLst>
            <c:ext xmlns:c16="http://schemas.microsoft.com/office/drawing/2014/chart" uri="{C3380CC4-5D6E-409C-BE32-E72D297353CC}">
              <c16:uniqueId val="{00000001-D4FC-41FC-A8F8-210DCE94743A}"/>
            </c:ext>
          </c:extLst>
        </c:ser>
        <c:dLbls>
          <c:showLegendKey val="0"/>
          <c:showVal val="0"/>
          <c:showCatName val="0"/>
          <c:showSerName val="0"/>
          <c:showPercent val="0"/>
          <c:showBubbleSize val="0"/>
        </c:dLbls>
        <c:smooth val="0"/>
        <c:axId val="465486456"/>
        <c:axId val="465489736"/>
      </c:lineChart>
      <c:dateAx>
        <c:axId val="465486456"/>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89736"/>
        <c:crosses val="autoZero"/>
        <c:auto val="1"/>
        <c:lblOffset val="100"/>
        <c:baseTimeUnit val="days"/>
      </c:dateAx>
      <c:valAx>
        <c:axId val="465489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86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'WEEKLY COMPARISON'!$A$10</c:f>
          <c:strCache>
            <c:ptCount val="1"/>
            <c:pt idx="0">
              <c:v>London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COMPARISON'!$A$15</c:f>
              <c:strCache>
                <c:ptCount val="1"/>
                <c:pt idx="0">
                  <c:v>SHIFTED REGISTRATIONS</c:v>
                </c:pt>
              </c:strCache>
            </c:strRef>
          </c:tx>
          <c:spPr>
            <a:ln w="28575" cap="rnd">
              <a:solidFill>
                <a:schemeClr val="accent1"/>
              </a:solidFill>
              <a:round/>
            </a:ln>
            <a:effectLst/>
          </c:spPr>
          <c:marker>
            <c:symbol val="none"/>
          </c:marker>
          <c:cat>
            <c:numRef>
              <c:f>'WEEKLY COMPARISON'!$B$2:$CQ$2</c:f>
              <c:numCache>
                <c:formatCode>d\-mmm\-yy</c:formatCode>
                <c:ptCount val="94"/>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COMPARISON'!$B$22:$CQ$22</c:f>
              <c:numCache>
                <c:formatCode>#,##0</c:formatCode>
                <c:ptCount val="94"/>
                <c:pt idx="0">
                  <c:v>0</c:v>
                </c:pt>
                <c:pt idx="1">
                  <c:v>0</c:v>
                </c:pt>
                <c:pt idx="2">
                  <c:v>0</c:v>
                </c:pt>
                <c:pt idx="3">
                  <c:v>0</c:v>
                </c:pt>
                <c:pt idx="4">
                  <c:v>0</c:v>
                </c:pt>
                <c:pt idx="5">
                  <c:v>0</c:v>
                </c:pt>
                <c:pt idx="6">
                  <c:v>0</c:v>
                </c:pt>
                <c:pt idx="7">
                  <c:v>0</c:v>
                </c:pt>
                <c:pt idx="8">
                  <c:v>0</c:v>
                </c:pt>
                <c:pt idx="9">
                  <c:v>0</c:v>
                </c:pt>
                <c:pt idx="10">
                  <c:v>22</c:v>
                </c:pt>
                <c:pt idx="11">
                  <c:v>141</c:v>
                </c:pt>
                <c:pt idx="12">
                  <c:v>704</c:v>
                </c:pt>
                <c:pt idx="13">
                  <c:v>1338</c:v>
                </c:pt>
                <c:pt idx="14">
                  <c:v>1662</c:v>
                </c:pt>
                <c:pt idx="15">
                  <c:v>1612</c:v>
                </c:pt>
                <c:pt idx="16">
                  <c:v>1096</c:v>
                </c:pt>
                <c:pt idx="17">
                  <c:v>612</c:v>
                </c:pt>
                <c:pt idx="18">
                  <c:v>402</c:v>
                </c:pt>
                <c:pt idx="19">
                  <c:v>293</c:v>
                </c:pt>
                <c:pt idx="20">
                  <c:v>168</c:v>
                </c:pt>
                <c:pt idx="21">
                  <c:v>114</c:v>
                </c:pt>
                <c:pt idx="22">
                  <c:v>92</c:v>
                </c:pt>
                <c:pt idx="23">
                  <c:v>61</c:v>
                </c:pt>
                <c:pt idx="24">
                  <c:v>43</c:v>
                </c:pt>
                <c:pt idx="25">
                  <c:v>39</c:v>
                </c:pt>
                <c:pt idx="26">
                  <c:v>36</c:v>
                </c:pt>
                <c:pt idx="27">
                  <c:v>23</c:v>
                </c:pt>
                <c:pt idx="28">
                  <c:v>17</c:v>
                </c:pt>
                <c:pt idx="29">
                  <c:v>19</c:v>
                </c:pt>
                <c:pt idx="30">
                  <c:v>15</c:v>
                </c:pt>
                <c:pt idx="31">
                  <c:v>13</c:v>
                </c:pt>
                <c:pt idx="32">
                  <c:v>14</c:v>
                </c:pt>
                <c:pt idx="33">
                  <c:v>7</c:v>
                </c:pt>
                <c:pt idx="34">
                  <c:v>3</c:v>
                </c:pt>
                <c:pt idx="35">
                  <c:v>4</c:v>
                </c:pt>
                <c:pt idx="36">
                  <c:v>10</c:v>
                </c:pt>
                <c:pt idx="37">
                  <c:v>18</c:v>
                </c:pt>
                <c:pt idx="38">
                  <c:v>27</c:v>
                </c:pt>
                <c:pt idx="39">
                  <c:v>33</c:v>
                </c:pt>
                <c:pt idx="40">
                  <c:v>39</c:v>
                </c:pt>
                <c:pt idx="41">
                  <c:v>45</c:v>
                </c:pt>
                <c:pt idx="42">
                  <c:v>62</c:v>
                </c:pt>
                <c:pt idx="43">
                  <c:v>82</c:v>
                </c:pt>
                <c:pt idx="44">
                  <c:v>106</c:v>
                </c:pt>
                <c:pt idx="45">
                  <c:v>142</c:v>
                </c:pt>
                <c:pt idx="46">
                  <c:v>175</c:v>
                </c:pt>
                <c:pt idx="47">
                  <c:v>201</c:v>
                </c:pt>
                <c:pt idx="48">
                  <c:v>206</c:v>
                </c:pt>
                <c:pt idx="49">
                  <c:v>221</c:v>
                </c:pt>
                <c:pt idx="50">
                  <c:v>270</c:v>
                </c:pt>
                <c:pt idx="51">
                  <c:v>396</c:v>
                </c:pt>
              </c:numCache>
            </c:numRef>
          </c:val>
          <c:smooth val="0"/>
          <c:extLst>
            <c:ext xmlns:c16="http://schemas.microsoft.com/office/drawing/2014/chart" uri="{C3380CC4-5D6E-409C-BE32-E72D297353CC}">
              <c16:uniqueId val="{00000000-7C94-4B0A-AD25-7BEECAE8F003}"/>
            </c:ext>
          </c:extLst>
        </c:ser>
        <c:ser>
          <c:idx val="1"/>
          <c:order val="1"/>
          <c:tx>
            <c:strRef>
              <c:f>'WEEKLY COMPARISON'!$A$27</c:f>
              <c:strCache>
                <c:ptCount val="1"/>
                <c:pt idx="0">
                  <c:v>OCCURRENCES</c:v>
                </c:pt>
              </c:strCache>
            </c:strRef>
          </c:tx>
          <c:spPr>
            <a:ln w="28575" cap="rnd">
              <a:solidFill>
                <a:schemeClr val="accent2"/>
              </a:solidFill>
              <a:round/>
            </a:ln>
            <a:effectLst/>
          </c:spPr>
          <c:marker>
            <c:symbol val="none"/>
          </c:marker>
          <c:cat>
            <c:numRef>
              <c:f>'WEEKLY COMPARISON'!$B$2:$CQ$2</c:f>
              <c:numCache>
                <c:formatCode>d\-mmm\-yy</c:formatCode>
                <c:ptCount val="94"/>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COMPARISON'!$B$34:$CQ$34</c:f>
              <c:numCache>
                <c:formatCode>General</c:formatCode>
                <c:ptCount val="94"/>
                <c:pt idx="0">
                  <c:v>0</c:v>
                </c:pt>
                <c:pt idx="1">
                  <c:v>0</c:v>
                </c:pt>
                <c:pt idx="2">
                  <c:v>0</c:v>
                </c:pt>
                <c:pt idx="3">
                  <c:v>0</c:v>
                </c:pt>
                <c:pt idx="4">
                  <c:v>0</c:v>
                </c:pt>
                <c:pt idx="5">
                  <c:v>0</c:v>
                </c:pt>
                <c:pt idx="6">
                  <c:v>0</c:v>
                </c:pt>
                <c:pt idx="7">
                  <c:v>0</c:v>
                </c:pt>
                <c:pt idx="8">
                  <c:v>0</c:v>
                </c:pt>
                <c:pt idx="9">
                  <c:v>2</c:v>
                </c:pt>
                <c:pt idx="10">
                  <c:v>17</c:v>
                </c:pt>
                <c:pt idx="11">
                  <c:v>166</c:v>
                </c:pt>
                <c:pt idx="12">
                  <c:v>721</c:v>
                </c:pt>
                <c:pt idx="13">
                  <c:v>1517</c:v>
                </c:pt>
                <c:pt idx="14">
                  <c:v>1968</c:v>
                </c:pt>
                <c:pt idx="15">
                  <c:v>1500</c:v>
                </c:pt>
                <c:pt idx="16">
                  <c:v>985</c:v>
                </c:pt>
                <c:pt idx="17">
                  <c:v>528</c:v>
                </c:pt>
                <c:pt idx="18">
                  <c:v>398</c:v>
                </c:pt>
                <c:pt idx="19">
                  <c:v>229</c:v>
                </c:pt>
                <c:pt idx="20">
                  <c:v>157</c:v>
                </c:pt>
                <c:pt idx="21">
                  <c:v>99</c:v>
                </c:pt>
                <c:pt idx="22">
                  <c:v>81</c:v>
                </c:pt>
                <c:pt idx="23">
                  <c:v>50</c:v>
                </c:pt>
                <c:pt idx="24">
                  <c:v>37</c:v>
                </c:pt>
                <c:pt idx="25">
                  <c:v>34</c:v>
                </c:pt>
                <c:pt idx="26">
                  <c:v>22</c:v>
                </c:pt>
                <c:pt idx="27">
                  <c:v>19</c:v>
                </c:pt>
                <c:pt idx="28">
                  <c:v>17</c:v>
                </c:pt>
                <c:pt idx="29">
                  <c:v>17</c:v>
                </c:pt>
                <c:pt idx="30">
                  <c:v>9</c:v>
                </c:pt>
                <c:pt idx="31">
                  <c:v>9</c:v>
                </c:pt>
                <c:pt idx="32">
                  <c:v>14</c:v>
                </c:pt>
                <c:pt idx="33">
                  <c:v>3</c:v>
                </c:pt>
                <c:pt idx="34">
                  <c:v>3</c:v>
                </c:pt>
                <c:pt idx="35">
                  <c:v>4</c:v>
                </c:pt>
                <c:pt idx="36">
                  <c:v>10</c:v>
                </c:pt>
                <c:pt idx="37">
                  <c:v>12</c:v>
                </c:pt>
                <c:pt idx="38">
                  <c:v>29</c:v>
                </c:pt>
                <c:pt idx="39">
                  <c:v>32</c:v>
                </c:pt>
                <c:pt idx="40">
                  <c:v>42</c:v>
                </c:pt>
                <c:pt idx="41">
                  <c:v>43</c:v>
                </c:pt>
                <c:pt idx="42">
                  <c:v>55</c:v>
                </c:pt>
                <c:pt idx="43">
                  <c:v>96</c:v>
                </c:pt>
                <c:pt idx="44">
                  <c:v>103</c:v>
                </c:pt>
                <c:pt idx="45">
                  <c:v>128</c:v>
                </c:pt>
                <c:pt idx="46">
                  <c:v>177</c:v>
                </c:pt>
                <c:pt idx="47" formatCode="#,##0">
                  <c:v>198</c:v>
                </c:pt>
                <c:pt idx="48" formatCode="#,##0">
                  <c:v>217</c:v>
                </c:pt>
                <c:pt idx="49" formatCode="#,##0">
                  <c:v>217</c:v>
                </c:pt>
                <c:pt idx="50" formatCode="#,##0">
                  <c:v>293</c:v>
                </c:pt>
                <c:pt idx="51" formatCode="#,##0">
                  <c:v>425</c:v>
                </c:pt>
              </c:numCache>
            </c:numRef>
          </c:val>
          <c:smooth val="0"/>
          <c:extLst>
            <c:ext xmlns:c16="http://schemas.microsoft.com/office/drawing/2014/chart" uri="{C3380CC4-5D6E-409C-BE32-E72D297353CC}">
              <c16:uniqueId val="{00000001-7C94-4B0A-AD25-7BEECAE8F003}"/>
            </c:ext>
          </c:extLst>
        </c:ser>
        <c:dLbls>
          <c:showLegendKey val="0"/>
          <c:showVal val="0"/>
          <c:showCatName val="0"/>
          <c:showSerName val="0"/>
          <c:showPercent val="0"/>
          <c:showBubbleSize val="0"/>
        </c:dLbls>
        <c:smooth val="0"/>
        <c:axId val="465486456"/>
        <c:axId val="465489736"/>
      </c:lineChart>
      <c:dateAx>
        <c:axId val="465486456"/>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89736"/>
        <c:crosses val="autoZero"/>
        <c:auto val="1"/>
        <c:lblOffset val="100"/>
        <c:baseTimeUnit val="days"/>
        <c:majorUnit val="14"/>
        <c:majorTimeUnit val="days"/>
      </c:dateAx>
      <c:valAx>
        <c:axId val="465489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86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'WEEKLY COMPARISON'!$A$11</c:f>
          <c:strCache>
            <c:ptCount val="1"/>
            <c:pt idx="0">
              <c:v>South East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COMPARISON'!$A$15</c:f>
              <c:strCache>
                <c:ptCount val="1"/>
                <c:pt idx="0">
                  <c:v>SHIFTED REGISTRATIONS</c:v>
                </c:pt>
              </c:strCache>
            </c:strRef>
          </c:tx>
          <c:spPr>
            <a:ln w="28575" cap="rnd">
              <a:solidFill>
                <a:schemeClr val="accent1"/>
              </a:solidFill>
              <a:round/>
            </a:ln>
            <a:effectLst/>
          </c:spPr>
          <c:marker>
            <c:symbol val="none"/>
          </c:marker>
          <c:cat>
            <c:numRef>
              <c:f>'WEEKLY COMPARISON'!$B$2:$CQ$2</c:f>
              <c:numCache>
                <c:formatCode>d\-mmm\-yy</c:formatCode>
                <c:ptCount val="94"/>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COMPARISON'!$B$23:$CQ$23</c:f>
              <c:numCache>
                <c:formatCode>#,##0</c:formatCode>
                <c:ptCount val="94"/>
                <c:pt idx="0">
                  <c:v>0</c:v>
                </c:pt>
                <c:pt idx="1">
                  <c:v>0</c:v>
                </c:pt>
                <c:pt idx="2">
                  <c:v>0</c:v>
                </c:pt>
                <c:pt idx="3">
                  <c:v>0</c:v>
                </c:pt>
                <c:pt idx="4">
                  <c:v>0</c:v>
                </c:pt>
                <c:pt idx="5">
                  <c:v>0</c:v>
                </c:pt>
                <c:pt idx="6">
                  <c:v>0</c:v>
                </c:pt>
                <c:pt idx="7">
                  <c:v>0</c:v>
                </c:pt>
                <c:pt idx="8">
                  <c:v>0</c:v>
                </c:pt>
                <c:pt idx="9">
                  <c:v>1</c:v>
                </c:pt>
                <c:pt idx="10">
                  <c:v>10</c:v>
                </c:pt>
                <c:pt idx="11">
                  <c:v>43</c:v>
                </c:pt>
                <c:pt idx="12">
                  <c:v>240</c:v>
                </c:pt>
                <c:pt idx="13">
                  <c:v>570</c:v>
                </c:pt>
                <c:pt idx="14">
                  <c:v>919</c:v>
                </c:pt>
                <c:pt idx="15">
                  <c:v>1171</c:v>
                </c:pt>
                <c:pt idx="16">
                  <c:v>1099</c:v>
                </c:pt>
                <c:pt idx="17">
                  <c:v>759</c:v>
                </c:pt>
                <c:pt idx="18">
                  <c:v>575</c:v>
                </c:pt>
                <c:pt idx="19">
                  <c:v>504</c:v>
                </c:pt>
                <c:pt idx="20">
                  <c:v>339</c:v>
                </c:pt>
                <c:pt idx="21">
                  <c:v>244</c:v>
                </c:pt>
                <c:pt idx="22">
                  <c:v>197</c:v>
                </c:pt>
                <c:pt idx="23">
                  <c:v>146</c:v>
                </c:pt>
                <c:pt idx="24">
                  <c:v>101</c:v>
                </c:pt>
                <c:pt idx="25">
                  <c:v>79</c:v>
                </c:pt>
                <c:pt idx="26">
                  <c:v>68</c:v>
                </c:pt>
                <c:pt idx="27">
                  <c:v>66</c:v>
                </c:pt>
                <c:pt idx="28">
                  <c:v>55</c:v>
                </c:pt>
                <c:pt idx="29">
                  <c:v>43</c:v>
                </c:pt>
                <c:pt idx="30">
                  <c:v>35</c:v>
                </c:pt>
                <c:pt idx="31">
                  <c:v>23</c:v>
                </c:pt>
                <c:pt idx="32">
                  <c:v>23</c:v>
                </c:pt>
                <c:pt idx="33">
                  <c:v>18</c:v>
                </c:pt>
                <c:pt idx="34">
                  <c:v>14</c:v>
                </c:pt>
                <c:pt idx="35">
                  <c:v>15</c:v>
                </c:pt>
                <c:pt idx="36">
                  <c:v>12</c:v>
                </c:pt>
                <c:pt idx="37">
                  <c:v>14</c:v>
                </c:pt>
                <c:pt idx="38">
                  <c:v>21</c:v>
                </c:pt>
                <c:pt idx="39">
                  <c:v>24</c:v>
                </c:pt>
                <c:pt idx="40">
                  <c:v>26</c:v>
                </c:pt>
                <c:pt idx="41">
                  <c:v>36</c:v>
                </c:pt>
                <c:pt idx="42">
                  <c:v>57</c:v>
                </c:pt>
                <c:pt idx="43">
                  <c:v>81</c:v>
                </c:pt>
                <c:pt idx="44">
                  <c:v>117</c:v>
                </c:pt>
                <c:pt idx="45">
                  <c:v>160</c:v>
                </c:pt>
                <c:pt idx="46">
                  <c:v>216</c:v>
                </c:pt>
                <c:pt idx="47">
                  <c:v>253</c:v>
                </c:pt>
                <c:pt idx="48">
                  <c:v>272</c:v>
                </c:pt>
                <c:pt idx="49">
                  <c:v>360</c:v>
                </c:pt>
                <c:pt idx="50">
                  <c:v>420</c:v>
                </c:pt>
                <c:pt idx="51">
                  <c:v>469</c:v>
                </c:pt>
              </c:numCache>
            </c:numRef>
          </c:val>
          <c:smooth val="0"/>
          <c:extLst>
            <c:ext xmlns:c16="http://schemas.microsoft.com/office/drawing/2014/chart" uri="{C3380CC4-5D6E-409C-BE32-E72D297353CC}">
              <c16:uniqueId val="{00000000-B46B-4FD9-B9AD-4F216B498AC7}"/>
            </c:ext>
          </c:extLst>
        </c:ser>
        <c:ser>
          <c:idx val="1"/>
          <c:order val="1"/>
          <c:tx>
            <c:strRef>
              <c:f>'WEEKLY COMPARISON'!$A$27</c:f>
              <c:strCache>
                <c:ptCount val="1"/>
                <c:pt idx="0">
                  <c:v>OCCURRENCES</c:v>
                </c:pt>
              </c:strCache>
            </c:strRef>
          </c:tx>
          <c:spPr>
            <a:ln w="28575" cap="rnd">
              <a:solidFill>
                <a:schemeClr val="accent2"/>
              </a:solidFill>
              <a:round/>
            </a:ln>
            <a:effectLst/>
          </c:spPr>
          <c:marker>
            <c:symbol val="none"/>
          </c:marker>
          <c:cat>
            <c:numRef>
              <c:f>'WEEKLY COMPARISON'!$B$2:$CQ$2</c:f>
              <c:numCache>
                <c:formatCode>d\-mmm\-yy</c:formatCode>
                <c:ptCount val="94"/>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COMPARISON'!$B$35:$CQ$35</c:f>
              <c:numCache>
                <c:formatCode>General</c:formatCode>
                <c:ptCount val="94"/>
                <c:pt idx="0">
                  <c:v>0</c:v>
                </c:pt>
                <c:pt idx="1">
                  <c:v>0</c:v>
                </c:pt>
                <c:pt idx="2">
                  <c:v>0</c:v>
                </c:pt>
                <c:pt idx="3">
                  <c:v>0</c:v>
                </c:pt>
                <c:pt idx="4">
                  <c:v>1</c:v>
                </c:pt>
                <c:pt idx="5">
                  <c:v>0</c:v>
                </c:pt>
                <c:pt idx="6">
                  <c:v>0</c:v>
                </c:pt>
                <c:pt idx="7">
                  <c:v>0</c:v>
                </c:pt>
                <c:pt idx="8">
                  <c:v>0</c:v>
                </c:pt>
                <c:pt idx="9">
                  <c:v>2</c:v>
                </c:pt>
                <c:pt idx="10">
                  <c:v>3</c:v>
                </c:pt>
                <c:pt idx="11">
                  <c:v>64</c:v>
                </c:pt>
                <c:pt idx="12">
                  <c:v>243</c:v>
                </c:pt>
                <c:pt idx="13">
                  <c:v>587</c:v>
                </c:pt>
                <c:pt idx="14">
                  <c:v>1103</c:v>
                </c:pt>
                <c:pt idx="15">
                  <c:v>1135</c:v>
                </c:pt>
                <c:pt idx="16">
                  <c:v>1086</c:v>
                </c:pt>
                <c:pt idx="17">
                  <c:v>801</c:v>
                </c:pt>
                <c:pt idx="18">
                  <c:v>536</c:v>
                </c:pt>
                <c:pt idx="19">
                  <c:v>473</c:v>
                </c:pt>
                <c:pt idx="20">
                  <c:v>339</c:v>
                </c:pt>
                <c:pt idx="21">
                  <c:v>251</c:v>
                </c:pt>
                <c:pt idx="22">
                  <c:v>191</c:v>
                </c:pt>
                <c:pt idx="23">
                  <c:v>128</c:v>
                </c:pt>
                <c:pt idx="24">
                  <c:v>102</c:v>
                </c:pt>
                <c:pt idx="25">
                  <c:v>85</c:v>
                </c:pt>
                <c:pt idx="26">
                  <c:v>69</c:v>
                </c:pt>
                <c:pt idx="27">
                  <c:v>66</c:v>
                </c:pt>
                <c:pt idx="28">
                  <c:v>49</c:v>
                </c:pt>
                <c:pt idx="29">
                  <c:v>44</c:v>
                </c:pt>
                <c:pt idx="30">
                  <c:v>32</c:v>
                </c:pt>
                <c:pt idx="31">
                  <c:v>22</c:v>
                </c:pt>
                <c:pt idx="32">
                  <c:v>30</c:v>
                </c:pt>
                <c:pt idx="33">
                  <c:v>10</c:v>
                </c:pt>
                <c:pt idx="34">
                  <c:v>12</c:v>
                </c:pt>
                <c:pt idx="35">
                  <c:v>15</c:v>
                </c:pt>
                <c:pt idx="36">
                  <c:v>3</c:v>
                </c:pt>
                <c:pt idx="37">
                  <c:v>17</c:v>
                </c:pt>
                <c:pt idx="38">
                  <c:v>13</c:v>
                </c:pt>
                <c:pt idx="39">
                  <c:v>30</c:v>
                </c:pt>
                <c:pt idx="40">
                  <c:v>18</c:v>
                </c:pt>
                <c:pt idx="41">
                  <c:v>34</c:v>
                </c:pt>
                <c:pt idx="42">
                  <c:v>62</c:v>
                </c:pt>
                <c:pt idx="43">
                  <c:v>75</c:v>
                </c:pt>
                <c:pt idx="44">
                  <c:v>133</c:v>
                </c:pt>
                <c:pt idx="45">
                  <c:v>173</c:v>
                </c:pt>
                <c:pt idx="46">
                  <c:v>224</c:v>
                </c:pt>
                <c:pt idx="47" formatCode="#,##0">
                  <c:v>278</c:v>
                </c:pt>
                <c:pt idx="48" formatCode="#,##0">
                  <c:v>298</c:v>
                </c:pt>
                <c:pt idx="49" formatCode="#,##0">
                  <c:v>360</c:v>
                </c:pt>
                <c:pt idx="50" formatCode="#,##0">
                  <c:v>458</c:v>
                </c:pt>
                <c:pt idx="51" formatCode="#,##0">
                  <c:v>628</c:v>
                </c:pt>
              </c:numCache>
            </c:numRef>
          </c:val>
          <c:smooth val="0"/>
          <c:extLst>
            <c:ext xmlns:c16="http://schemas.microsoft.com/office/drawing/2014/chart" uri="{C3380CC4-5D6E-409C-BE32-E72D297353CC}">
              <c16:uniqueId val="{00000001-B46B-4FD9-B9AD-4F216B498AC7}"/>
            </c:ext>
          </c:extLst>
        </c:ser>
        <c:dLbls>
          <c:showLegendKey val="0"/>
          <c:showVal val="0"/>
          <c:showCatName val="0"/>
          <c:showSerName val="0"/>
          <c:showPercent val="0"/>
          <c:showBubbleSize val="0"/>
        </c:dLbls>
        <c:smooth val="0"/>
        <c:axId val="465486456"/>
        <c:axId val="465489736"/>
      </c:lineChart>
      <c:dateAx>
        <c:axId val="465486456"/>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89736"/>
        <c:crosses val="autoZero"/>
        <c:auto val="1"/>
        <c:lblOffset val="100"/>
        <c:baseTimeUnit val="days"/>
        <c:majorUnit val="14"/>
        <c:majorTimeUnit val="days"/>
      </c:dateAx>
      <c:valAx>
        <c:axId val="465489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86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66674</xdr:colOff>
      <xdr:row>38</xdr:row>
      <xdr:rowOff>33337</xdr:rowOff>
    </xdr:from>
    <xdr:to>
      <xdr:col>6</xdr:col>
      <xdr:colOff>581025</xdr:colOff>
      <xdr:row>56</xdr:row>
      <xdr:rowOff>114300</xdr:rowOff>
    </xdr:to>
    <xdr:graphicFrame macro="">
      <xdr:nvGraphicFramePr>
        <xdr:cNvPr id="3" name="Chart 2">
          <a:extLst>
            <a:ext uri="{FF2B5EF4-FFF2-40B4-BE49-F238E27FC236}">
              <a16:creationId xmlns:a16="http://schemas.microsoft.com/office/drawing/2014/main" id="{367C6D9D-1935-4AAC-91AD-F5807EF4D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38</xdr:row>
      <xdr:rowOff>0</xdr:rowOff>
    </xdr:from>
    <xdr:to>
      <xdr:col>16</xdr:col>
      <xdr:colOff>161926</xdr:colOff>
      <xdr:row>56</xdr:row>
      <xdr:rowOff>80963</xdr:rowOff>
    </xdr:to>
    <xdr:graphicFrame macro="">
      <xdr:nvGraphicFramePr>
        <xdr:cNvPr id="4" name="Chart 3">
          <a:extLst>
            <a:ext uri="{FF2B5EF4-FFF2-40B4-BE49-F238E27FC236}">
              <a16:creationId xmlns:a16="http://schemas.microsoft.com/office/drawing/2014/main" id="{45DF7DFB-F646-4F54-A40D-A7EE223BB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38</xdr:row>
      <xdr:rowOff>0</xdr:rowOff>
    </xdr:from>
    <xdr:to>
      <xdr:col>25</xdr:col>
      <xdr:colOff>38101</xdr:colOff>
      <xdr:row>56</xdr:row>
      <xdr:rowOff>80963</xdr:rowOff>
    </xdr:to>
    <xdr:graphicFrame macro="">
      <xdr:nvGraphicFramePr>
        <xdr:cNvPr id="5" name="Chart 4">
          <a:extLst>
            <a:ext uri="{FF2B5EF4-FFF2-40B4-BE49-F238E27FC236}">
              <a16:creationId xmlns:a16="http://schemas.microsoft.com/office/drawing/2014/main" id="{B172F04F-6A75-445F-8733-91822DFC3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58</xdr:row>
      <xdr:rowOff>0</xdr:rowOff>
    </xdr:from>
    <xdr:to>
      <xdr:col>6</xdr:col>
      <xdr:colOff>514351</xdr:colOff>
      <xdr:row>76</xdr:row>
      <xdr:rowOff>80963</xdr:rowOff>
    </xdr:to>
    <xdr:graphicFrame macro="">
      <xdr:nvGraphicFramePr>
        <xdr:cNvPr id="6" name="Chart 5">
          <a:extLst>
            <a:ext uri="{FF2B5EF4-FFF2-40B4-BE49-F238E27FC236}">
              <a16:creationId xmlns:a16="http://schemas.microsoft.com/office/drawing/2014/main" id="{54933F89-3746-4D2E-AA66-BEC14AAF9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58</xdr:row>
      <xdr:rowOff>0</xdr:rowOff>
    </xdr:from>
    <xdr:to>
      <xdr:col>16</xdr:col>
      <xdr:colOff>161926</xdr:colOff>
      <xdr:row>76</xdr:row>
      <xdr:rowOff>80963</xdr:rowOff>
    </xdr:to>
    <xdr:graphicFrame macro="">
      <xdr:nvGraphicFramePr>
        <xdr:cNvPr id="7" name="Chart 6">
          <a:extLst>
            <a:ext uri="{FF2B5EF4-FFF2-40B4-BE49-F238E27FC236}">
              <a16:creationId xmlns:a16="http://schemas.microsoft.com/office/drawing/2014/main" id="{6550ADF3-A094-4BE1-8E6C-3E8F97844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58</xdr:row>
      <xdr:rowOff>0</xdr:rowOff>
    </xdr:from>
    <xdr:to>
      <xdr:col>25</xdr:col>
      <xdr:colOff>38101</xdr:colOff>
      <xdr:row>76</xdr:row>
      <xdr:rowOff>80963</xdr:rowOff>
    </xdr:to>
    <xdr:graphicFrame macro="">
      <xdr:nvGraphicFramePr>
        <xdr:cNvPr id="8" name="Chart 7">
          <a:extLst>
            <a:ext uri="{FF2B5EF4-FFF2-40B4-BE49-F238E27FC236}">
              <a16:creationId xmlns:a16="http://schemas.microsoft.com/office/drawing/2014/main" id="{2163BCDF-48DC-4742-B78F-22195AEEE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78</xdr:row>
      <xdr:rowOff>0</xdr:rowOff>
    </xdr:from>
    <xdr:to>
      <xdr:col>6</xdr:col>
      <xdr:colOff>514351</xdr:colOff>
      <xdr:row>96</xdr:row>
      <xdr:rowOff>80963</xdr:rowOff>
    </xdr:to>
    <xdr:graphicFrame macro="">
      <xdr:nvGraphicFramePr>
        <xdr:cNvPr id="9" name="Chart 8">
          <a:extLst>
            <a:ext uri="{FF2B5EF4-FFF2-40B4-BE49-F238E27FC236}">
              <a16:creationId xmlns:a16="http://schemas.microsoft.com/office/drawing/2014/main" id="{B554A15A-A8F4-4EEC-AB6F-349C032EC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78</xdr:row>
      <xdr:rowOff>0</xdr:rowOff>
    </xdr:from>
    <xdr:to>
      <xdr:col>16</xdr:col>
      <xdr:colOff>161926</xdr:colOff>
      <xdr:row>96</xdr:row>
      <xdr:rowOff>80963</xdr:rowOff>
    </xdr:to>
    <xdr:graphicFrame macro="">
      <xdr:nvGraphicFramePr>
        <xdr:cNvPr id="10" name="Chart 9">
          <a:extLst>
            <a:ext uri="{FF2B5EF4-FFF2-40B4-BE49-F238E27FC236}">
              <a16:creationId xmlns:a16="http://schemas.microsoft.com/office/drawing/2014/main" id="{5AAAEBCA-D6DF-47DF-BC76-516FEAEF5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78</xdr:row>
      <xdr:rowOff>0</xdr:rowOff>
    </xdr:from>
    <xdr:to>
      <xdr:col>25</xdr:col>
      <xdr:colOff>38101</xdr:colOff>
      <xdr:row>96</xdr:row>
      <xdr:rowOff>80963</xdr:rowOff>
    </xdr:to>
    <xdr:graphicFrame macro="">
      <xdr:nvGraphicFramePr>
        <xdr:cNvPr id="11" name="Chart 10">
          <a:extLst>
            <a:ext uri="{FF2B5EF4-FFF2-40B4-BE49-F238E27FC236}">
              <a16:creationId xmlns:a16="http://schemas.microsoft.com/office/drawing/2014/main" id="{33C72B85-E747-4DA7-92E6-AACBB2823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49</xdr:col>
      <xdr:colOff>0</xdr:colOff>
      <xdr:row>268</xdr:row>
      <xdr:rowOff>0</xdr:rowOff>
    </xdr:from>
    <xdr:to>
      <xdr:col>63</xdr:col>
      <xdr:colOff>466724</xdr:colOff>
      <xdr:row>301</xdr:row>
      <xdr:rowOff>142876</xdr:rowOff>
    </xdr:to>
    <xdr:graphicFrame macro="">
      <xdr:nvGraphicFramePr>
        <xdr:cNvPr id="12" name="Chart 11">
          <a:extLst>
            <a:ext uri="{FF2B5EF4-FFF2-40B4-BE49-F238E27FC236}">
              <a16:creationId xmlns:a16="http://schemas.microsoft.com/office/drawing/2014/main" id="{CC228858-70A0-4E83-860E-E37860996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0</xdr:colOff>
      <xdr:row>232</xdr:row>
      <xdr:rowOff>0</xdr:rowOff>
    </xdr:from>
    <xdr:to>
      <xdr:col>63</xdr:col>
      <xdr:colOff>495300</xdr:colOff>
      <xdr:row>266</xdr:row>
      <xdr:rowOff>147638</xdr:rowOff>
    </xdr:to>
    <xdr:graphicFrame macro="">
      <xdr:nvGraphicFramePr>
        <xdr:cNvPr id="16" name="Chart 15">
          <a:extLst>
            <a:ext uri="{FF2B5EF4-FFF2-40B4-BE49-F238E27FC236}">
              <a16:creationId xmlns:a16="http://schemas.microsoft.com/office/drawing/2014/main" id="{877659C5-1E07-469C-86E8-E1FE913EC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49</xdr:col>
      <xdr:colOff>0</xdr:colOff>
      <xdr:row>303</xdr:row>
      <xdr:rowOff>0</xdr:rowOff>
    </xdr:from>
    <xdr:to>
      <xdr:col>63</xdr:col>
      <xdr:colOff>466724</xdr:colOff>
      <xdr:row>336</xdr:row>
      <xdr:rowOff>142876</xdr:rowOff>
    </xdr:to>
    <xdr:graphicFrame macro="">
      <xdr:nvGraphicFramePr>
        <xdr:cNvPr id="17" name="Chart 16">
          <a:extLst>
            <a:ext uri="{FF2B5EF4-FFF2-40B4-BE49-F238E27FC236}">
              <a16:creationId xmlns:a16="http://schemas.microsoft.com/office/drawing/2014/main" id="{0EBD7129-3F3B-4E69-A9D8-67DE84194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49</xdr:col>
      <xdr:colOff>0</xdr:colOff>
      <xdr:row>196</xdr:row>
      <xdr:rowOff>0</xdr:rowOff>
    </xdr:from>
    <xdr:to>
      <xdr:col>63</xdr:col>
      <xdr:colOff>495300</xdr:colOff>
      <xdr:row>230</xdr:row>
      <xdr:rowOff>147638</xdr:rowOff>
    </xdr:to>
    <xdr:graphicFrame macro="">
      <xdr:nvGraphicFramePr>
        <xdr:cNvPr id="23" name="Chart 22">
          <a:extLst>
            <a:ext uri="{FF2B5EF4-FFF2-40B4-BE49-F238E27FC236}">
              <a16:creationId xmlns:a16="http://schemas.microsoft.com/office/drawing/2014/main" id="{DAB0EB06-1BB7-4985-B648-CA90EF6CF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49</xdr:col>
      <xdr:colOff>0</xdr:colOff>
      <xdr:row>160</xdr:row>
      <xdr:rowOff>0</xdr:rowOff>
    </xdr:from>
    <xdr:to>
      <xdr:col>63</xdr:col>
      <xdr:colOff>495300</xdr:colOff>
      <xdr:row>194</xdr:row>
      <xdr:rowOff>147638</xdr:rowOff>
    </xdr:to>
    <xdr:graphicFrame macro="">
      <xdr:nvGraphicFramePr>
        <xdr:cNvPr id="25" name="Chart 24">
          <a:extLst>
            <a:ext uri="{FF2B5EF4-FFF2-40B4-BE49-F238E27FC236}">
              <a16:creationId xmlns:a16="http://schemas.microsoft.com/office/drawing/2014/main" id="{FAA24911-2796-4967-8350-7A1643254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59</xdr:col>
      <xdr:colOff>561975</xdr:colOff>
      <xdr:row>252</xdr:row>
      <xdr:rowOff>123825</xdr:rowOff>
    </xdr:from>
    <xdr:to>
      <xdr:col>63</xdr:col>
      <xdr:colOff>85725</xdr:colOff>
      <xdr:row>254</xdr:row>
      <xdr:rowOff>57150</xdr:rowOff>
    </xdr:to>
    <xdr:sp macro="" textlink="">
      <xdr:nvSpPr>
        <xdr:cNvPr id="26" name="TextBox 25">
          <a:extLst>
            <a:ext uri="{FF2B5EF4-FFF2-40B4-BE49-F238E27FC236}">
              <a16:creationId xmlns:a16="http://schemas.microsoft.com/office/drawing/2014/main" id="{A9C869F8-7E61-4B59-B9D8-4A7F0912751E}"/>
            </a:ext>
          </a:extLst>
        </xdr:cNvPr>
        <xdr:cNvSpPr txBox="1"/>
      </xdr:nvSpPr>
      <xdr:spPr>
        <a:xfrm>
          <a:off x="35518725" y="41414700"/>
          <a:ext cx="1847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Christmas dip in registrations</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0.78221</cdr:x>
      <cdr:y>0.51447</cdr:y>
    </cdr:from>
    <cdr:to>
      <cdr:x>0.99705</cdr:x>
      <cdr:y>0.56134</cdr:y>
    </cdr:to>
    <cdr:sp macro="" textlink="">
      <cdr:nvSpPr>
        <cdr:cNvPr id="2" name="TextBox 25">
          <a:extLst xmlns:a="http://schemas.openxmlformats.org/drawingml/2006/main">
            <a:ext uri="{FF2B5EF4-FFF2-40B4-BE49-F238E27FC236}">
              <a16:creationId xmlns:a16="http://schemas.microsoft.com/office/drawing/2014/main" id="{A9C869F8-7E61-4B59-B9D8-4A7F0912751E}"/>
            </a:ext>
          </a:extLst>
        </cdr:cNvPr>
        <cdr:cNvSpPr txBox="1"/>
      </cdr:nvSpPr>
      <cdr:spPr>
        <a:xfrm xmlns:a="http://schemas.openxmlformats.org/drawingml/2006/main">
          <a:off x="6727825" y="2822575"/>
          <a:ext cx="1847850" cy="257175"/>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1100"/>
            <a:t>Christmas dip in registrations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11.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5.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causeofdeathcodinginmortalitystatisticssoftwarechanges/january2020"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causeofdeathcodinginmortalitystatisticssoftwarechanges/january2020"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2578125" defaultRowHeight="12.75" x14ac:dyDescent="0.2"/>
  <cols>
    <col min="1" max="16384" width="9.42578125" style="70"/>
  </cols>
  <sheetData>
    <row r="1" spans="1:16" x14ac:dyDescent="0.2">
      <c r="A1" s="317" t="s">
        <v>0</v>
      </c>
      <c r="B1" s="317"/>
      <c r="C1" s="317"/>
      <c r="D1" s="317"/>
      <c r="E1" s="317"/>
      <c r="F1" s="317"/>
      <c r="G1" s="317"/>
      <c r="H1" s="317"/>
      <c r="I1" s="317"/>
      <c r="J1" s="317"/>
      <c r="K1" s="317"/>
      <c r="L1" s="317"/>
      <c r="M1" s="317"/>
      <c r="N1" s="317"/>
      <c r="O1" s="317"/>
      <c r="P1" s="317"/>
    </row>
    <row r="2" spans="1:16" x14ac:dyDescent="0.2">
      <c r="A2" s="317"/>
      <c r="B2" s="317"/>
      <c r="C2" s="317"/>
      <c r="D2" s="317"/>
      <c r="E2" s="317"/>
      <c r="F2" s="317"/>
      <c r="G2" s="317"/>
      <c r="H2" s="317"/>
      <c r="I2" s="317"/>
      <c r="J2" s="317"/>
      <c r="K2" s="317"/>
      <c r="L2" s="317"/>
      <c r="M2" s="317"/>
      <c r="N2" s="317"/>
      <c r="O2" s="317"/>
      <c r="P2" s="317"/>
    </row>
    <row r="3" spans="1:16" x14ac:dyDescent="0.2">
      <c r="A3" s="317"/>
      <c r="B3" s="317"/>
      <c r="C3" s="317"/>
      <c r="D3" s="317"/>
      <c r="E3" s="317"/>
      <c r="F3" s="317"/>
      <c r="G3" s="317"/>
      <c r="H3" s="317"/>
      <c r="I3" s="317"/>
      <c r="J3" s="317"/>
      <c r="K3" s="317"/>
      <c r="L3" s="317"/>
      <c r="M3" s="317"/>
      <c r="N3" s="317"/>
      <c r="O3" s="317"/>
      <c r="P3" s="317"/>
    </row>
    <row r="4" spans="1:16" x14ac:dyDescent="0.2">
      <c r="A4" s="317"/>
      <c r="B4" s="317"/>
      <c r="C4" s="317"/>
      <c r="D4" s="317"/>
      <c r="E4" s="317"/>
      <c r="F4" s="317"/>
      <c r="G4" s="317"/>
      <c r="H4" s="317"/>
      <c r="I4" s="317"/>
      <c r="J4" s="317"/>
      <c r="K4" s="317"/>
      <c r="L4" s="317"/>
      <c r="M4" s="317"/>
      <c r="N4" s="317"/>
      <c r="O4" s="317"/>
      <c r="P4" s="317"/>
    </row>
    <row r="5" spans="1:16" x14ac:dyDescent="0.2">
      <c r="A5" s="71"/>
    </row>
    <row r="6" spans="1:16" ht="12.75" customHeight="1" x14ac:dyDescent="0.2">
      <c r="A6" s="317" t="s">
        <v>1</v>
      </c>
      <c r="B6" s="317"/>
      <c r="C6" s="317"/>
      <c r="D6" s="317"/>
      <c r="E6" s="317"/>
      <c r="F6" s="317"/>
      <c r="G6" s="317"/>
      <c r="H6" s="317"/>
      <c r="I6" s="317"/>
      <c r="J6" s="317"/>
      <c r="K6" s="317"/>
      <c r="L6" s="317"/>
      <c r="M6" s="317"/>
      <c r="N6" s="317"/>
      <c r="O6" s="317"/>
      <c r="P6" s="317"/>
    </row>
    <row r="7" spans="1:16" ht="12.75" customHeight="1" x14ac:dyDescent="0.2">
      <c r="A7" s="317"/>
      <c r="B7" s="317"/>
      <c r="C7" s="317"/>
      <c r="D7" s="317"/>
      <c r="E7" s="317"/>
      <c r="F7" s="317"/>
      <c r="G7" s="317"/>
      <c r="H7" s="317"/>
      <c r="I7" s="317"/>
      <c r="J7" s="317"/>
      <c r="K7" s="317"/>
      <c r="L7" s="317"/>
      <c r="M7" s="317"/>
      <c r="N7" s="317"/>
      <c r="O7" s="317"/>
      <c r="P7" s="317"/>
    </row>
    <row r="8" spans="1:16" ht="12.75" customHeight="1" x14ac:dyDescent="0.2">
      <c r="A8" s="317"/>
      <c r="B8" s="317"/>
      <c r="C8" s="317"/>
      <c r="D8" s="317"/>
      <c r="E8" s="317"/>
      <c r="F8" s="317"/>
      <c r="G8" s="317"/>
      <c r="H8" s="317"/>
      <c r="I8" s="317"/>
      <c r="J8" s="317"/>
      <c r="K8" s="317"/>
      <c r="L8" s="317"/>
      <c r="M8" s="317"/>
      <c r="N8" s="317"/>
      <c r="O8" s="317"/>
      <c r="P8" s="317"/>
    </row>
    <row r="9" spans="1:16" ht="14.85" customHeight="1" x14ac:dyDescent="0.2">
      <c r="A9" s="317"/>
      <c r="B9" s="317"/>
      <c r="C9" s="317"/>
      <c r="D9" s="317"/>
      <c r="E9" s="317"/>
      <c r="F9" s="317"/>
      <c r="G9" s="317"/>
      <c r="H9" s="317"/>
      <c r="I9" s="317"/>
      <c r="J9" s="317"/>
      <c r="K9" s="317"/>
      <c r="L9" s="317"/>
      <c r="M9" s="317"/>
      <c r="N9" s="317"/>
      <c r="O9" s="317"/>
      <c r="P9" s="317"/>
    </row>
    <row r="11" spans="1:16" x14ac:dyDescent="0.2">
      <c r="A11" s="317" t="s">
        <v>2</v>
      </c>
      <c r="B11" s="317"/>
      <c r="C11" s="317"/>
      <c r="D11" s="317"/>
      <c r="E11" s="317"/>
      <c r="F11" s="317"/>
      <c r="G11" s="317"/>
      <c r="H11" s="317"/>
      <c r="I11" s="317"/>
      <c r="J11" s="317"/>
      <c r="K11" s="317"/>
      <c r="L11" s="317"/>
      <c r="M11" s="317"/>
      <c r="N11" s="317"/>
      <c r="O11" s="317"/>
      <c r="P11" s="317"/>
    </row>
    <row r="12" spans="1:16" x14ac:dyDescent="0.2">
      <c r="A12" s="317"/>
      <c r="B12" s="317"/>
      <c r="C12" s="317"/>
      <c r="D12" s="317"/>
      <c r="E12" s="317"/>
      <c r="F12" s="317"/>
      <c r="G12" s="317"/>
      <c r="H12" s="317"/>
      <c r="I12" s="317"/>
      <c r="J12" s="317"/>
      <c r="K12" s="317"/>
      <c r="L12" s="317"/>
      <c r="M12" s="317"/>
      <c r="N12" s="317"/>
      <c r="O12" s="317"/>
      <c r="P12" s="317"/>
    </row>
    <row r="13" spans="1:16" x14ac:dyDescent="0.2">
      <c r="A13" s="317"/>
      <c r="B13" s="317"/>
      <c r="C13" s="317"/>
      <c r="D13" s="317"/>
      <c r="E13" s="317"/>
      <c r="F13" s="317"/>
      <c r="G13" s="317"/>
      <c r="H13" s="317"/>
      <c r="I13" s="317"/>
      <c r="J13" s="317"/>
      <c r="K13" s="317"/>
      <c r="L13" s="317"/>
      <c r="M13" s="317"/>
      <c r="N13" s="317"/>
      <c r="O13" s="317"/>
      <c r="P13" s="317"/>
    </row>
    <row r="14" spans="1:16" x14ac:dyDescent="0.2">
      <c r="A14" s="317"/>
      <c r="B14" s="317"/>
      <c r="C14" s="317"/>
      <c r="D14" s="317"/>
      <c r="E14" s="317"/>
      <c r="F14" s="317"/>
      <c r="G14" s="317"/>
      <c r="H14" s="317"/>
      <c r="I14" s="317"/>
      <c r="J14" s="317"/>
      <c r="K14" s="317"/>
      <c r="L14" s="317"/>
      <c r="M14" s="317"/>
      <c r="N14" s="317"/>
      <c r="O14" s="317"/>
      <c r="P14" s="317"/>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2"/>
  <sheetViews>
    <sheetView showGridLines="0" zoomScaleNormal="100" zoomScaleSheetLayoutView="100" workbookViewId="0">
      <pane xSplit="2" ySplit="6" topLeftCell="C7" activePane="bottomRight" state="frozen"/>
      <selection pane="topRight"/>
      <selection pane="bottomLeft"/>
      <selection pane="bottomRight" activeCell="A7" sqref="A7"/>
    </sheetView>
  </sheetViews>
  <sheetFormatPr defaultColWidth="9.5703125" defaultRowHeight="12.75" x14ac:dyDescent="0.2"/>
  <cols>
    <col min="1" max="1" width="10.5703125" style="147" customWidth="1"/>
    <col min="2" max="2" width="28.28515625" style="107" customWidth="1"/>
    <col min="3" max="6" width="10.42578125" style="105" customWidth="1"/>
    <col min="7" max="7" width="10.42578125" style="109" customWidth="1"/>
    <col min="8" max="9" width="10.42578125" style="147" customWidth="1"/>
    <col min="10" max="10" width="10.42578125" style="105" customWidth="1"/>
    <col min="11" max="16" width="10.42578125" style="147" customWidth="1"/>
    <col min="17" max="17" width="11.42578125" style="147" bestFit="1" customWidth="1"/>
    <col min="18" max="46" width="10.42578125" style="147" customWidth="1"/>
    <col min="47" max="47" width="10.42578125" style="105" customWidth="1"/>
    <col min="48" max="54" width="10.42578125" style="147" customWidth="1"/>
    <col min="55" max="16384" width="9.5703125" style="147"/>
  </cols>
  <sheetData>
    <row r="1" spans="1:55" ht="12.75" customHeight="1" x14ac:dyDescent="0.2">
      <c r="A1" s="179" t="s">
        <v>3</v>
      </c>
      <c r="B1" s="105"/>
      <c r="F1" s="109"/>
      <c r="G1" s="147"/>
      <c r="I1" s="105"/>
      <c r="J1" s="147"/>
    </row>
    <row r="2" spans="1:55" x14ac:dyDescent="0.2">
      <c r="A2" s="347" t="s">
        <v>485</v>
      </c>
      <c r="B2" s="357"/>
      <c r="C2" s="357"/>
      <c r="D2" s="357"/>
      <c r="F2" s="109"/>
      <c r="G2" s="147"/>
      <c r="I2" s="105"/>
      <c r="J2" s="147"/>
    </row>
    <row r="4" spans="1:55" ht="14.25" customHeight="1" x14ac:dyDescent="0.2">
      <c r="A4" s="94" t="s">
        <v>65</v>
      </c>
      <c r="B4" s="84"/>
      <c r="C4" s="84">
        <v>1</v>
      </c>
      <c r="D4" s="84">
        <v>2</v>
      </c>
      <c r="E4" s="84">
        <v>3</v>
      </c>
      <c r="F4" s="84">
        <v>4</v>
      </c>
      <c r="G4" s="84">
        <v>5</v>
      </c>
      <c r="H4" s="84">
        <v>6</v>
      </c>
      <c r="I4" s="84">
        <v>7</v>
      </c>
      <c r="J4" s="84">
        <v>8</v>
      </c>
      <c r="K4" s="84">
        <v>9</v>
      </c>
      <c r="L4" s="84">
        <v>10</v>
      </c>
      <c r="M4" s="84">
        <v>11</v>
      </c>
      <c r="N4" s="84">
        <v>12</v>
      </c>
      <c r="O4" s="84">
        <v>13</v>
      </c>
      <c r="P4" s="84">
        <v>14</v>
      </c>
      <c r="Q4" s="84">
        <v>15</v>
      </c>
      <c r="R4" s="84">
        <v>16</v>
      </c>
      <c r="S4" s="84">
        <v>17</v>
      </c>
      <c r="T4" s="84">
        <v>18</v>
      </c>
      <c r="U4" s="84">
        <v>19</v>
      </c>
      <c r="V4" s="84">
        <v>20</v>
      </c>
      <c r="W4" s="84">
        <v>21</v>
      </c>
      <c r="X4" s="84">
        <v>22</v>
      </c>
      <c r="Y4" s="84">
        <v>23</v>
      </c>
      <c r="Z4" s="84">
        <v>24</v>
      </c>
      <c r="AA4" s="84">
        <v>25</v>
      </c>
      <c r="AB4" s="84">
        <v>26</v>
      </c>
      <c r="AC4" s="84">
        <v>27</v>
      </c>
      <c r="AD4" s="84">
        <v>28</v>
      </c>
      <c r="AE4" s="84">
        <v>29</v>
      </c>
      <c r="AF4" s="84">
        <v>30</v>
      </c>
      <c r="AG4" s="84">
        <v>31</v>
      </c>
      <c r="AH4" s="84">
        <v>32</v>
      </c>
      <c r="AI4" s="84">
        <v>33</v>
      </c>
      <c r="AJ4" s="84">
        <v>34</v>
      </c>
      <c r="AK4" s="84">
        <v>35</v>
      </c>
      <c r="AL4" s="84">
        <v>36</v>
      </c>
      <c r="AM4" s="84">
        <v>37</v>
      </c>
      <c r="AN4" s="84">
        <v>38</v>
      </c>
      <c r="AO4" s="84">
        <v>39</v>
      </c>
      <c r="AP4" s="84">
        <v>40</v>
      </c>
      <c r="AQ4" s="84">
        <v>41</v>
      </c>
      <c r="AR4" s="84">
        <v>42</v>
      </c>
      <c r="AS4" s="84">
        <v>43</v>
      </c>
      <c r="AT4" s="84">
        <v>44</v>
      </c>
      <c r="AU4" s="84">
        <v>45</v>
      </c>
      <c r="AV4" s="84">
        <v>46</v>
      </c>
      <c r="AW4" s="84">
        <v>47</v>
      </c>
      <c r="AX4" s="84">
        <v>48</v>
      </c>
      <c r="AY4" s="84">
        <v>49</v>
      </c>
      <c r="AZ4" s="84">
        <v>50</v>
      </c>
      <c r="BA4" s="84">
        <v>51</v>
      </c>
      <c r="BB4" s="84">
        <v>52</v>
      </c>
      <c r="BC4" s="84">
        <v>53</v>
      </c>
    </row>
    <row r="5" spans="1:55" ht="14.25" customHeight="1" x14ac:dyDescent="0.2">
      <c r="A5" s="78" t="s">
        <v>66</v>
      </c>
      <c r="C5" s="85">
        <v>43833</v>
      </c>
      <c r="D5" s="85">
        <v>43840</v>
      </c>
      <c r="E5" s="85">
        <v>43847</v>
      </c>
      <c r="F5" s="85">
        <v>43854</v>
      </c>
      <c r="G5" s="85">
        <v>43861</v>
      </c>
      <c r="H5" s="85">
        <v>43868</v>
      </c>
      <c r="I5" s="85">
        <v>43875</v>
      </c>
      <c r="J5" s="85">
        <v>43882</v>
      </c>
      <c r="K5" s="85">
        <v>43889</v>
      </c>
      <c r="L5" s="85">
        <v>43896</v>
      </c>
      <c r="M5" s="85">
        <v>43903</v>
      </c>
      <c r="N5" s="85">
        <v>43910</v>
      </c>
      <c r="O5" s="85">
        <v>43917</v>
      </c>
      <c r="P5" s="85">
        <v>43924</v>
      </c>
      <c r="Q5" s="85">
        <v>43931</v>
      </c>
      <c r="R5" s="85">
        <v>43938</v>
      </c>
      <c r="S5" s="85">
        <v>43945</v>
      </c>
      <c r="T5" s="85">
        <v>43952</v>
      </c>
      <c r="U5" s="85">
        <v>43959</v>
      </c>
      <c r="V5" s="85">
        <v>43966</v>
      </c>
      <c r="W5" s="85">
        <v>43973</v>
      </c>
      <c r="X5" s="85">
        <v>43980</v>
      </c>
      <c r="Y5" s="85">
        <v>43987</v>
      </c>
      <c r="Z5" s="85">
        <v>43994</v>
      </c>
      <c r="AA5" s="85">
        <v>44001</v>
      </c>
      <c r="AB5" s="85">
        <v>44008</v>
      </c>
      <c r="AC5" s="85">
        <v>44015</v>
      </c>
      <c r="AD5" s="85">
        <v>44022</v>
      </c>
      <c r="AE5" s="85">
        <v>44029</v>
      </c>
      <c r="AF5" s="85">
        <v>44036</v>
      </c>
      <c r="AG5" s="85">
        <v>44043</v>
      </c>
      <c r="AH5" s="85">
        <v>44050</v>
      </c>
      <c r="AI5" s="85">
        <v>44057</v>
      </c>
      <c r="AJ5" s="85">
        <v>44064</v>
      </c>
      <c r="AK5" s="85">
        <v>44071</v>
      </c>
      <c r="AL5" s="85">
        <v>44078</v>
      </c>
      <c r="AM5" s="85">
        <v>44085</v>
      </c>
      <c r="AN5" s="85">
        <v>44092</v>
      </c>
      <c r="AO5" s="85">
        <v>44099</v>
      </c>
      <c r="AP5" s="85">
        <v>44106</v>
      </c>
      <c r="AQ5" s="85">
        <v>44113</v>
      </c>
      <c r="AR5" s="85">
        <v>44120</v>
      </c>
      <c r="AS5" s="85">
        <v>44127</v>
      </c>
      <c r="AT5" s="85">
        <v>44134</v>
      </c>
      <c r="AU5" s="85">
        <v>44141</v>
      </c>
      <c r="AV5" s="85">
        <v>44148</v>
      </c>
      <c r="AW5" s="85">
        <v>44155</v>
      </c>
      <c r="AX5" s="85">
        <v>44162</v>
      </c>
      <c r="AY5" s="85">
        <v>44169</v>
      </c>
      <c r="AZ5" s="85">
        <v>44176</v>
      </c>
      <c r="BA5" s="85">
        <v>44183</v>
      </c>
      <c r="BB5" s="85">
        <v>44190</v>
      </c>
      <c r="BC5" s="85">
        <v>44197</v>
      </c>
    </row>
    <row r="6" spans="1:55" ht="13.5" thickBot="1" x14ac:dyDescent="0.25">
      <c r="A6" s="95"/>
      <c r="B6" s="95"/>
      <c r="C6" s="87"/>
      <c r="D6" s="87"/>
      <c r="E6" s="87"/>
      <c r="F6" s="87"/>
      <c r="G6" s="87"/>
      <c r="H6" s="87"/>
      <c r="I6" s="87"/>
      <c r="J6" s="87"/>
      <c r="K6" s="165"/>
      <c r="L6" s="165"/>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7"/>
      <c r="AV6" s="86"/>
      <c r="AW6" s="86"/>
      <c r="AX6" s="86"/>
      <c r="AY6" s="86"/>
      <c r="AZ6" s="86"/>
      <c r="BA6" s="86"/>
      <c r="BB6" s="86"/>
      <c r="BC6" s="86"/>
    </row>
    <row r="7" spans="1:55" x14ac:dyDescent="0.2">
      <c r="B7" s="180"/>
      <c r="C7" s="110"/>
      <c r="D7" s="110"/>
      <c r="E7" s="110"/>
      <c r="F7" s="110"/>
      <c r="G7" s="110"/>
      <c r="H7" s="110"/>
      <c r="I7" s="110"/>
      <c r="J7" s="110"/>
      <c r="K7" s="166"/>
      <c r="L7" s="166"/>
      <c r="M7" s="88"/>
      <c r="N7" s="88"/>
      <c r="O7" s="88"/>
      <c r="P7" s="88"/>
      <c r="Q7" s="88"/>
      <c r="R7" s="88"/>
      <c r="S7" s="88"/>
      <c r="T7" s="88"/>
      <c r="U7" s="88"/>
      <c r="V7" s="88"/>
      <c r="W7" s="88"/>
      <c r="X7" s="88"/>
      <c r="Y7" s="88"/>
      <c r="Z7" s="88"/>
      <c r="AA7" s="88"/>
      <c r="AB7" s="88"/>
    </row>
    <row r="8" spans="1:55" s="91" customFormat="1" ht="21.75" customHeight="1" x14ac:dyDescent="0.2">
      <c r="A8" s="99" t="s">
        <v>143</v>
      </c>
      <c r="C8" s="40">
        <v>0</v>
      </c>
      <c r="D8" s="14">
        <v>0</v>
      </c>
      <c r="E8" s="14">
        <v>0</v>
      </c>
      <c r="F8" s="14">
        <v>0</v>
      </c>
      <c r="G8" s="14">
        <v>0</v>
      </c>
      <c r="H8" s="14">
        <v>0</v>
      </c>
      <c r="I8" s="14">
        <v>0</v>
      </c>
      <c r="J8" s="41">
        <v>0</v>
      </c>
      <c r="K8" s="14">
        <v>0</v>
      </c>
      <c r="L8" s="14">
        <v>0</v>
      </c>
      <c r="M8" s="14">
        <v>5</v>
      </c>
      <c r="N8" s="14">
        <v>114</v>
      </c>
      <c r="O8" s="14">
        <v>607</v>
      </c>
      <c r="P8" s="14">
        <v>3801</v>
      </c>
      <c r="Q8" s="14">
        <v>6888</v>
      </c>
      <c r="R8" s="14">
        <v>9495</v>
      </c>
      <c r="S8" s="14">
        <v>9009</v>
      </c>
      <c r="T8" s="14">
        <v>6680</v>
      </c>
      <c r="U8" s="14">
        <v>4426</v>
      </c>
      <c r="V8" s="127">
        <v>4214</v>
      </c>
      <c r="W8" s="122">
        <v>2872</v>
      </c>
      <c r="X8" s="127">
        <v>2000</v>
      </c>
      <c r="Y8" s="14">
        <v>1697</v>
      </c>
      <c r="Z8" s="14">
        <v>1203</v>
      </c>
      <c r="AA8" s="14">
        <v>849</v>
      </c>
      <c r="AB8" s="14">
        <v>652</v>
      </c>
      <c r="AC8" s="14">
        <v>562</v>
      </c>
      <c r="AD8" s="14">
        <v>388</v>
      </c>
      <c r="AE8" s="14">
        <v>303</v>
      </c>
      <c r="AF8" s="136">
        <v>231</v>
      </c>
      <c r="AG8" s="14">
        <v>200</v>
      </c>
      <c r="AH8" s="14">
        <v>162</v>
      </c>
      <c r="AI8" s="136">
        <v>146</v>
      </c>
      <c r="AJ8" s="14">
        <v>149</v>
      </c>
      <c r="AK8" s="136">
        <v>111</v>
      </c>
      <c r="AL8" s="14">
        <v>83</v>
      </c>
      <c r="AM8" s="122">
        <v>110</v>
      </c>
      <c r="AN8" s="122">
        <v>158</v>
      </c>
      <c r="AO8" s="14">
        <v>234</v>
      </c>
      <c r="AP8" s="14">
        <v>343</v>
      </c>
      <c r="AQ8" s="122">
        <v>474</v>
      </c>
      <c r="AR8" s="122">
        <v>762</v>
      </c>
      <c r="AS8" s="14">
        <v>1126</v>
      </c>
      <c r="AT8" s="14">
        <v>1598</v>
      </c>
      <c r="AU8" s="14">
        <v>2226</v>
      </c>
      <c r="AV8" s="14">
        <v>2839</v>
      </c>
      <c r="AW8" s="14">
        <v>3040</v>
      </c>
      <c r="AX8" s="14">
        <v>3371</v>
      </c>
      <c r="AY8" s="14">
        <v>3160</v>
      </c>
      <c r="AZ8" s="14">
        <v>3062</v>
      </c>
      <c r="BA8" s="14">
        <v>3270</v>
      </c>
      <c r="BB8" s="14"/>
    </row>
    <row r="9" spans="1:55" s="91" customFormat="1" ht="21.75" customHeight="1" x14ac:dyDescent="0.2">
      <c r="A9" s="99"/>
      <c r="B9" s="99" t="s">
        <v>144</v>
      </c>
      <c r="C9" s="40">
        <v>0</v>
      </c>
      <c r="D9" s="14">
        <v>0</v>
      </c>
      <c r="E9" s="14">
        <v>0</v>
      </c>
      <c r="F9" s="14">
        <v>0</v>
      </c>
      <c r="G9" s="14">
        <v>0</v>
      </c>
      <c r="H9" s="14">
        <v>0</v>
      </c>
      <c r="I9" s="14">
        <v>0</v>
      </c>
      <c r="J9" s="41">
        <v>0</v>
      </c>
      <c r="K9" s="14">
        <v>0</v>
      </c>
      <c r="L9" s="14">
        <v>0</v>
      </c>
      <c r="M9" s="14">
        <v>5</v>
      </c>
      <c r="N9" s="14">
        <v>100</v>
      </c>
      <c r="O9" s="14">
        <v>515</v>
      </c>
      <c r="P9" s="14">
        <v>3330</v>
      </c>
      <c r="Q9" s="14">
        <v>5899</v>
      </c>
      <c r="R9" s="14">
        <v>8335</v>
      </c>
      <c r="S9" s="148">
        <v>7806</v>
      </c>
      <c r="T9" s="14">
        <v>5748</v>
      </c>
      <c r="U9" s="14">
        <v>3716</v>
      </c>
      <c r="V9" s="127">
        <v>3624</v>
      </c>
      <c r="W9" s="122">
        <v>2455</v>
      </c>
      <c r="X9" s="127">
        <v>1715</v>
      </c>
      <c r="Y9" s="14">
        <v>1488</v>
      </c>
      <c r="Z9" s="14">
        <v>1057</v>
      </c>
      <c r="AA9" s="14">
        <v>744</v>
      </c>
      <c r="AB9" s="14">
        <v>574</v>
      </c>
      <c r="AC9" s="147">
        <v>497</v>
      </c>
      <c r="AD9" s="14">
        <v>344</v>
      </c>
      <c r="AE9" s="14">
        <v>284</v>
      </c>
      <c r="AF9" s="14">
        <v>209</v>
      </c>
      <c r="AG9" s="14">
        <v>183</v>
      </c>
      <c r="AH9" s="14">
        <v>128</v>
      </c>
      <c r="AI9" s="136">
        <v>125</v>
      </c>
      <c r="AJ9" s="14">
        <v>126</v>
      </c>
      <c r="AK9" s="14">
        <v>97</v>
      </c>
      <c r="AL9" s="14">
        <v>74</v>
      </c>
      <c r="AM9" s="136">
        <v>97</v>
      </c>
      <c r="AN9" s="136">
        <v>134</v>
      </c>
      <c r="AO9" s="14">
        <v>203</v>
      </c>
      <c r="AP9" s="14">
        <v>296</v>
      </c>
      <c r="AQ9" s="14">
        <v>401</v>
      </c>
      <c r="AR9" s="136">
        <v>622</v>
      </c>
      <c r="AS9" s="14">
        <v>913</v>
      </c>
      <c r="AT9" s="14">
        <v>1258</v>
      </c>
      <c r="AU9" s="14">
        <v>1771</v>
      </c>
      <c r="AV9" s="14">
        <v>2274</v>
      </c>
      <c r="AW9" s="14">
        <v>2471</v>
      </c>
      <c r="AX9" s="14">
        <v>2820</v>
      </c>
      <c r="AY9" s="14">
        <v>2623</v>
      </c>
      <c r="AZ9" s="14">
        <v>2530</v>
      </c>
      <c r="BA9" s="14">
        <v>2729</v>
      </c>
      <c r="BB9" s="14"/>
    </row>
    <row r="10" spans="1:55" s="91" customFormat="1" ht="21.75" customHeight="1" x14ac:dyDescent="0.2">
      <c r="A10" s="99"/>
      <c r="B10" s="99" t="s">
        <v>121</v>
      </c>
      <c r="C10" s="40">
        <v>0</v>
      </c>
      <c r="D10" s="14">
        <v>0</v>
      </c>
      <c r="E10" s="14">
        <v>0</v>
      </c>
      <c r="F10" s="14">
        <v>0</v>
      </c>
      <c r="G10" s="14">
        <v>0</v>
      </c>
      <c r="H10" s="14">
        <v>0</v>
      </c>
      <c r="I10" s="14">
        <v>0</v>
      </c>
      <c r="J10" s="41">
        <v>0</v>
      </c>
      <c r="K10" s="14">
        <v>0</v>
      </c>
      <c r="L10" s="14">
        <v>0</v>
      </c>
      <c r="M10" s="14">
        <v>0</v>
      </c>
      <c r="N10" s="14">
        <v>2</v>
      </c>
      <c r="O10" s="14">
        <v>21</v>
      </c>
      <c r="P10" s="14">
        <v>134</v>
      </c>
      <c r="Q10" s="14">
        <v>304</v>
      </c>
      <c r="R10" s="14">
        <v>409</v>
      </c>
      <c r="S10" s="158">
        <v>413</v>
      </c>
      <c r="T10" s="14">
        <v>281</v>
      </c>
      <c r="U10" s="14">
        <v>211</v>
      </c>
      <c r="V10" s="127">
        <v>180</v>
      </c>
      <c r="W10" s="122">
        <v>134</v>
      </c>
      <c r="X10" s="127">
        <v>105</v>
      </c>
      <c r="Y10" s="14">
        <v>100</v>
      </c>
      <c r="Z10" s="14">
        <v>57</v>
      </c>
      <c r="AA10" s="14">
        <v>39</v>
      </c>
      <c r="AB10" s="14">
        <v>30</v>
      </c>
      <c r="AC10" s="14">
        <v>35</v>
      </c>
      <c r="AD10" s="14">
        <v>22</v>
      </c>
      <c r="AE10" s="14">
        <v>11</v>
      </c>
      <c r="AF10" s="14">
        <v>7</v>
      </c>
      <c r="AG10" s="14">
        <v>10</v>
      </c>
      <c r="AH10" s="14">
        <v>24</v>
      </c>
      <c r="AI10" s="136">
        <v>14</v>
      </c>
      <c r="AJ10" s="14">
        <v>11</v>
      </c>
      <c r="AK10" s="14">
        <v>3</v>
      </c>
      <c r="AL10" s="14">
        <v>4</v>
      </c>
      <c r="AM10" s="136">
        <v>1</v>
      </c>
      <c r="AN10" s="136">
        <v>5</v>
      </c>
      <c r="AO10" s="14">
        <v>12</v>
      </c>
      <c r="AP10" s="14">
        <v>25</v>
      </c>
      <c r="AQ10" s="14">
        <v>37</v>
      </c>
      <c r="AR10" s="136">
        <v>47</v>
      </c>
      <c r="AS10" s="14">
        <v>65</v>
      </c>
      <c r="AT10" s="14">
        <v>121</v>
      </c>
      <c r="AU10" s="14">
        <v>166</v>
      </c>
      <c r="AV10" s="14">
        <v>190</v>
      </c>
      <c r="AW10" s="14">
        <v>223</v>
      </c>
      <c r="AX10" s="14">
        <v>218</v>
      </c>
      <c r="AY10" s="14">
        <v>207</v>
      </c>
      <c r="AZ10" s="14">
        <v>223</v>
      </c>
      <c r="BA10" s="14">
        <v>256</v>
      </c>
      <c r="BB10" s="14"/>
    </row>
    <row r="11" spans="1:55" s="91" customFormat="1" ht="21.75" customHeight="1" x14ac:dyDescent="0.2">
      <c r="A11" s="99"/>
      <c r="B11" s="99" t="s">
        <v>145</v>
      </c>
      <c r="C11" s="80">
        <v>0</v>
      </c>
      <c r="D11" s="80">
        <v>0</v>
      </c>
      <c r="E11" s="80">
        <v>0</v>
      </c>
      <c r="F11" s="80">
        <v>0</v>
      </c>
      <c r="G11" s="80">
        <v>0</v>
      </c>
      <c r="H11" s="80">
        <v>0</v>
      </c>
      <c r="I11" s="80">
        <v>0</v>
      </c>
      <c r="J11" s="80">
        <v>0</v>
      </c>
      <c r="K11" s="80">
        <v>0</v>
      </c>
      <c r="L11" s="80">
        <v>0</v>
      </c>
      <c r="M11" s="80">
        <v>0</v>
      </c>
      <c r="N11" s="80">
        <v>11</v>
      </c>
      <c r="O11" s="80">
        <v>62</v>
      </c>
      <c r="P11" s="80">
        <v>282</v>
      </c>
      <c r="Q11" s="14">
        <v>609</v>
      </c>
      <c r="R11" s="14">
        <v>650</v>
      </c>
      <c r="S11" s="156">
        <v>662</v>
      </c>
      <c r="T11" s="14">
        <v>527</v>
      </c>
      <c r="U11" s="14">
        <v>415</v>
      </c>
      <c r="V11" s="127">
        <v>336</v>
      </c>
      <c r="W11" s="151">
        <v>230</v>
      </c>
      <c r="X11" s="127">
        <v>131</v>
      </c>
      <c r="Y11" s="14">
        <v>89</v>
      </c>
      <c r="Z11" s="14">
        <v>68</v>
      </c>
      <c r="AA11" s="14">
        <v>49</v>
      </c>
      <c r="AB11" s="14">
        <v>36</v>
      </c>
      <c r="AC11" s="14">
        <v>19</v>
      </c>
      <c r="AD11" s="14">
        <v>13</v>
      </c>
      <c r="AE11" s="14">
        <v>6</v>
      </c>
      <c r="AF11" s="14">
        <v>8</v>
      </c>
      <c r="AG11" s="14">
        <v>6</v>
      </c>
      <c r="AH11" s="14">
        <v>5</v>
      </c>
      <c r="AI11" s="136">
        <v>3</v>
      </c>
      <c r="AJ11" s="14">
        <v>6</v>
      </c>
      <c r="AK11" s="136">
        <v>7</v>
      </c>
      <c r="AL11" s="14">
        <v>2</v>
      </c>
      <c r="AM11" s="172">
        <v>5</v>
      </c>
      <c r="AN11" s="172">
        <v>11</v>
      </c>
      <c r="AO11" s="14">
        <v>10</v>
      </c>
      <c r="AP11" s="14">
        <v>20</v>
      </c>
      <c r="AQ11" s="14">
        <v>25</v>
      </c>
      <c r="AR11" s="172">
        <v>76</v>
      </c>
      <c r="AS11" s="14">
        <v>106</v>
      </c>
      <c r="AT11" s="14">
        <v>168</v>
      </c>
      <c r="AU11" s="14">
        <v>207</v>
      </c>
      <c r="AV11" s="14">
        <v>279</v>
      </c>
      <c r="AW11" s="14">
        <v>246</v>
      </c>
      <c r="AX11" s="14">
        <v>252</v>
      </c>
      <c r="AY11" s="14">
        <v>232</v>
      </c>
      <c r="AZ11" s="14">
        <v>226</v>
      </c>
      <c r="BA11" s="14">
        <v>203</v>
      </c>
      <c r="BB11" s="14"/>
    </row>
    <row r="12" spans="1:55" s="91" customFormat="1" ht="21.75" customHeight="1" x14ac:dyDescent="0.2">
      <c r="A12" s="99"/>
      <c r="B12" s="99" t="s">
        <v>146</v>
      </c>
      <c r="C12" s="40">
        <v>0</v>
      </c>
      <c r="D12" s="14">
        <v>0</v>
      </c>
      <c r="E12" s="14">
        <v>0</v>
      </c>
      <c r="F12" s="14">
        <v>0</v>
      </c>
      <c r="G12" s="14">
        <v>0</v>
      </c>
      <c r="H12" s="14">
        <v>0</v>
      </c>
      <c r="I12" s="14">
        <v>0</v>
      </c>
      <c r="J12" s="41">
        <v>0</v>
      </c>
      <c r="K12" s="14">
        <v>0</v>
      </c>
      <c r="L12" s="14">
        <v>0</v>
      </c>
      <c r="M12" s="14">
        <v>0</v>
      </c>
      <c r="N12" s="14">
        <v>1</v>
      </c>
      <c r="O12" s="14">
        <v>9</v>
      </c>
      <c r="P12" s="14">
        <v>55</v>
      </c>
      <c r="Q12" s="14">
        <v>76</v>
      </c>
      <c r="R12" s="14">
        <v>101</v>
      </c>
      <c r="S12" s="157">
        <v>128</v>
      </c>
      <c r="T12" s="14">
        <v>124</v>
      </c>
      <c r="U12" s="14">
        <v>84</v>
      </c>
      <c r="V12" s="127">
        <v>74</v>
      </c>
      <c r="W12" s="122">
        <v>53</v>
      </c>
      <c r="X12" s="127">
        <v>49</v>
      </c>
      <c r="Y12" s="14">
        <v>20</v>
      </c>
      <c r="Z12" s="14">
        <v>21</v>
      </c>
      <c r="AA12" s="14">
        <v>17</v>
      </c>
      <c r="AB12" s="14">
        <v>12</v>
      </c>
      <c r="AC12" s="14">
        <v>11</v>
      </c>
      <c r="AD12" s="14">
        <v>9</v>
      </c>
      <c r="AE12" s="14">
        <v>2</v>
      </c>
      <c r="AF12" s="14">
        <v>7</v>
      </c>
      <c r="AG12" s="14">
        <v>1</v>
      </c>
      <c r="AH12" s="14">
        <v>5</v>
      </c>
      <c r="AI12" s="136">
        <v>4</v>
      </c>
      <c r="AJ12" s="14">
        <v>6</v>
      </c>
      <c r="AK12" s="14">
        <v>4</v>
      </c>
      <c r="AL12" s="14">
        <v>3</v>
      </c>
      <c r="AM12" s="122">
        <v>7</v>
      </c>
      <c r="AN12" s="122">
        <v>8</v>
      </c>
      <c r="AO12" s="14">
        <v>9</v>
      </c>
      <c r="AP12" s="14">
        <v>2</v>
      </c>
      <c r="AQ12" s="14">
        <v>11</v>
      </c>
      <c r="AR12" s="122">
        <v>17</v>
      </c>
      <c r="AS12" s="14">
        <v>42</v>
      </c>
      <c r="AT12" s="14">
        <v>51</v>
      </c>
      <c r="AU12" s="14">
        <v>82</v>
      </c>
      <c r="AV12" s="14">
        <v>96</v>
      </c>
      <c r="AW12" s="14">
        <v>100</v>
      </c>
      <c r="AX12" s="14">
        <v>81</v>
      </c>
      <c r="AY12" s="14">
        <v>98</v>
      </c>
      <c r="AZ12" s="14">
        <v>87</v>
      </c>
      <c r="BA12" s="14">
        <v>82</v>
      </c>
      <c r="BB12" s="14"/>
    </row>
    <row r="13" spans="1:55" s="91" customFormat="1" ht="21.75" customHeight="1" x14ac:dyDescent="0.2">
      <c r="A13" s="99"/>
      <c r="B13" s="99"/>
      <c r="C13" s="40"/>
      <c r="D13" s="14"/>
      <c r="E13" s="14"/>
      <c r="F13" s="14"/>
      <c r="G13" s="14"/>
      <c r="H13" s="14"/>
      <c r="I13" s="14"/>
      <c r="J13" s="41"/>
      <c r="K13" s="14"/>
      <c r="L13" s="14"/>
      <c r="M13" s="14"/>
      <c r="N13" s="14"/>
      <c r="O13" s="14"/>
      <c r="P13" s="14"/>
      <c r="Q13" s="14"/>
      <c r="R13" s="14"/>
      <c r="S13" s="159"/>
      <c r="T13" s="14"/>
      <c r="U13" s="14"/>
      <c r="V13" s="127"/>
      <c r="W13" s="127"/>
      <c r="X13" s="127"/>
      <c r="Y13" s="14"/>
      <c r="Z13" s="14"/>
      <c r="AA13" s="14"/>
      <c r="AB13" s="14"/>
      <c r="AC13" s="14"/>
      <c r="AD13" s="14"/>
      <c r="AE13" s="14"/>
      <c r="AF13" s="14"/>
      <c r="AG13" s="14"/>
      <c r="AH13" s="14"/>
      <c r="AI13" s="14"/>
      <c r="AJ13" s="14"/>
      <c r="AK13" s="14"/>
      <c r="AL13" s="14"/>
      <c r="AM13" s="14"/>
      <c r="AN13" s="127"/>
      <c r="AO13" s="14"/>
      <c r="AP13" s="14"/>
      <c r="AQ13" s="14"/>
      <c r="AR13" s="14"/>
      <c r="AS13" s="14"/>
      <c r="AT13" s="14"/>
      <c r="AU13" s="14"/>
      <c r="AV13" s="14"/>
      <c r="AW13" s="14"/>
      <c r="AX13" s="14"/>
      <c r="AY13" s="14"/>
      <c r="AZ13" s="14"/>
      <c r="BA13" s="14"/>
      <c r="BB13" s="14"/>
    </row>
    <row r="14" spans="1:55" s="91" customFormat="1" ht="21.75" customHeight="1" x14ac:dyDescent="0.2">
      <c r="A14" s="99" t="s">
        <v>147</v>
      </c>
      <c r="B14" s="99"/>
      <c r="C14" s="40"/>
      <c r="D14" s="14"/>
      <c r="E14" s="14"/>
      <c r="F14" s="14"/>
      <c r="G14" s="14"/>
      <c r="H14" s="14"/>
      <c r="I14" s="14"/>
      <c r="J14" s="41"/>
      <c r="K14" s="14"/>
      <c r="L14" s="14"/>
      <c r="M14" s="14"/>
      <c r="N14" s="14"/>
      <c r="O14" s="14"/>
      <c r="P14" s="14"/>
      <c r="Q14" s="14"/>
      <c r="R14" s="14"/>
      <c r="S14" s="14"/>
      <c r="T14" s="14"/>
      <c r="U14" s="14"/>
      <c r="V14" s="127"/>
      <c r="W14" s="127"/>
      <c r="X14" s="127"/>
      <c r="Y14" s="14"/>
      <c r="Z14" s="14"/>
      <c r="AA14" s="14"/>
      <c r="AB14" s="14"/>
      <c r="AC14" s="14"/>
      <c r="AD14" s="14"/>
      <c r="AE14" s="14"/>
      <c r="AF14" s="14"/>
      <c r="AG14" s="14"/>
      <c r="AH14" s="14"/>
      <c r="AI14" s="14"/>
      <c r="AJ14" s="14"/>
      <c r="AK14" s="14"/>
      <c r="AL14" s="14"/>
      <c r="AM14" s="14"/>
      <c r="AN14" s="127"/>
      <c r="AO14" s="14"/>
      <c r="AP14" s="14"/>
      <c r="AQ14" s="14"/>
      <c r="AR14" s="14"/>
      <c r="AS14" s="14"/>
      <c r="AT14" s="14"/>
      <c r="AU14" s="14"/>
      <c r="AV14" s="14"/>
      <c r="AW14" s="14"/>
      <c r="AX14" s="14"/>
      <c r="AY14" s="14"/>
      <c r="AZ14" s="14"/>
      <c r="BA14" s="14"/>
      <c r="BB14" s="14"/>
    </row>
    <row r="15" spans="1:55" ht="24" customHeight="1" x14ac:dyDescent="0.2">
      <c r="B15" s="176" t="s">
        <v>148</v>
      </c>
      <c r="C15" s="14"/>
      <c r="D15" s="14"/>
      <c r="E15" s="14"/>
      <c r="F15" s="14"/>
      <c r="G15" s="14"/>
      <c r="H15" s="14"/>
      <c r="I15" s="14"/>
      <c r="J15" s="14"/>
      <c r="K15" s="14"/>
      <c r="L15" s="14"/>
      <c r="M15" s="14"/>
      <c r="N15" s="49"/>
      <c r="O15" s="14"/>
      <c r="P15" s="14"/>
      <c r="Q15" s="14"/>
      <c r="R15" s="14"/>
      <c r="S15" s="14"/>
      <c r="T15" s="14"/>
      <c r="U15" s="14"/>
      <c r="V15" s="127"/>
      <c r="W15" s="127"/>
      <c r="X15" s="127"/>
      <c r="Y15" s="14"/>
      <c r="Z15" s="14"/>
      <c r="AB15" s="14"/>
      <c r="AC15" s="14"/>
      <c r="AD15" s="14"/>
      <c r="AE15" s="14"/>
      <c r="AF15" s="14"/>
      <c r="AG15" s="14"/>
      <c r="AH15" s="14"/>
      <c r="AI15" s="14"/>
      <c r="AJ15" s="14"/>
      <c r="AK15" s="14"/>
      <c r="AL15" s="14"/>
      <c r="AM15" s="14"/>
      <c r="AN15" s="127"/>
      <c r="AO15" s="14"/>
      <c r="AP15" s="14"/>
      <c r="AQ15" s="14"/>
      <c r="AR15" s="14"/>
      <c r="AS15" s="14"/>
      <c r="AT15" s="14"/>
      <c r="AU15" s="14"/>
      <c r="AV15" s="14"/>
      <c r="AW15" s="14"/>
      <c r="AX15" s="14"/>
      <c r="AY15" s="14"/>
      <c r="AZ15" s="14"/>
      <c r="BA15" s="14"/>
      <c r="BB15" s="14"/>
    </row>
    <row r="16" spans="1:55" ht="13.5" customHeight="1" x14ac:dyDescent="0.2">
      <c r="B16" s="111" t="s">
        <v>78</v>
      </c>
      <c r="C16" s="14"/>
      <c r="D16" s="14"/>
      <c r="E16" s="14"/>
      <c r="F16" s="14"/>
      <c r="G16" s="14"/>
      <c r="H16" s="14"/>
      <c r="I16" s="14"/>
      <c r="J16" s="14"/>
      <c r="K16" s="14"/>
      <c r="L16" s="14"/>
      <c r="M16" s="14"/>
      <c r="N16" s="14"/>
      <c r="O16" s="14"/>
      <c r="P16" s="14" t="s">
        <v>69</v>
      </c>
      <c r="Q16" s="14"/>
      <c r="R16" s="14"/>
      <c r="S16" s="14"/>
      <c r="T16" s="14"/>
      <c r="U16" s="14"/>
      <c r="V16" s="127"/>
      <c r="W16" s="127"/>
      <c r="X16" s="127"/>
      <c r="Y16" s="14"/>
      <c r="Z16" s="14"/>
      <c r="AB16" s="14"/>
      <c r="AC16" s="14"/>
      <c r="AD16" s="14"/>
      <c r="AE16" s="14"/>
      <c r="AF16" s="14"/>
      <c r="AG16" s="14"/>
      <c r="AH16" s="14"/>
      <c r="AI16" s="14"/>
      <c r="AJ16" s="14"/>
      <c r="AK16" s="14"/>
      <c r="AL16" s="14"/>
      <c r="AM16" s="14"/>
      <c r="AN16" s="127"/>
      <c r="AO16" s="14"/>
      <c r="AP16" s="14"/>
      <c r="AQ16" s="14"/>
      <c r="AR16" s="14"/>
      <c r="AS16" s="14"/>
      <c r="AT16" s="14"/>
      <c r="AU16" s="14"/>
      <c r="AV16" s="14"/>
      <c r="AW16" s="14"/>
      <c r="AX16" s="14"/>
      <c r="AY16" s="14"/>
      <c r="AZ16" s="14"/>
      <c r="BA16" s="14"/>
      <c r="BB16" s="14"/>
    </row>
    <row r="17" spans="2:54" ht="13.5" customHeight="1" x14ac:dyDescent="0.2">
      <c r="B17" s="107" t="s">
        <v>149</v>
      </c>
      <c r="C17" s="40">
        <v>0</v>
      </c>
      <c r="D17" s="14">
        <v>0</v>
      </c>
      <c r="E17" s="14">
        <v>0</v>
      </c>
      <c r="F17" s="14">
        <v>0</v>
      </c>
      <c r="G17" s="14">
        <v>0</v>
      </c>
      <c r="H17" s="14">
        <v>0</v>
      </c>
      <c r="I17" s="14">
        <v>0</v>
      </c>
      <c r="J17" s="41">
        <v>0</v>
      </c>
      <c r="K17" s="14">
        <v>0</v>
      </c>
      <c r="L17" s="14">
        <v>0</v>
      </c>
      <c r="M17" s="79">
        <v>0</v>
      </c>
      <c r="N17" s="14">
        <v>0</v>
      </c>
      <c r="O17" s="14">
        <v>0</v>
      </c>
      <c r="P17" s="14">
        <v>0</v>
      </c>
      <c r="Q17" s="14">
        <v>0</v>
      </c>
      <c r="R17" s="14">
        <v>0</v>
      </c>
      <c r="S17" s="109">
        <v>0</v>
      </c>
      <c r="T17" s="14">
        <v>0</v>
      </c>
      <c r="U17" s="14">
        <v>1</v>
      </c>
      <c r="V17" s="127">
        <v>1</v>
      </c>
      <c r="W17" s="127">
        <v>0</v>
      </c>
      <c r="X17" s="127">
        <v>0</v>
      </c>
      <c r="Y17" s="14">
        <v>0</v>
      </c>
      <c r="Z17" s="14">
        <v>0</v>
      </c>
      <c r="AA17" s="14">
        <v>0</v>
      </c>
      <c r="AB17" s="14">
        <v>0</v>
      </c>
      <c r="AC17" s="14">
        <v>0</v>
      </c>
      <c r="AD17" s="14">
        <v>0</v>
      </c>
      <c r="AE17" s="14">
        <v>0</v>
      </c>
      <c r="AF17" s="14">
        <v>0</v>
      </c>
      <c r="AG17" s="14">
        <v>0</v>
      </c>
      <c r="AH17" s="136">
        <v>0</v>
      </c>
      <c r="AI17" s="136">
        <v>0</v>
      </c>
      <c r="AJ17" s="14">
        <v>0</v>
      </c>
      <c r="AK17" s="14">
        <v>0</v>
      </c>
      <c r="AL17" s="14">
        <v>0</v>
      </c>
      <c r="AM17" s="138">
        <v>0</v>
      </c>
      <c r="AN17" s="127">
        <v>0</v>
      </c>
      <c r="AO17" s="14">
        <v>0</v>
      </c>
      <c r="AP17" s="14">
        <v>0</v>
      </c>
      <c r="AQ17" s="14">
        <v>0</v>
      </c>
      <c r="AR17" s="136">
        <v>0</v>
      </c>
      <c r="AS17" s="14">
        <v>0</v>
      </c>
      <c r="AT17" s="14">
        <v>0</v>
      </c>
      <c r="AU17" s="14">
        <v>0</v>
      </c>
      <c r="AV17" s="14">
        <v>0</v>
      </c>
      <c r="AW17" s="14">
        <v>0</v>
      </c>
      <c r="AX17" s="14">
        <v>0</v>
      </c>
      <c r="AY17" s="14">
        <v>0</v>
      </c>
      <c r="AZ17" s="14">
        <v>0</v>
      </c>
      <c r="BA17" s="14">
        <v>1</v>
      </c>
      <c r="BB17" s="14"/>
    </row>
    <row r="18" spans="2:54" ht="13.5" customHeight="1" x14ac:dyDescent="0.2">
      <c r="B18" s="113" t="s">
        <v>150</v>
      </c>
      <c r="C18" s="40">
        <v>0</v>
      </c>
      <c r="D18" s="14">
        <v>0</v>
      </c>
      <c r="E18" s="14">
        <v>0</v>
      </c>
      <c r="F18" s="14">
        <v>0</v>
      </c>
      <c r="G18" s="14">
        <v>0</v>
      </c>
      <c r="H18" s="14">
        <v>0</v>
      </c>
      <c r="I18" s="14">
        <v>0</v>
      </c>
      <c r="J18" s="41">
        <v>0</v>
      </c>
      <c r="K18" s="14">
        <v>0</v>
      </c>
      <c r="L18" s="14">
        <v>0</v>
      </c>
      <c r="M18" s="79">
        <v>0</v>
      </c>
      <c r="N18" s="14">
        <v>0</v>
      </c>
      <c r="O18" s="14">
        <v>0</v>
      </c>
      <c r="P18" s="14">
        <v>0</v>
      </c>
      <c r="Q18" s="14">
        <v>0</v>
      </c>
      <c r="R18" s="14">
        <v>2</v>
      </c>
      <c r="S18" s="109">
        <v>0</v>
      </c>
      <c r="T18" s="14">
        <v>0</v>
      </c>
      <c r="U18" s="14">
        <v>0</v>
      </c>
      <c r="V18" s="127">
        <v>0</v>
      </c>
      <c r="W18" s="127">
        <v>0</v>
      </c>
      <c r="X18" s="127">
        <v>1</v>
      </c>
      <c r="Y18" s="14">
        <v>1</v>
      </c>
      <c r="Z18" s="14">
        <v>0</v>
      </c>
      <c r="AA18" s="14">
        <v>0</v>
      </c>
      <c r="AB18" s="14">
        <v>0</v>
      </c>
      <c r="AC18" s="14">
        <v>0</v>
      </c>
      <c r="AD18" s="14">
        <v>0</v>
      </c>
      <c r="AE18" s="14">
        <v>0</v>
      </c>
      <c r="AF18" s="14">
        <v>0</v>
      </c>
      <c r="AG18" s="14">
        <v>1</v>
      </c>
      <c r="AH18" s="136">
        <v>0</v>
      </c>
      <c r="AI18" s="136">
        <v>0</v>
      </c>
      <c r="AJ18" s="14">
        <v>0</v>
      </c>
      <c r="AK18" s="14">
        <v>0</v>
      </c>
      <c r="AL18" s="14">
        <v>0</v>
      </c>
      <c r="AM18" s="138">
        <v>0</v>
      </c>
      <c r="AN18" s="127">
        <v>0</v>
      </c>
      <c r="AO18" s="14">
        <v>0</v>
      </c>
      <c r="AP18" s="14">
        <v>0</v>
      </c>
      <c r="AQ18" s="14">
        <v>0</v>
      </c>
      <c r="AR18" s="136">
        <v>0</v>
      </c>
      <c r="AS18" s="14">
        <v>0</v>
      </c>
      <c r="AT18" s="14">
        <v>0</v>
      </c>
      <c r="AU18" s="14">
        <v>0</v>
      </c>
      <c r="AV18" s="14">
        <v>0</v>
      </c>
      <c r="AW18" s="14">
        <v>0</v>
      </c>
      <c r="AX18" s="14">
        <v>1</v>
      </c>
      <c r="AY18" s="14">
        <v>0</v>
      </c>
      <c r="AZ18" s="14">
        <v>1</v>
      </c>
      <c r="BA18" s="14">
        <v>0</v>
      </c>
      <c r="BB18" s="14"/>
    </row>
    <row r="19" spans="2:54" ht="13.5" customHeight="1" x14ac:dyDescent="0.2">
      <c r="B19" s="113" t="s">
        <v>151</v>
      </c>
      <c r="C19" s="40">
        <v>0</v>
      </c>
      <c r="D19" s="14">
        <v>0</v>
      </c>
      <c r="E19" s="14">
        <v>0</v>
      </c>
      <c r="F19" s="14">
        <v>0</v>
      </c>
      <c r="G19" s="14">
        <v>0</v>
      </c>
      <c r="H19" s="14">
        <v>0</v>
      </c>
      <c r="I19" s="14">
        <v>0</v>
      </c>
      <c r="J19" s="41">
        <v>0</v>
      </c>
      <c r="K19" s="14">
        <v>0</v>
      </c>
      <c r="L19" s="14">
        <v>0</v>
      </c>
      <c r="M19" s="79">
        <v>0</v>
      </c>
      <c r="N19" s="14">
        <v>1</v>
      </c>
      <c r="O19" s="14">
        <v>7</v>
      </c>
      <c r="P19" s="14">
        <v>49</v>
      </c>
      <c r="Q19" s="14">
        <v>78</v>
      </c>
      <c r="R19" s="14">
        <v>104</v>
      </c>
      <c r="S19" s="109">
        <v>109</v>
      </c>
      <c r="T19" s="14">
        <v>54</v>
      </c>
      <c r="U19" s="14">
        <v>43</v>
      </c>
      <c r="V19" s="127">
        <v>35</v>
      </c>
      <c r="W19" s="127">
        <v>30</v>
      </c>
      <c r="X19" s="127">
        <v>7</v>
      </c>
      <c r="Y19" s="14">
        <v>18</v>
      </c>
      <c r="Z19" s="14">
        <v>10</v>
      </c>
      <c r="AA19" s="14">
        <v>12</v>
      </c>
      <c r="AB19" s="14">
        <v>3</v>
      </c>
      <c r="AC19" s="14">
        <v>7</v>
      </c>
      <c r="AD19" s="14">
        <v>5</v>
      </c>
      <c r="AE19" s="14">
        <v>3</v>
      </c>
      <c r="AF19" s="14">
        <v>3</v>
      </c>
      <c r="AG19" s="14">
        <v>2</v>
      </c>
      <c r="AH19" s="136">
        <v>1</v>
      </c>
      <c r="AI19" s="136">
        <v>2</v>
      </c>
      <c r="AJ19" s="14">
        <v>2</v>
      </c>
      <c r="AK19" s="14">
        <v>3</v>
      </c>
      <c r="AL19" s="14">
        <v>0</v>
      </c>
      <c r="AM19" s="138">
        <v>4</v>
      </c>
      <c r="AN19" s="127">
        <v>4</v>
      </c>
      <c r="AO19" s="14">
        <v>3</v>
      </c>
      <c r="AP19" s="14">
        <v>3</v>
      </c>
      <c r="AQ19" s="14">
        <v>6</v>
      </c>
      <c r="AR19" s="136">
        <v>11</v>
      </c>
      <c r="AS19" s="14">
        <v>12</v>
      </c>
      <c r="AT19" s="14">
        <v>12</v>
      </c>
      <c r="AU19" s="14">
        <v>12</v>
      </c>
      <c r="AV19" s="14">
        <v>22</v>
      </c>
      <c r="AW19" s="14">
        <v>22</v>
      </c>
      <c r="AX19" s="14">
        <v>26</v>
      </c>
      <c r="AY19" s="14">
        <v>30</v>
      </c>
      <c r="AZ19" s="14">
        <v>22</v>
      </c>
      <c r="BA19" s="14">
        <v>18</v>
      </c>
      <c r="BB19" s="14"/>
    </row>
    <row r="20" spans="2:54" ht="13.5" customHeight="1" x14ac:dyDescent="0.2">
      <c r="B20" s="113" t="s">
        <v>152</v>
      </c>
      <c r="C20" s="40">
        <v>0</v>
      </c>
      <c r="D20" s="14">
        <v>0</v>
      </c>
      <c r="E20" s="14">
        <v>0</v>
      </c>
      <c r="F20" s="14">
        <v>0</v>
      </c>
      <c r="G20" s="14">
        <v>0</v>
      </c>
      <c r="H20" s="14">
        <v>0</v>
      </c>
      <c r="I20" s="14">
        <v>0</v>
      </c>
      <c r="J20" s="41">
        <v>0</v>
      </c>
      <c r="K20" s="14">
        <v>0</v>
      </c>
      <c r="L20" s="14">
        <v>0</v>
      </c>
      <c r="M20" s="79">
        <v>1</v>
      </c>
      <c r="N20" s="14">
        <v>8</v>
      </c>
      <c r="O20" s="14">
        <v>75</v>
      </c>
      <c r="P20" s="14">
        <v>445</v>
      </c>
      <c r="Q20" s="14">
        <v>805</v>
      </c>
      <c r="R20" s="14">
        <v>1020</v>
      </c>
      <c r="S20" s="109">
        <v>884</v>
      </c>
      <c r="T20" s="14">
        <v>555</v>
      </c>
      <c r="U20" s="14">
        <v>357</v>
      </c>
      <c r="V20" s="127">
        <v>292</v>
      </c>
      <c r="W20" s="127">
        <v>215</v>
      </c>
      <c r="X20" s="127">
        <v>133</v>
      </c>
      <c r="Y20" s="14">
        <v>133</v>
      </c>
      <c r="Z20" s="14">
        <v>89</v>
      </c>
      <c r="AA20" s="14">
        <v>70</v>
      </c>
      <c r="AB20" s="14">
        <v>57</v>
      </c>
      <c r="AC20" s="14">
        <v>44</v>
      </c>
      <c r="AD20" s="14">
        <v>30</v>
      </c>
      <c r="AE20" s="14">
        <v>28</v>
      </c>
      <c r="AF20" s="14">
        <v>27</v>
      </c>
      <c r="AG20" s="14">
        <v>24</v>
      </c>
      <c r="AH20" s="136">
        <v>17</v>
      </c>
      <c r="AI20" s="136">
        <v>10</v>
      </c>
      <c r="AJ20" s="14">
        <v>19</v>
      </c>
      <c r="AK20" s="14">
        <v>17</v>
      </c>
      <c r="AL20" s="14">
        <v>12</v>
      </c>
      <c r="AM20" s="138">
        <v>9</v>
      </c>
      <c r="AN20" s="127">
        <v>15</v>
      </c>
      <c r="AO20" s="14">
        <v>28</v>
      </c>
      <c r="AP20" s="14">
        <v>28</v>
      </c>
      <c r="AQ20" s="14">
        <v>47</v>
      </c>
      <c r="AR20" s="136">
        <v>57</v>
      </c>
      <c r="AS20" s="14">
        <v>106</v>
      </c>
      <c r="AT20" s="14">
        <v>127</v>
      </c>
      <c r="AU20" s="14">
        <v>203</v>
      </c>
      <c r="AV20" s="14">
        <v>253</v>
      </c>
      <c r="AW20" s="14">
        <v>243</v>
      </c>
      <c r="AX20" s="14">
        <v>281</v>
      </c>
      <c r="AY20" s="14">
        <v>262</v>
      </c>
      <c r="AZ20" s="14">
        <v>278</v>
      </c>
      <c r="BA20" s="14">
        <v>278</v>
      </c>
      <c r="BB20" s="14"/>
    </row>
    <row r="21" spans="2:54" ht="13.5" customHeight="1" x14ac:dyDescent="0.2">
      <c r="B21" s="113" t="s">
        <v>153</v>
      </c>
      <c r="C21" s="40">
        <v>0</v>
      </c>
      <c r="D21" s="14">
        <v>0</v>
      </c>
      <c r="E21" s="14">
        <v>0</v>
      </c>
      <c r="F21" s="14">
        <v>0</v>
      </c>
      <c r="G21" s="14">
        <v>0</v>
      </c>
      <c r="H21" s="14">
        <v>0</v>
      </c>
      <c r="I21" s="14">
        <v>0</v>
      </c>
      <c r="J21" s="41">
        <v>0</v>
      </c>
      <c r="K21" s="14">
        <v>0</v>
      </c>
      <c r="L21" s="14">
        <v>0</v>
      </c>
      <c r="M21" s="79">
        <v>1</v>
      </c>
      <c r="N21" s="14">
        <v>25</v>
      </c>
      <c r="O21" s="14">
        <v>113</v>
      </c>
      <c r="P21" s="14">
        <v>701</v>
      </c>
      <c r="Q21" s="14">
        <v>1218</v>
      </c>
      <c r="R21" s="14">
        <v>1527</v>
      </c>
      <c r="S21" s="109">
        <v>1297</v>
      </c>
      <c r="T21" s="14">
        <v>891</v>
      </c>
      <c r="U21" s="14">
        <v>540</v>
      </c>
      <c r="V21" s="127">
        <v>536</v>
      </c>
      <c r="W21" s="127">
        <v>330</v>
      </c>
      <c r="X21" s="127">
        <v>242</v>
      </c>
      <c r="Y21" s="14">
        <v>227</v>
      </c>
      <c r="Z21" s="14">
        <v>146</v>
      </c>
      <c r="AA21" s="14">
        <v>108</v>
      </c>
      <c r="AB21" s="14">
        <v>91</v>
      </c>
      <c r="AC21" s="14">
        <v>74</v>
      </c>
      <c r="AD21" s="14">
        <v>62</v>
      </c>
      <c r="AE21" s="14">
        <v>41</v>
      </c>
      <c r="AF21" s="14">
        <v>40</v>
      </c>
      <c r="AG21" s="14">
        <v>31</v>
      </c>
      <c r="AH21" s="136">
        <v>29</v>
      </c>
      <c r="AI21" s="136">
        <v>26</v>
      </c>
      <c r="AJ21" s="14">
        <v>18</v>
      </c>
      <c r="AK21" s="14">
        <v>14</v>
      </c>
      <c r="AL21" s="14">
        <v>11</v>
      </c>
      <c r="AM21" s="138">
        <v>25</v>
      </c>
      <c r="AN21" s="127">
        <v>25</v>
      </c>
      <c r="AO21" s="14">
        <v>35</v>
      </c>
      <c r="AP21" s="14">
        <v>64</v>
      </c>
      <c r="AQ21" s="14">
        <v>87</v>
      </c>
      <c r="AR21" s="136">
        <v>125</v>
      </c>
      <c r="AS21" s="14">
        <v>200</v>
      </c>
      <c r="AT21" s="14">
        <v>286</v>
      </c>
      <c r="AU21" s="14">
        <v>346</v>
      </c>
      <c r="AV21" s="14">
        <v>479</v>
      </c>
      <c r="AW21" s="14">
        <v>495</v>
      </c>
      <c r="AX21" s="14">
        <v>515</v>
      </c>
      <c r="AY21" s="14">
        <v>508</v>
      </c>
      <c r="AZ21" s="14">
        <v>457</v>
      </c>
      <c r="BA21" s="14">
        <v>462</v>
      </c>
      <c r="BB21" s="14"/>
    </row>
    <row r="22" spans="2:54" ht="13.5" customHeight="1" x14ac:dyDescent="0.2">
      <c r="B22" s="113" t="s">
        <v>154</v>
      </c>
      <c r="C22" s="40">
        <v>0</v>
      </c>
      <c r="D22" s="14">
        <v>0</v>
      </c>
      <c r="E22" s="14">
        <v>0</v>
      </c>
      <c r="F22" s="14">
        <v>0</v>
      </c>
      <c r="G22" s="14">
        <v>0</v>
      </c>
      <c r="H22" s="14">
        <v>0</v>
      </c>
      <c r="I22" s="14">
        <v>0</v>
      </c>
      <c r="J22" s="41">
        <v>0</v>
      </c>
      <c r="K22" s="14">
        <v>0</v>
      </c>
      <c r="L22" s="14">
        <v>0</v>
      </c>
      <c r="M22" s="79">
        <v>3</v>
      </c>
      <c r="N22" s="14">
        <v>35</v>
      </c>
      <c r="O22" s="14">
        <v>207</v>
      </c>
      <c r="P22" s="14">
        <v>1352</v>
      </c>
      <c r="Q22" s="14">
        <v>2467</v>
      </c>
      <c r="R22" s="14">
        <v>3089</v>
      </c>
      <c r="S22" s="109">
        <v>2878</v>
      </c>
      <c r="T22" s="14">
        <v>2046</v>
      </c>
      <c r="U22" s="14">
        <v>1414</v>
      </c>
      <c r="V22" s="127">
        <v>1271</v>
      </c>
      <c r="W22" s="127">
        <v>856</v>
      </c>
      <c r="X22" s="127">
        <v>656</v>
      </c>
      <c r="Y22" s="14">
        <v>527</v>
      </c>
      <c r="Z22" s="14">
        <v>394</v>
      </c>
      <c r="AA22" s="14">
        <v>280</v>
      </c>
      <c r="AB22" s="14">
        <v>216</v>
      </c>
      <c r="AC22" s="14">
        <v>194</v>
      </c>
      <c r="AD22" s="14">
        <v>121</v>
      </c>
      <c r="AE22" s="14">
        <v>100</v>
      </c>
      <c r="AF22" s="14">
        <v>69</v>
      </c>
      <c r="AG22" s="14">
        <v>70</v>
      </c>
      <c r="AH22" s="136">
        <v>50</v>
      </c>
      <c r="AI22" s="136">
        <v>39</v>
      </c>
      <c r="AJ22" s="14">
        <v>55</v>
      </c>
      <c r="AK22" s="14">
        <v>37</v>
      </c>
      <c r="AL22" s="14">
        <v>30</v>
      </c>
      <c r="AM22" s="138">
        <v>32</v>
      </c>
      <c r="AN22" s="127">
        <v>46</v>
      </c>
      <c r="AO22" s="14">
        <v>75</v>
      </c>
      <c r="AP22" s="14">
        <v>123</v>
      </c>
      <c r="AQ22" s="14">
        <v>177</v>
      </c>
      <c r="AR22" s="136">
        <v>294</v>
      </c>
      <c r="AS22" s="14">
        <v>398</v>
      </c>
      <c r="AT22" s="14">
        <v>561</v>
      </c>
      <c r="AU22" s="14">
        <v>811</v>
      </c>
      <c r="AV22" s="14">
        <v>946</v>
      </c>
      <c r="AW22" s="14">
        <v>1056</v>
      </c>
      <c r="AX22" s="14">
        <v>1125</v>
      </c>
      <c r="AY22" s="14">
        <v>1030</v>
      </c>
      <c r="AZ22" s="14">
        <v>1007</v>
      </c>
      <c r="BA22" s="14">
        <v>1042</v>
      </c>
      <c r="BB22" s="14"/>
    </row>
    <row r="23" spans="2:54" ht="13.5" customHeight="1" x14ac:dyDescent="0.2">
      <c r="B23" s="107" t="s">
        <v>155</v>
      </c>
      <c r="C23" s="40">
        <v>0</v>
      </c>
      <c r="D23" s="14">
        <v>0</v>
      </c>
      <c r="E23" s="14">
        <v>0</v>
      </c>
      <c r="F23" s="14">
        <v>0</v>
      </c>
      <c r="G23" s="14">
        <v>0</v>
      </c>
      <c r="H23" s="14">
        <v>0</v>
      </c>
      <c r="I23" s="14">
        <v>0</v>
      </c>
      <c r="J23" s="41">
        <v>0</v>
      </c>
      <c r="K23" s="14">
        <v>0</v>
      </c>
      <c r="L23" s="14">
        <v>0</v>
      </c>
      <c r="M23" s="79">
        <v>0</v>
      </c>
      <c r="N23" s="14">
        <v>44</v>
      </c>
      <c r="O23" s="14">
        <v>205</v>
      </c>
      <c r="P23" s="14">
        <v>1254</v>
      </c>
      <c r="Q23" s="14">
        <v>2320</v>
      </c>
      <c r="R23" s="14">
        <v>3753</v>
      </c>
      <c r="S23" s="109">
        <v>3841</v>
      </c>
      <c r="T23" s="14">
        <v>3134</v>
      </c>
      <c r="U23" s="14">
        <v>2071</v>
      </c>
      <c r="V23" s="127">
        <v>2079</v>
      </c>
      <c r="W23" s="127">
        <v>1441</v>
      </c>
      <c r="X23" s="127">
        <v>961</v>
      </c>
      <c r="Y23" s="14">
        <v>791</v>
      </c>
      <c r="Z23" s="14">
        <v>564</v>
      </c>
      <c r="AA23" s="14">
        <v>379</v>
      </c>
      <c r="AB23" s="14">
        <v>285</v>
      </c>
      <c r="AC23" s="14">
        <v>243</v>
      </c>
      <c r="AD23" s="14">
        <v>170</v>
      </c>
      <c r="AE23" s="14">
        <v>131</v>
      </c>
      <c r="AF23" s="14">
        <v>92</v>
      </c>
      <c r="AG23" s="14">
        <v>72</v>
      </c>
      <c r="AH23" s="136">
        <v>65</v>
      </c>
      <c r="AI23" s="136">
        <v>69</v>
      </c>
      <c r="AJ23" s="14">
        <v>55</v>
      </c>
      <c r="AK23" s="14">
        <v>40</v>
      </c>
      <c r="AL23" s="14">
        <v>30</v>
      </c>
      <c r="AM23" s="138">
        <v>40</v>
      </c>
      <c r="AN23" s="127">
        <v>68</v>
      </c>
      <c r="AO23" s="14">
        <v>93</v>
      </c>
      <c r="AP23" s="14">
        <v>125</v>
      </c>
      <c r="AQ23" s="14">
        <v>157</v>
      </c>
      <c r="AR23" s="136">
        <v>275</v>
      </c>
      <c r="AS23" s="14">
        <v>410</v>
      </c>
      <c r="AT23" s="14">
        <v>612</v>
      </c>
      <c r="AU23" s="14">
        <v>854</v>
      </c>
      <c r="AV23" s="14">
        <v>1139</v>
      </c>
      <c r="AW23" s="14">
        <v>1224</v>
      </c>
      <c r="AX23" s="14">
        <v>1423</v>
      </c>
      <c r="AY23" s="14">
        <v>1330</v>
      </c>
      <c r="AZ23" s="14">
        <v>1301</v>
      </c>
      <c r="BA23" s="14">
        <v>1469</v>
      </c>
      <c r="BB23" s="14"/>
    </row>
    <row r="24" spans="2:54" ht="24" customHeight="1" x14ac:dyDescent="0.2">
      <c r="B24" s="111" t="s">
        <v>156</v>
      </c>
      <c r="C24" s="14"/>
      <c r="D24" s="14"/>
      <c r="E24" s="14"/>
      <c r="F24" s="14"/>
      <c r="G24" s="14"/>
      <c r="H24" s="14"/>
      <c r="I24" s="14"/>
      <c r="J24" s="14"/>
      <c r="K24" s="14"/>
      <c r="L24" s="14"/>
      <c r="M24" s="79" t="s">
        <v>69</v>
      </c>
      <c r="N24" s="14" t="s">
        <v>69</v>
      </c>
      <c r="O24" s="14"/>
      <c r="P24" s="14" t="s">
        <v>69</v>
      </c>
      <c r="T24" s="14"/>
      <c r="U24" s="14"/>
      <c r="V24" s="127"/>
      <c r="W24" s="127"/>
      <c r="X24" s="127"/>
      <c r="Y24" s="14"/>
      <c r="Z24" s="14"/>
      <c r="AA24" s="14"/>
      <c r="AB24" s="14"/>
      <c r="AC24" s="14"/>
      <c r="AD24" s="14"/>
      <c r="AE24" s="14"/>
      <c r="AF24" s="14"/>
      <c r="AG24" s="14"/>
      <c r="AH24" s="14"/>
      <c r="AI24" s="14"/>
      <c r="AJ24" s="14"/>
      <c r="AK24" s="14"/>
      <c r="AL24" s="14"/>
      <c r="AM24" s="14"/>
      <c r="AN24" s="127"/>
      <c r="AO24" s="14"/>
      <c r="AP24" s="14"/>
      <c r="AQ24" s="14"/>
      <c r="AR24" s="136"/>
      <c r="AS24" s="14"/>
      <c r="AT24" s="14"/>
      <c r="AU24" s="14"/>
      <c r="AV24" s="14"/>
      <c r="AW24" s="14"/>
      <c r="AX24" s="14"/>
      <c r="AY24" s="14"/>
      <c r="AZ24" s="14"/>
      <c r="BA24" s="14"/>
      <c r="BB24" s="14"/>
    </row>
    <row r="25" spans="2:54" ht="13.5" customHeight="1" x14ac:dyDescent="0.2">
      <c r="B25" s="111" t="s">
        <v>78</v>
      </c>
      <c r="C25" s="14"/>
      <c r="D25" s="14"/>
      <c r="E25" s="14"/>
      <c r="F25" s="14"/>
      <c r="G25" s="14"/>
      <c r="H25" s="14"/>
      <c r="I25" s="14"/>
      <c r="J25" s="14"/>
      <c r="K25" s="14"/>
      <c r="L25" s="14"/>
      <c r="M25" s="79" t="s">
        <v>69</v>
      </c>
      <c r="N25" s="109" t="s">
        <v>69</v>
      </c>
      <c r="O25" s="14"/>
      <c r="P25" s="14" t="s">
        <v>69</v>
      </c>
      <c r="T25" s="14"/>
      <c r="U25" s="14"/>
      <c r="V25" s="127"/>
      <c r="W25" s="127"/>
      <c r="X25" s="127"/>
      <c r="Y25" s="14"/>
      <c r="Z25" s="14"/>
      <c r="AA25" s="14"/>
      <c r="AB25" s="14"/>
      <c r="AC25" s="14"/>
      <c r="AD25" s="14"/>
      <c r="AE25" s="14"/>
      <c r="AF25" s="14"/>
      <c r="AG25" s="14"/>
      <c r="AH25" s="14"/>
      <c r="AI25" s="14"/>
      <c r="AJ25" s="14"/>
      <c r="AK25" s="14"/>
      <c r="AL25" s="14"/>
      <c r="AM25" s="14"/>
      <c r="AN25" s="127"/>
      <c r="AO25" s="14"/>
      <c r="AP25" s="14" t="s">
        <v>157</v>
      </c>
      <c r="AQ25" s="14"/>
      <c r="AR25" s="136"/>
      <c r="AS25" s="14"/>
      <c r="AT25" s="14"/>
      <c r="AU25" s="14"/>
      <c r="AV25" s="14"/>
      <c r="AW25" s="14"/>
      <c r="AX25" s="14"/>
      <c r="AY25" s="14"/>
      <c r="AZ25" s="14"/>
      <c r="BA25" s="14"/>
      <c r="BB25" s="14"/>
    </row>
    <row r="26" spans="2:54" ht="13.5" customHeight="1" x14ac:dyDescent="0.2">
      <c r="B26" s="107" t="s">
        <v>149</v>
      </c>
      <c r="C26" s="40">
        <v>0</v>
      </c>
      <c r="D26" s="14">
        <v>0</v>
      </c>
      <c r="E26" s="14">
        <v>0</v>
      </c>
      <c r="F26" s="14">
        <v>0</v>
      </c>
      <c r="G26" s="14">
        <v>0</v>
      </c>
      <c r="H26" s="14">
        <v>0</v>
      </c>
      <c r="I26" s="14">
        <v>0</v>
      </c>
      <c r="J26" s="41">
        <v>0</v>
      </c>
      <c r="K26" s="14">
        <v>0</v>
      </c>
      <c r="L26" s="14">
        <v>0</v>
      </c>
      <c r="M26" s="79">
        <v>0</v>
      </c>
      <c r="N26" s="14">
        <v>0</v>
      </c>
      <c r="O26" s="14">
        <v>0</v>
      </c>
      <c r="P26" s="14">
        <v>0</v>
      </c>
      <c r="Q26" s="89">
        <v>0</v>
      </c>
      <c r="R26" s="14">
        <v>0</v>
      </c>
      <c r="S26" s="109">
        <v>0</v>
      </c>
      <c r="T26" s="14">
        <v>0</v>
      </c>
      <c r="U26" s="14">
        <v>1</v>
      </c>
      <c r="V26" s="127">
        <v>1</v>
      </c>
      <c r="W26" s="152">
        <v>0</v>
      </c>
      <c r="X26" s="127">
        <v>0</v>
      </c>
      <c r="Y26" s="14">
        <v>0</v>
      </c>
      <c r="Z26" s="14">
        <v>0</v>
      </c>
      <c r="AA26" s="14">
        <v>0</v>
      </c>
      <c r="AB26" s="14">
        <v>0</v>
      </c>
      <c r="AC26" s="14">
        <v>0</v>
      </c>
      <c r="AD26" s="14">
        <v>0</v>
      </c>
      <c r="AE26" s="14">
        <v>0</v>
      </c>
      <c r="AF26" s="14">
        <v>0</v>
      </c>
      <c r="AG26" s="14">
        <v>0</v>
      </c>
      <c r="AH26" s="136">
        <v>0</v>
      </c>
      <c r="AI26" s="14">
        <v>0</v>
      </c>
      <c r="AJ26" s="14">
        <v>0</v>
      </c>
      <c r="AK26" s="14">
        <v>0</v>
      </c>
      <c r="AL26" s="14">
        <v>0</v>
      </c>
      <c r="AM26" s="14">
        <v>0</v>
      </c>
      <c r="AN26" s="127">
        <v>0</v>
      </c>
      <c r="AO26" s="14">
        <v>0</v>
      </c>
      <c r="AP26" s="14">
        <v>0</v>
      </c>
      <c r="AQ26" s="14">
        <v>0</v>
      </c>
      <c r="AR26" s="136">
        <v>0</v>
      </c>
      <c r="AS26" s="14">
        <v>0</v>
      </c>
      <c r="AT26" s="14">
        <v>0</v>
      </c>
      <c r="AU26" s="14">
        <v>0</v>
      </c>
      <c r="AV26" s="14">
        <v>0</v>
      </c>
      <c r="AW26" s="14">
        <v>0</v>
      </c>
      <c r="AX26" s="14">
        <v>0</v>
      </c>
      <c r="AY26" s="14">
        <v>0</v>
      </c>
      <c r="AZ26" s="14">
        <v>0</v>
      </c>
      <c r="BA26" s="14">
        <v>0</v>
      </c>
      <c r="BB26" s="14"/>
    </row>
    <row r="27" spans="2:54" ht="13.5" customHeight="1" x14ac:dyDescent="0.2">
      <c r="B27" s="113" t="s">
        <v>150</v>
      </c>
      <c r="C27" s="40">
        <v>0</v>
      </c>
      <c r="D27" s="14">
        <v>0</v>
      </c>
      <c r="E27" s="14">
        <v>0</v>
      </c>
      <c r="F27" s="14">
        <v>0</v>
      </c>
      <c r="G27" s="14">
        <v>0</v>
      </c>
      <c r="H27" s="14">
        <v>0</v>
      </c>
      <c r="I27" s="14">
        <v>0</v>
      </c>
      <c r="J27" s="41">
        <v>0</v>
      </c>
      <c r="K27" s="14">
        <v>0</v>
      </c>
      <c r="L27" s="14">
        <v>0</v>
      </c>
      <c r="M27" s="79">
        <v>0</v>
      </c>
      <c r="N27" s="14">
        <v>0</v>
      </c>
      <c r="O27" s="14">
        <v>0</v>
      </c>
      <c r="P27" s="14">
        <v>0</v>
      </c>
      <c r="Q27" s="89">
        <v>0</v>
      </c>
      <c r="R27" s="14">
        <v>0</v>
      </c>
      <c r="S27" s="109">
        <v>0</v>
      </c>
      <c r="T27" s="14">
        <v>0</v>
      </c>
      <c r="U27" s="14">
        <v>0</v>
      </c>
      <c r="V27" s="127">
        <v>0</v>
      </c>
      <c r="W27" s="152">
        <v>0</v>
      </c>
      <c r="X27" s="127">
        <v>1</v>
      </c>
      <c r="Y27" s="14">
        <v>1</v>
      </c>
      <c r="Z27" s="14">
        <v>0</v>
      </c>
      <c r="AA27" s="14">
        <v>0</v>
      </c>
      <c r="AB27" s="14">
        <v>0</v>
      </c>
      <c r="AC27" s="14">
        <v>0</v>
      </c>
      <c r="AD27" s="14">
        <v>0</v>
      </c>
      <c r="AE27" s="14">
        <v>0</v>
      </c>
      <c r="AF27" s="14">
        <v>0</v>
      </c>
      <c r="AG27" s="14">
        <v>0</v>
      </c>
      <c r="AH27" s="136">
        <v>0</v>
      </c>
      <c r="AI27" s="14">
        <v>0</v>
      </c>
      <c r="AJ27" s="14">
        <v>0</v>
      </c>
      <c r="AK27" s="14">
        <v>0</v>
      </c>
      <c r="AL27" s="14">
        <v>0</v>
      </c>
      <c r="AM27" s="14">
        <v>0</v>
      </c>
      <c r="AN27" s="127">
        <v>0</v>
      </c>
      <c r="AO27" s="14">
        <v>0</v>
      </c>
      <c r="AP27" s="14">
        <v>0</v>
      </c>
      <c r="AQ27" s="14">
        <v>0</v>
      </c>
      <c r="AR27" s="136">
        <v>0</v>
      </c>
      <c r="AS27" s="14">
        <v>0</v>
      </c>
      <c r="AT27" s="14">
        <v>0</v>
      </c>
      <c r="AU27" s="14">
        <v>0</v>
      </c>
      <c r="AV27" s="14">
        <v>0</v>
      </c>
      <c r="AW27" s="14">
        <v>0</v>
      </c>
      <c r="AX27" s="14">
        <v>1</v>
      </c>
      <c r="AY27" s="14">
        <v>0</v>
      </c>
      <c r="AZ27" s="14">
        <v>1</v>
      </c>
      <c r="BA27" s="14">
        <v>0</v>
      </c>
      <c r="BB27" s="14"/>
    </row>
    <row r="28" spans="2:54" ht="13.5" customHeight="1" x14ac:dyDescent="0.2">
      <c r="B28" s="113" t="s">
        <v>151</v>
      </c>
      <c r="C28" s="40">
        <v>0</v>
      </c>
      <c r="D28" s="14">
        <v>0</v>
      </c>
      <c r="E28" s="14">
        <v>0</v>
      </c>
      <c r="F28" s="14">
        <v>0</v>
      </c>
      <c r="G28" s="14">
        <v>0</v>
      </c>
      <c r="H28" s="14">
        <v>0</v>
      </c>
      <c r="I28" s="14">
        <v>0</v>
      </c>
      <c r="J28" s="41">
        <v>0</v>
      </c>
      <c r="K28" s="14">
        <v>0</v>
      </c>
      <c r="L28" s="14">
        <v>0</v>
      </c>
      <c r="M28" s="79">
        <v>0</v>
      </c>
      <c r="N28" s="14">
        <v>0</v>
      </c>
      <c r="O28" s="14">
        <v>5</v>
      </c>
      <c r="P28" s="14">
        <v>26</v>
      </c>
      <c r="Q28" s="89">
        <v>50</v>
      </c>
      <c r="R28" s="14">
        <v>63</v>
      </c>
      <c r="S28" s="109">
        <v>68</v>
      </c>
      <c r="T28" s="14">
        <v>35</v>
      </c>
      <c r="U28" s="14">
        <v>22</v>
      </c>
      <c r="V28" s="127">
        <v>22</v>
      </c>
      <c r="W28" s="152">
        <v>21</v>
      </c>
      <c r="X28" s="127">
        <v>4</v>
      </c>
      <c r="Y28" s="14">
        <v>10</v>
      </c>
      <c r="Z28" s="14">
        <v>4</v>
      </c>
      <c r="AA28" s="14">
        <v>9</v>
      </c>
      <c r="AB28" s="14">
        <v>2</v>
      </c>
      <c r="AC28" s="14">
        <v>2</v>
      </c>
      <c r="AD28" s="14">
        <v>3</v>
      </c>
      <c r="AE28" s="14">
        <v>3</v>
      </c>
      <c r="AF28" s="14">
        <v>2</v>
      </c>
      <c r="AG28" s="14">
        <v>1</v>
      </c>
      <c r="AH28" s="136">
        <v>1</v>
      </c>
      <c r="AI28" s="14">
        <v>1</v>
      </c>
      <c r="AJ28" s="14">
        <v>0</v>
      </c>
      <c r="AK28" s="14">
        <v>2</v>
      </c>
      <c r="AL28" s="14">
        <v>0</v>
      </c>
      <c r="AM28" s="14">
        <v>3</v>
      </c>
      <c r="AN28" s="127">
        <v>3</v>
      </c>
      <c r="AO28" s="14">
        <v>2</v>
      </c>
      <c r="AP28" s="14">
        <v>3</v>
      </c>
      <c r="AQ28" s="14">
        <v>4</v>
      </c>
      <c r="AR28" s="136">
        <v>6</v>
      </c>
      <c r="AS28" s="14">
        <v>9</v>
      </c>
      <c r="AT28" s="14">
        <v>5</v>
      </c>
      <c r="AU28" s="14">
        <v>8</v>
      </c>
      <c r="AV28" s="14">
        <v>9</v>
      </c>
      <c r="AW28" s="14">
        <v>11</v>
      </c>
      <c r="AX28" s="14">
        <v>11</v>
      </c>
      <c r="AY28" s="14">
        <v>18</v>
      </c>
      <c r="AZ28" s="14">
        <v>14</v>
      </c>
      <c r="BA28" s="14">
        <v>10</v>
      </c>
      <c r="BB28" s="14"/>
    </row>
    <row r="29" spans="2:54" ht="13.5" customHeight="1" x14ac:dyDescent="0.2">
      <c r="B29" s="113" t="s">
        <v>152</v>
      </c>
      <c r="C29" s="40">
        <v>0</v>
      </c>
      <c r="D29" s="14">
        <v>0</v>
      </c>
      <c r="E29" s="14">
        <v>0</v>
      </c>
      <c r="F29" s="14">
        <v>0</v>
      </c>
      <c r="G29" s="14">
        <v>0</v>
      </c>
      <c r="H29" s="14">
        <v>0</v>
      </c>
      <c r="I29" s="14">
        <v>0</v>
      </c>
      <c r="J29" s="41">
        <v>0</v>
      </c>
      <c r="K29" s="14">
        <v>0</v>
      </c>
      <c r="L29" s="14">
        <v>0</v>
      </c>
      <c r="M29" s="79">
        <v>1</v>
      </c>
      <c r="N29" s="14">
        <v>4</v>
      </c>
      <c r="O29" s="14">
        <v>48</v>
      </c>
      <c r="P29" s="14">
        <v>284</v>
      </c>
      <c r="Q29" s="89">
        <v>528</v>
      </c>
      <c r="R29" s="14">
        <v>676</v>
      </c>
      <c r="S29" s="109">
        <v>596</v>
      </c>
      <c r="T29" s="14">
        <v>373</v>
      </c>
      <c r="U29" s="14">
        <v>236</v>
      </c>
      <c r="V29" s="127">
        <v>188</v>
      </c>
      <c r="W29" s="152">
        <v>140</v>
      </c>
      <c r="X29" s="127">
        <v>79</v>
      </c>
      <c r="Y29" s="14">
        <v>76</v>
      </c>
      <c r="Z29" s="14">
        <v>59</v>
      </c>
      <c r="AA29" s="14">
        <v>41</v>
      </c>
      <c r="AB29" s="14">
        <v>38</v>
      </c>
      <c r="AC29" s="14">
        <v>37</v>
      </c>
      <c r="AD29" s="14">
        <v>21</v>
      </c>
      <c r="AE29" s="14">
        <v>18</v>
      </c>
      <c r="AF29" s="14">
        <v>17</v>
      </c>
      <c r="AG29" s="14">
        <v>16</v>
      </c>
      <c r="AH29" s="136">
        <v>10</v>
      </c>
      <c r="AI29" s="14">
        <v>5</v>
      </c>
      <c r="AJ29" s="14">
        <v>14</v>
      </c>
      <c r="AK29" s="14">
        <v>14</v>
      </c>
      <c r="AL29" s="14">
        <v>7</v>
      </c>
      <c r="AM29" s="14">
        <v>5</v>
      </c>
      <c r="AN29" s="127">
        <v>10</v>
      </c>
      <c r="AO29" s="14">
        <v>19</v>
      </c>
      <c r="AP29" s="14">
        <v>13</v>
      </c>
      <c r="AQ29" s="14">
        <v>32</v>
      </c>
      <c r="AR29" s="136">
        <v>38</v>
      </c>
      <c r="AS29" s="14">
        <v>69</v>
      </c>
      <c r="AT29" s="14">
        <v>86</v>
      </c>
      <c r="AU29" s="14">
        <v>123</v>
      </c>
      <c r="AV29" s="14">
        <v>160</v>
      </c>
      <c r="AW29" s="14">
        <v>165</v>
      </c>
      <c r="AX29" s="14">
        <v>180</v>
      </c>
      <c r="AY29" s="14">
        <v>170</v>
      </c>
      <c r="AZ29" s="14">
        <v>185</v>
      </c>
      <c r="BA29" s="14">
        <v>158</v>
      </c>
      <c r="BB29" s="14"/>
    </row>
    <row r="30" spans="2:54" x14ac:dyDescent="0.2">
      <c r="B30" s="113" t="s">
        <v>153</v>
      </c>
      <c r="C30" s="40">
        <v>0</v>
      </c>
      <c r="D30" s="14">
        <v>0</v>
      </c>
      <c r="E30" s="14">
        <v>0</v>
      </c>
      <c r="F30" s="14">
        <v>0</v>
      </c>
      <c r="G30" s="14">
        <v>0</v>
      </c>
      <c r="H30" s="14">
        <v>0</v>
      </c>
      <c r="I30" s="14">
        <v>0</v>
      </c>
      <c r="J30" s="41">
        <v>0</v>
      </c>
      <c r="K30" s="14">
        <v>0</v>
      </c>
      <c r="L30" s="14">
        <v>0</v>
      </c>
      <c r="M30" s="79">
        <v>0</v>
      </c>
      <c r="N30" s="14">
        <v>14</v>
      </c>
      <c r="O30" s="14">
        <v>78</v>
      </c>
      <c r="P30" s="14">
        <v>469</v>
      </c>
      <c r="Q30" s="89">
        <v>800</v>
      </c>
      <c r="R30" s="14">
        <v>1009</v>
      </c>
      <c r="S30" s="109">
        <v>839</v>
      </c>
      <c r="T30" s="14">
        <v>592</v>
      </c>
      <c r="U30" s="14">
        <v>333</v>
      </c>
      <c r="V30" s="127">
        <v>333</v>
      </c>
      <c r="W30" s="152">
        <v>228</v>
      </c>
      <c r="X30" s="127">
        <v>131</v>
      </c>
      <c r="Y30" s="14">
        <v>131</v>
      </c>
      <c r="Z30" s="14">
        <v>89</v>
      </c>
      <c r="AA30" s="14">
        <v>69</v>
      </c>
      <c r="AB30" s="14">
        <v>58</v>
      </c>
      <c r="AC30" s="14">
        <v>38</v>
      </c>
      <c r="AD30" s="14">
        <v>36</v>
      </c>
      <c r="AE30" s="14">
        <v>22</v>
      </c>
      <c r="AF30" s="14">
        <v>16</v>
      </c>
      <c r="AG30" s="14">
        <v>19</v>
      </c>
      <c r="AH30" s="136">
        <v>15</v>
      </c>
      <c r="AI30" s="14">
        <v>16</v>
      </c>
      <c r="AJ30" s="14">
        <v>11</v>
      </c>
      <c r="AK30" s="14">
        <v>9</v>
      </c>
      <c r="AL30" s="14">
        <v>6</v>
      </c>
      <c r="AM30" s="14">
        <v>16</v>
      </c>
      <c r="AN30" s="127">
        <v>15</v>
      </c>
      <c r="AO30" s="14">
        <v>25</v>
      </c>
      <c r="AP30" s="14">
        <v>40</v>
      </c>
      <c r="AQ30" s="14">
        <v>60</v>
      </c>
      <c r="AR30" s="136">
        <v>79</v>
      </c>
      <c r="AS30" s="14">
        <v>132</v>
      </c>
      <c r="AT30" s="14">
        <v>192</v>
      </c>
      <c r="AU30" s="14">
        <v>213</v>
      </c>
      <c r="AV30" s="14">
        <v>310</v>
      </c>
      <c r="AW30" s="14">
        <v>328</v>
      </c>
      <c r="AX30" s="14">
        <v>343</v>
      </c>
      <c r="AY30" s="14">
        <v>317</v>
      </c>
      <c r="AZ30" s="14">
        <v>285</v>
      </c>
      <c r="BA30" s="14">
        <v>290</v>
      </c>
      <c r="BB30" s="14"/>
    </row>
    <row r="31" spans="2:54" ht="13.5" customHeight="1" x14ac:dyDescent="0.2">
      <c r="B31" s="113" t="s">
        <v>154</v>
      </c>
      <c r="C31" s="40">
        <v>0</v>
      </c>
      <c r="D31" s="14">
        <v>0</v>
      </c>
      <c r="E31" s="14">
        <v>0</v>
      </c>
      <c r="F31" s="14">
        <v>0</v>
      </c>
      <c r="G31" s="14">
        <v>0</v>
      </c>
      <c r="H31" s="14">
        <v>0</v>
      </c>
      <c r="I31" s="14">
        <v>0</v>
      </c>
      <c r="J31" s="41">
        <v>0</v>
      </c>
      <c r="K31" s="14">
        <v>0</v>
      </c>
      <c r="L31" s="14">
        <v>0</v>
      </c>
      <c r="M31" s="79">
        <v>1</v>
      </c>
      <c r="N31" s="14">
        <v>22</v>
      </c>
      <c r="O31" s="14">
        <v>133</v>
      </c>
      <c r="P31" s="14">
        <v>854</v>
      </c>
      <c r="Q31" s="89">
        <v>1562</v>
      </c>
      <c r="R31" s="14">
        <v>1866</v>
      </c>
      <c r="S31" s="109">
        <v>1678</v>
      </c>
      <c r="T31" s="14">
        <v>1111</v>
      </c>
      <c r="U31" s="14">
        <v>806</v>
      </c>
      <c r="V31" s="127">
        <v>738</v>
      </c>
      <c r="W31" s="152">
        <v>458</v>
      </c>
      <c r="X31" s="127">
        <v>354</v>
      </c>
      <c r="Y31" s="14">
        <v>303</v>
      </c>
      <c r="Z31" s="14">
        <v>220</v>
      </c>
      <c r="AA31" s="14">
        <v>157</v>
      </c>
      <c r="AB31" s="14">
        <v>126</v>
      </c>
      <c r="AC31" s="14">
        <v>117</v>
      </c>
      <c r="AD31" s="14">
        <v>78</v>
      </c>
      <c r="AE31" s="14">
        <v>68</v>
      </c>
      <c r="AF31" s="14">
        <v>42</v>
      </c>
      <c r="AG31" s="14">
        <v>43</v>
      </c>
      <c r="AH31" s="136">
        <v>28</v>
      </c>
      <c r="AI31" s="14">
        <v>23</v>
      </c>
      <c r="AJ31" s="14">
        <v>30</v>
      </c>
      <c r="AK31" s="14">
        <v>26</v>
      </c>
      <c r="AL31" s="14">
        <v>20</v>
      </c>
      <c r="AM31" s="14">
        <v>22</v>
      </c>
      <c r="AN31" s="127">
        <v>31</v>
      </c>
      <c r="AO31" s="14">
        <v>48</v>
      </c>
      <c r="AP31" s="14">
        <v>73</v>
      </c>
      <c r="AQ31" s="14">
        <v>112</v>
      </c>
      <c r="AR31" s="136">
        <v>182</v>
      </c>
      <c r="AS31" s="14">
        <v>238</v>
      </c>
      <c r="AT31" s="14">
        <v>330</v>
      </c>
      <c r="AU31" s="14">
        <v>489</v>
      </c>
      <c r="AV31" s="14">
        <v>574</v>
      </c>
      <c r="AW31" s="14">
        <v>646</v>
      </c>
      <c r="AX31" s="14">
        <v>667</v>
      </c>
      <c r="AY31" s="14">
        <v>575</v>
      </c>
      <c r="AZ31" s="14">
        <v>606</v>
      </c>
      <c r="BA31" s="14">
        <v>615</v>
      </c>
      <c r="BB31" s="14"/>
    </row>
    <row r="32" spans="2:54" ht="13.5" customHeight="1" x14ac:dyDescent="0.2">
      <c r="B32" s="107" t="s">
        <v>155</v>
      </c>
      <c r="C32" s="40">
        <v>0</v>
      </c>
      <c r="D32" s="14">
        <v>0</v>
      </c>
      <c r="E32" s="14">
        <v>0</v>
      </c>
      <c r="F32" s="14">
        <v>0</v>
      </c>
      <c r="G32" s="14">
        <v>0</v>
      </c>
      <c r="H32" s="14">
        <v>0</v>
      </c>
      <c r="I32" s="14">
        <v>0</v>
      </c>
      <c r="J32" s="41">
        <v>0</v>
      </c>
      <c r="K32" s="14">
        <v>0</v>
      </c>
      <c r="L32" s="14">
        <v>0</v>
      </c>
      <c r="M32" s="79">
        <v>0</v>
      </c>
      <c r="N32" s="14">
        <v>27</v>
      </c>
      <c r="O32" s="14">
        <v>106</v>
      </c>
      <c r="P32" s="14">
        <v>666</v>
      </c>
      <c r="Q32" s="89">
        <v>1264</v>
      </c>
      <c r="R32" s="14">
        <v>1830</v>
      </c>
      <c r="S32" s="109">
        <v>1734</v>
      </c>
      <c r="T32" s="14">
        <v>1352</v>
      </c>
      <c r="U32" s="14">
        <v>826</v>
      </c>
      <c r="V32" s="127">
        <v>847</v>
      </c>
      <c r="W32" s="152">
        <v>578</v>
      </c>
      <c r="X32" s="127">
        <v>409</v>
      </c>
      <c r="Y32" s="14">
        <v>317</v>
      </c>
      <c r="Z32" s="14">
        <v>236</v>
      </c>
      <c r="AA32" s="14">
        <v>145</v>
      </c>
      <c r="AB32" s="14">
        <v>137</v>
      </c>
      <c r="AC32" s="14">
        <v>103</v>
      </c>
      <c r="AD32" s="14">
        <v>72</v>
      </c>
      <c r="AE32" s="14">
        <v>56</v>
      </c>
      <c r="AF32" s="14">
        <v>44</v>
      </c>
      <c r="AG32" s="14">
        <v>31</v>
      </c>
      <c r="AH32" s="136">
        <v>27</v>
      </c>
      <c r="AI32" s="14">
        <v>27</v>
      </c>
      <c r="AJ32" s="14">
        <v>19</v>
      </c>
      <c r="AK32" s="14">
        <v>22</v>
      </c>
      <c r="AL32" s="14">
        <v>16</v>
      </c>
      <c r="AM32" s="14">
        <v>20</v>
      </c>
      <c r="AN32" s="127">
        <v>27</v>
      </c>
      <c r="AO32" s="14">
        <v>51</v>
      </c>
      <c r="AP32" s="14">
        <v>68</v>
      </c>
      <c r="AQ32" s="14">
        <v>70</v>
      </c>
      <c r="AR32" s="136">
        <v>137</v>
      </c>
      <c r="AS32" s="14">
        <v>199</v>
      </c>
      <c r="AT32" s="14">
        <v>301</v>
      </c>
      <c r="AU32" s="14">
        <v>407</v>
      </c>
      <c r="AV32" s="14">
        <v>500</v>
      </c>
      <c r="AW32" s="14">
        <v>569</v>
      </c>
      <c r="AX32" s="14">
        <v>668</v>
      </c>
      <c r="AY32" s="14">
        <v>642</v>
      </c>
      <c r="AZ32" s="14">
        <v>598</v>
      </c>
      <c r="BA32" s="14">
        <v>691</v>
      </c>
      <c r="BB32" s="14"/>
    </row>
    <row r="33" spans="1:54" ht="24" customHeight="1" x14ac:dyDescent="0.2">
      <c r="B33" s="111" t="s">
        <v>158</v>
      </c>
      <c r="C33" s="14"/>
      <c r="D33" s="14"/>
      <c r="E33" s="14"/>
      <c r="F33" s="14"/>
      <c r="G33" s="14"/>
      <c r="H33" s="14"/>
      <c r="I33" s="14"/>
      <c r="J33" s="14"/>
      <c r="K33" s="14"/>
      <c r="L33" s="14"/>
      <c r="M33" s="79" t="s">
        <v>69</v>
      </c>
      <c r="N33" s="14" t="s">
        <v>69</v>
      </c>
      <c r="O33" s="14"/>
      <c r="P33" s="14" t="s">
        <v>69</v>
      </c>
      <c r="T33" s="14"/>
      <c r="U33" s="14"/>
      <c r="V33" s="127"/>
      <c r="W33" s="127"/>
      <c r="X33" s="127"/>
      <c r="Y33" s="14"/>
      <c r="Z33" s="14"/>
      <c r="AA33" s="14"/>
      <c r="AB33" s="14"/>
      <c r="AC33" s="14"/>
      <c r="AD33" s="14"/>
      <c r="AE33" s="14"/>
      <c r="AF33" s="14"/>
      <c r="AG33" s="14"/>
      <c r="AH33" s="14"/>
      <c r="AI33" s="14"/>
      <c r="AJ33" s="14"/>
      <c r="AK33" s="14"/>
      <c r="AL33" s="14"/>
      <c r="AM33" s="14"/>
      <c r="AN33" s="127"/>
      <c r="AO33" s="14"/>
      <c r="AP33" s="14"/>
      <c r="AQ33" s="14"/>
      <c r="AR33" s="136"/>
      <c r="AS33" s="14"/>
      <c r="AT33" s="14"/>
      <c r="AU33" s="14"/>
      <c r="AV33" s="14"/>
      <c r="AW33" s="14"/>
      <c r="AX33" s="14"/>
      <c r="AY33" s="14"/>
      <c r="AZ33" s="14"/>
      <c r="BA33" s="14"/>
      <c r="BB33" s="14"/>
    </row>
    <row r="34" spans="1:54" ht="13.5" customHeight="1" x14ac:dyDescent="0.2">
      <c r="B34" s="111" t="s">
        <v>78</v>
      </c>
      <c r="C34" s="14"/>
      <c r="D34" s="14"/>
      <c r="E34" s="14"/>
      <c r="F34" s="14"/>
      <c r="G34" s="14"/>
      <c r="H34" s="14"/>
      <c r="I34" s="14"/>
      <c r="J34" s="14"/>
      <c r="K34" s="14"/>
      <c r="L34" s="14"/>
      <c r="M34" s="79" t="s">
        <v>69</v>
      </c>
      <c r="N34" s="14" t="s">
        <v>69</v>
      </c>
      <c r="O34" s="14"/>
      <c r="P34" s="14" t="s">
        <v>69</v>
      </c>
      <c r="T34" s="14"/>
      <c r="U34" s="14"/>
      <c r="V34" s="127"/>
      <c r="W34" s="127"/>
      <c r="X34" s="127"/>
      <c r="Y34" s="14"/>
      <c r="Z34" s="14"/>
      <c r="AA34" s="14"/>
      <c r="AB34" s="14"/>
      <c r="AC34" s="14"/>
      <c r="AD34" s="14"/>
      <c r="AE34" s="14"/>
      <c r="AF34" s="14"/>
      <c r="AG34" s="14"/>
      <c r="AH34" s="14"/>
      <c r="AI34" s="14"/>
      <c r="AJ34" s="14"/>
      <c r="AK34" s="14"/>
      <c r="AL34" s="14"/>
      <c r="AM34" s="14"/>
      <c r="AN34" s="127"/>
      <c r="AO34" s="14"/>
      <c r="AP34" s="14"/>
      <c r="AQ34" s="14"/>
      <c r="AR34" s="136"/>
      <c r="AS34" s="14"/>
      <c r="AT34" s="14"/>
      <c r="AU34" s="14"/>
      <c r="AV34" s="14"/>
      <c r="AW34" s="14"/>
      <c r="AX34" s="14"/>
      <c r="AY34" s="14"/>
      <c r="AZ34" s="14"/>
      <c r="BA34" s="14"/>
      <c r="BB34" s="14"/>
    </row>
    <row r="35" spans="1:54" ht="13.5" customHeight="1" x14ac:dyDescent="0.2">
      <c r="B35" s="107" t="s">
        <v>149</v>
      </c>
      <c r="C35" s="40">
        <v>0</v>
      </c>
      <c r="D35" s="14">
        <v>0</v>
      </c>
      <c r="E35" s="14">
        <v>0</v>
      </c>
      <c r="F35" s="14">
        <v>0</v>
      </c>
      <c r="G35" s="14">
        <v>0</v>
      </c>
      <c r="H35" s="14">
        <v>0</v>
      </c>
      <c r="I35" s="14">
        <v>0</v>
      </c>
      <c r="J35" s="41">
        <v>0</v>
      </c>
      <c r="K35" s="14">
        <v>0</v>
      </c>
      <c r="L35" s="14">
        <v>0</v>
      </c>
      <c r="M35" s="79">
        <v>0</v>
      </c>
      <c r="N35" s="14">
        <v>0</v>
      </c>
      <c r="O35" s="14">
        <v>0</v>
      </c>
      <c r="P35" s="14">
        <v>0</v>
      </c>
      <c r="Q35" s="147">
        <v>0</v>
      </c>
      <c r="R35" s="147">
        <v>0</v>
      </c>
      <c r="S35" s="150">
        <v>0</v>
      </c>
      <c r="T35" s="14">
        <v>0</v>
      </c>
      <c r="U35" s="14">
        <v>0</v>
      </c>
      <c r="V35" s="127">
        <v>0</v>
      </c>
      <c r="W35" s="152">
        <v>0</v>
      </c>
      <c r="X35" s="127">
        <v>0</v>
      </c>
      <c r="Y35" s="14">
        <v>0</v>
      </c>
      <c r="Z35" s="14">
        <v>0</v>
      </c>
      <c r="AA35" s="14">
        <v>0</v>
      </c>
      <c r="AB35" s="14">
        <v>0</v>
      </c>
      <c r="AC35" s="14">
        <v>0</v>
      </c>
      <c r="AD35" s="14">
        <v>0</v>
      </c>
      <c r="AE35" s="14">
        <v>0</v>
      </c>
      <c r="AF35" s="14">
        <v>0</v>
      </c>
      <c r="AG35" s="14">
        <v>0</v>
      </c>
      <c r="AH35" s="136">
        <v>0</v>
      </c>
      <c r="AI35" s="14">
        <v>0</v>
      </c>
      <c r="AJ35" s="14">
        <v>0</v>
      </c>
      <c r="AK35" s="14">
        <v>0</v>
      </c>
      <c r="AL35" s="14">
        <v>0</v>
      </c>
      <c r="AM35" s="14">
        <v>0</v>
      </c>
      <c r="AN35" s="127">
        <v>0</v>
      </c>
      <c r="AO35" s="14">
        <v>0</v>
      </c>
      <c r="AP35" s="14">
        <v>0</v>
      </c>
      <c r="AQ35" s="14">
        <v>0</v>
      </c>
      <c r="AR35" s="136">
        <v>0</v>
      </c>
      <c r="AS35" s="14">
        <v>0</v>
      </c>
      <c r="AT35" s="14">
        <v>0</v>
      </c>
      <c r="AU35" s="14">
        <v>0</v>
      </c>
      <c r="AV35" s="14">
        <v>0</v>
      </c>
      <c r="AW35" s="14">
        <v>0</v>
      </c>
      <c r="AX35" s="14">
        <v>0</v>
      </c>
      <c r="AY35" s="14">
        <v>0</v>
      </c>
      <c r="AZ35" s="14">
        <v>0</v>
      </c>
      <c r="BA35" s="14">
        <v>1</v>
      </c>
      <c r="BB35" s="14"/>
    </row>
    <row r="36" spans="1:54" ht="13.5" customHeight="1" x14ac:dyDescent="0.2">
      <c r="B36" s="113" t="s">
        <v>150</v>
      </c>
      <c r="C36" s="40">
        <v>0</v>
      </c>
      <c r="D36" s="14">
        <v>0</v>
      </c>
      <c r="E36" s="14">
        <v>0</v>
      </c>
      <c r="F36" s="14">
        <v>0</v>
      </c>
      <c r="G36" s="14">
        <v>0</v>
      </c>
      <c r="H36" s="14">
        <v>0</v>
      </c>
      <c r="I36" s="14">
        <v>0</v>
      </c>
      <c r="J36" s="41">
        <v>0</v>
      </c>
      <c r="K36" s="14">
        <v>0</v>
      </c>
      <c r="L36" s="14">
        <v>0</v>
      </c>
      <c r="M36" s="79">
        <v>0</v>
      </c>
      <c r="N36" s="14">
        <v>0</v>
      </c>
      <c r="O36" s="14">
        <v>0</v>
      </c>
      <c r="P36" s="14">
        <v>0</v>
      </c>
      <c r="Q36" s="147">
        <v>0</v>
      </c>
      <c r="R36" s="147">
        <v>2</v>
      </c>
      <c r="S36" s="150">
        <v>0</v>
      </c>
      <c r="T36" s="14">
        <v>0</v>
      </c>
      <c r="U36" s="14">
        <v>0</v>
      </c>
      <c r="V36" s="127">
        <v>0</v>
      </c>
      <c r="W36" s="152">
        <v>0</v>
      </c>
      <c r="X36" s="127">
        <v>0</v>
      </c>
      <c r="Y36" s="14">
        <v>0</v>
      </c>
      <c r="Z36" s="14">
        <v>0</v>
      </c>
      <c r="AA36" s="14">
        <v>0</v>
      </c>
      <c r="AB36" s="14">
        <v>0</v>
      </c>
      <c r="AC36" s="14">
        <v>0</v>
      </c>
      <c r="AD36" s="14">
        <v>0</v>
      </c>
      <c r="AE36" s="14">
        <v>0</v>
      </c>
      <c r="AF36" s="14">
        <v>0</v>
      </c>
      <c r="AG36" s="14">
        <v>1</v>
      </c>
      <c r="AH36" s="136">
        <v>0</v>
      </c>
      <c r="AI36" s="14">
        <v>0</v>
      </c>
      <c r="AJ36" s="14">
        <v>0</v>
      </c>
      <c r="AK36" s="14">
        <v>0</v>
      </c>
      <c r="AL36" s="14">
        <v>0</v>
      </c>
      <c r="AM36" s="14">
        <v>0</v>
      </c>
      <c r="AN36" s="127">
        <v>0</v>
      </c>
      <c r="AO36" s="14">
        <v>0</v>
      </c>
      <c r="AP36" s="14">
        <v>0</v>
      </c>
      <c r="AQ36" s="14">
        <v>0</v>
      </c>
      <c r="AR36" s="136">
        <v>0</v>
      </c>
      <c r="AS36" s="14">
        <v>0</v>
      </c>
      <c r="AT36" s="14">
        <v>0</v>
      </c>
      <c r="AU36" s="14">
        <v>0</v>
      </c>
      <c r="AV36" s="14">
        <v>0</v>
      </c>
      <c r="AW36" s="14">
        <v>0</v>
      </c>
      <c r="AX36" s="14">
        <v>0</v>
      </c>
      <c r="AY36" s="14">
        <v>0</v>
      </c>
      <c r="AZ36" s="14">
        <v>0</v>
      </c>
      <c r="BA36" s="14">
        <v>0</v>
      </c>
      <c r="BB36" s="14"/>
    </row>
    <row r="37" spans="1:54" ht="13.5" customHeight="1" x14ac:dyDescent="0.2">
      <c r="B37" s="113" t="s">
        <v>151</v>
      </c>
      <c r="C37" s="40">
        <v>0</v>
      </c>
      <c r="D37" s="14">
        <v>0</v>
      </c>
      <c r="E37" s="14">
        <v>0</v>
      </c>
      <c r="F37" s="14">
        <v>0</v>
      </c>
      <c r="G37" s="14">
        <v>0</v>
      </c>
      <c r="H37" s="14">
        <v>0</v>
      </c>
      <c r="I37" s="14">
        <v>0</v>
      </c>
      <c r="J37" s="41">
        <v>0</v>
      </c>
      <c r="K37" s="14">
        <v>0</v>
      </c>
      <c r="L37" s="14">
        <v>0</v>
      </c>
      <c r="M37" s="79">
        <v>0</v>
      </c>
      <c r="N37" s="14">
        <v>1</v>
      </c>
      <c r="O37" s="14">
        <v>2</v>
      </c>
      <c r="P37" s="14">
        <v>23</v>
      </c>
      <c r="Q37" s="14">
        <v>28</v>
      </c>
      <c r="R37" s="89">
        <v>41</v>
      </c>
      <c r="S37" s="150">
        <v>41</v>
      </c>
      <c r="T37" s="14">
        <v>19</v>
      </c>
      <c r="U37" s="14">
        <v>21</v>
      </c>
      <c r="V37" s="127">
        <v>13</v>
      </c>
      <c r="W37" s="152">
        <v>9</v>
      </c>
      <c r="X37" s="127">
        <v>3</v>
      </c>
      <c r="Y37" s="14">
        <v>8</v>
      </c>
      <c r="Z37" s="14">
        <v>6</v>
      </c>
      <c r="AA37" s="14">
        <v>3</v>
      </c>
      <c r="AB37" s="14">
        <v>1</v>
      </c>
      <c r="AC37" s="14">
        <v>5</v>
      </c>
      <c r="AD37" s="14">
        <v>2</v>
      </c>
      <c r="AE37" s="14">
        <v>0</v>
      </c>
      <c r="AF37" s="14">
        <v>1</v>
      </c>
      <c r="AG37" s="14">
        <v>1</v>
      </c>
      <c r="AH37" s="136">
        <v>0</v>
      </c>
      <c r="AI37" s="14">
        <v>1</v>
      </c>
      <c r="AJ37" s="14">
        <v>2</v>
      </c>
      <c r="AK37" s="14">
        <v>1</v>
      </c>
      <c r="AL37" s="14">
        <v>0</v>
      </c>
      <c r="AM37" s="14">
        <v>1</v>
      </c>
      <c r="AN37" s="127">
        <v>1</v>
      </c>
      <c r="AO37" s="14">
        <v>1</v>
      </c>
      <c r="AP37" s="14">
        <v>0</v>
      </c>
      <c r="AQ37" s="14">
        <v>2</v>
      </c>
      <c r="AR37" s="136">
        <v>5</v>
      </c>
      <c r="AS37" s="14">
        <v>3</v>
      </c>
      <c r="AT37" s="14">
        <v>7</v>
      </c>
      <c r="AU37" s="14">
        <v>4</v>
      </c>
      <c r="AV37" s="14">
        <v>13</v>
      </c>
      <c r="AW37" s="14">
        <v>11</v>
      </c>
      <c r="AX37" s="14">
        <v>15</v>
      </c>
      <c r="AY37" s="14">
        <v>12</v>
      </c>
      <c r="AZ37" s="14">
        <v>8</v>
      </c>
      <c r="BA37" s="14">
        <v>8</v>
      </c>
      <c r="BB37" s="14"/>
    </row>
    <row r="38" spans="1:54" ht="13.5" customHeight="1" x14ac:dyDescent="0.2">
      <c r="B38" s="113" t="s">
        <v>152</v>
      </c>
      <c r="C38" s="40">
        <v>0</v>
      </c>
      <c r="D38" s="14">
        <v>0</v>
      </c>
      <c r="E38" s="14">
        <v>0</v>
      </c>
      <c r="F38" s="14">
        <v>0</v>
      </c>
      <c r="G38" s="14">
        <v>0</v>
      </c>
      <c r="H38" s="14">
        <v>0</v>
      </c>
      <c r="I38" s="14">
        <v>0</v>
      </c>
      <c r="J38" s="41">
        <v>0</v>
      </c>
      <c r="K38" s="14">
        <v>0</v>
      </c>
      <c r="L38" s="14">
        <v>0</v>
      </c>
      <c r="M38" s="79">
        <v>0</v>
      </c>
      <c r="N38" s="14">
        <v>4</v>
      </c>
      <c r="O38" s="14">
        <v>27</v>
      </c>
      <c r="P38" s="14">
        <v>161</v>
      </c>
      <c r="Q38" s="14">
        <v>277</v>
      </c>
      <c r="R38" s="89">
        <v>344</v>
      </c>
      <c r="S38" s="150">
        <v>288</v>
      </c>
      <c r="T38" s="14">
        <v>182</v>
      </c>
      <c r="U38" s="14">
        <v>121</v>
      </c>
      <c r="V38" s="127">
        <v>104</v>
      </c>
      <c r="W38" s="152">
        <v>75</v>
      </c>
      <c r="X38" s="127">
        <v>54</v>
      </c>
      <c r="Y38" s="14">
        <v>57</v>
      </c>
      <c r="Z38" s="14">
        <v>30</v>
      </c>
      <c r="AA38" s="14">
        <v>29</v>
      </c>
      <c r="AB38" s="14">
        <v>19</v>
      </c>
      <c r="AC38" s="14">
        <v>7</v>
      </c>
      <c r="AD38" s="14">
        <v>9</v>
      </c>
      <c r="AE38" s="14">
        <v>10</v>
      </c>
      <c r="AF38" s="14">
        <v>10</v>
      </c>
      <c r="AG38" s="14">
        <v>8</v>
      </c>
      <c r="AH38" s="136">
        <v>7</v>
      </c>
      <c r="AI38" s="14">
        <v>5</v>
      </c>
      <c r="AJ38" s="14">
        <v>5</v>
      </c>
      <c r="AK38" s="14">
        <v>3</v>
      </c>
      <c r="AL38" s="14">
        <v>5</v>
      </c>
      <c r="AM38" s="14">
        <v>4</v>
      </c>
      <c r="AN38" s="127">
        <v>5</v>
      </c>
      <c r="AO38" s="14">
        <v>9</v>
      </c>
      <c r="AP38" s="14">
        <v>15</v>
      </c>
      <c r="AQ38" s="14">
        <v>15</v>
      </c>
      <c r="AR38" s="136">
        <v>19</v>
      </c>
      <c r="AS38" s="14">
        <v>37</v>
      </c>
      <c r="AT38" s="14">
        <v>41</v>
      </c>
      <c r="AU38" s="14">
        <v>80</v>
      </c>
      <c r="AV38" s="14">
        <v>93</v>
      </c>
      <c r="AW38" s="14">
        <v>78</v>
      </c>
      <c r="AX38" s="14">
        <v>101</v>
      </c>
      <c r="AY38" s="14">
        <v>92</v>
      </c>
      <c r="AZ38" s="14">
        <v>93</v>
      </c>
      <c r="BA38" s="14">
        <v>120</v>
      </c>
      <c r="BB38" s="14"/>
    </row>
    <row r="39" spans="1:54" ht="13.5" customHeight="1" x14ac:dyDescent="0.2">
      <c r="B39" s="113" t="s">
        <v>153</v>
      </c>
      <c r="C39" s="40">
        <v>0</v>
      </c>
      <c r="D39" s="14">
        <v>0</v>
      </c>
      <c r="E39" s="14">
        <v>0</v>
      </c>
      <c r="F39" s="14">
        <v>0</v>
      </c>
      <c r="G39" s="14">
        <v>0</v>
      </c>
      <c r="H39" s="14">
        <v>0</v>
      </c>
      <c r="I39" s="14">
        <v>0</v>
      </c>
      <c r="J39" s="41">
        <v>0</v>
      </c>
      <c r="K39" s="14">
        <v>0</v>
      </c>
      <c r="L39" s="14">
        <v>0</v>
      </c>
      <c r="M39" s="79">
        <v>1</v>
      </c>
      <c r="N39" s="14">
        <v>11</v>
      </c>
      <c r="O39" s="14">
        <v>35</v>
      </c>
      <c r="P39" s="14">
        <v>232</v>
      </c>
      <c r="Q39" s="14">
        <v>418</v>
      </c>
      <c r="R39" s="89">
        <v>518</v>
      </c>
      <c r="S39" s="150">
        <v>458</v>
      </c>
      <c r="T39" s="14">
        <v>299</v>
      </c>
      <c r="U39" s="14">
        <v>207</v>
      </c>
      <c r="V39" s="127">
        <v>203</v>
      </c>
      <c r="W39" s="152">
        <v>102</v>
      </c>
      <c r="X39" s="127">
        <v>111</v>
      </c>
      <c r="Y39" s="14">
        <v>96</v>
      </c>
      <c r="Z39" s="14">
        <v>57</v>
      </c>
      <c r="AA39" s="14">
        <v>39</v>
      </c>
      <c r="AB39" s="14">
        <v>33</v>
      </c>
      <c r="AC39" s="14">
        <v>36</v>
      </c>
      <c r="AD39" s="14">
        <v>26</v>
      </c>
      <c r="AE39" s="14">
        <v>19</v>
      </c>
      <c r="AF39" s="14">
        <v>24</v>
      </c>
      <c r="AG39" s="14">
        <v>12</v>
      </c>
      <c r="AH39" s="136">
        <v>14</v>
      </c>
      <c r="AI39" s="14">
        <v>10</v>
      </c>
      <c r="AJ39" s="14">
        <v>7</v>
      </c>
      <c r="AK39" s="14">
        <v>5</v>
      </c>
      <c r="AL39" s="14">
        <v>5</v>
      </c>
      <c r="AM39" s="14">
        <v>9</v>
      </c>
      <c r="AN39" s="127">
        <v>10</v>
      </c>
      <c r="AO39" s="14">
        <v>10</v>
      </c>
      <c r="AP39" s="14">
        <v>24</v>
      </c>
      <c r="AQ39" s="14">
        <v>27</v>
      </c>
      <c r="AR39" s="136">
        <v>46</v>
      </c>
      <c r="AS39" s="14">
        <v>68</v>
      </c>
      <c r="AT39" s="14">
        <v>94</v>
      </c>
      <c r="AU39" s="14">
        <v>133</v>
      </c>
      <c r="AV39" s="14">
        <v>169</v>
      </c>
      <c r="AW39" s="14">
        <v>167</v>
      </c>
      <c r="AX39" s="14">
        <v>172</v>
      </c>
      <c r="AY39" s="14">
        <v>191</v>
      </c>
      <c r="AZ39" s="14">
        <v>172</v>
      </c>
      <c r="BA39" s="14">
        <v>172</v>
      </c>
      <c r="BB39" s="14"/>
    </row>
    <row r="40" spans="1:54" ht="13.5" customHeight="1" x14ac:dyDescent="0.2">
      <c r="B40" s="113" t="s">
        <v>154</v>
      </c>
      <c r="C40" s="40">
        <v>0</v>
      </c>
      <c r="D40" s="14">
        <v>0</v>
      </c>
      <c r="E40" s="14">
        <v>0</v>
      </c>
      <c r="F40" s="14">
        <v>0</v>
      </c>
      <c r="G40" s="14">
        <v>0</v>
      </c>
      <c r="H40" s="14">
        <v>0</v>
      </c>
      <c r="I40" s="14">
        <v>0</v>
      </c>
      <c r="J40" s="41">
        <v>0</v>
      </c>
      <c r="K40" s="14">
        <v>0</v>
      </c>
      <c r="L40" s="14">
        <v>0</v>
      </c>
      <c r="M40" s="79">
        <v>2</v>
      </c>
      <c r="N40" s="14">
        <v>13</v>
      </c>
      <c r="O40" s="14">
        <v>74</v>
      </c>
      <c r="P40" s="14">
        <v>498</v>
      </c>
      <c r="Q40" s="14">
        <v>905</v>
      </c>
      <c r="R40" s="89">
        <v>1223</v>
      </c>
      <c r="S40" s="150">
        <v>1200</v>
      </c>
      <c r="T40" s="14">
        <v>935</v>
      </c>
      <c r="U40" s="14">
        <v>608</v>
      </c>
      <c r="V40" s="127">
        <v>533</v>
      </c>
      <c r="W40" s="152">
        <v>398</v>
      </c>
      <c r="X40" s="127">
        <v>302</v>
      </c>
      <c r="Y40" s="14">
        <v>224</v>
      </c>
      <c r="Z40" s="14">
        <v>174</v>
      </c>
      <c r="AA40" s="14">
        <v>123</v>
      </c>
      <c r="AB40" s="14">
        <v>90</v>
      </c>
      <c r="AC40" s="14">
        <v>77</v>
      </c>
      <c r="AD40" s="14">
        <v>43</v>
      </c>
      <c r="AE40" s="14">
        <v>32</v>
      </c>
      <c r="AF40" s="14">
        <v>27</v>
      </c>
      <c r="AG40" s="14">
        <v>27</v>
      </c>
      <c r="AH40" s="136">
        <v>22</v>
      </c>
      <c r="AI40" s="14">
        <v>16</v>
      </c>
      <c r="AJ40" s="14">
        <v>25</v>
      </c>
      <c r="AK40" s="14">
        <v>11</v>
      </c>
      <c r="AL40" s="14">
        <v>10</v>
      </c>
      <c r="AM40" s="14">
        <v>10</v>
      </c>
      <c r="AN40" s="127">
        <v>15</v>
      </c>
      <c r="AO40" s="14">
        <v>27</v>
      </c>
      <c r="AP40" s="14">
        <v>50</v>
      </c>
      <c r="AQ40" s="14">
        <v>65</v>
      </c>
      <c r="AR40" s="136">
        <v>112</v>
      </c>
      <c r="AS40" s="14">
        <v>160</v>
      </c>
      <c r="AT40" s="14">
        <v>231</v>
      </c>
      <c r="AU40" s="14">
        <v>322</v>
      </c>
      <c r="AV40" s="14">
        <v>372</v>
      </c>
      <c r="AW40" s="14">
        <v>410</v>
      </c>
      <c r="AX40" s="14">
        <v>458</v>
      </c>
      <c r="AY40" s="14">
        <v>455</v>
      </c>
      <c r="AZ40" s="14">
        <v>401</v>
      </c>
      <c r="BA40" s="14">
        <v>427</v>
      </c>
      <c r="BB40" s="14"/>
    </row>
    <row r="41" spans="1:54" ht="13.5" customHeight="1" x14ac:dyDescent="0.2">
      <c r="B41" s="107" t="s">
        <v>155</v>
      </c>
      <c r="C41" s="40">
        <v>0</v>
      </c>
      <c r="D41" s="14">
        <v>0</v>
      </c>
      <c r="E41" s="14">
        <v>0</v>
      </c>
      <c r="F41" s="14">
        <v>0</v>
      </c>
      <c r="G41" s="14">
        <v>0</v>
      </c>
      <c r="H41" s="14">
        <v>0</v>
      </c>
      <c r="I41" s="14">
        <v>0</v>
      </c>
      <c r="J41" s="41">
        <v>0</v>
      </c>
      <c r="K41" s="14">
        <v>0</v>
      </c>
      <c r="L41" s="14">
        <v>0</v>
      </c>
      <c r="M41" s="79">
        <v>0</v>
      </c>
      <c r="N41" s="14">
        <v>17</v>
      </c>
      <c r="O41" s="14">
        <v>99</v>
      </c>
      <c r="P41" s="14">
        <v>588</v>
      </c>
      <c r="Q41" s="14">
        <v>1056</v>
      </c>
      <c r="R41" s="89">
        <v>1923</v>
      </c>
      <c r="S41" s="150">
        <v>2107</v>
      </c>
      <c r="T41" s="14">
        <v>1782</v>
      </c>
      <c r="U41" s="14">
        <v>1245</v>
      </c>
      <c r="V41" s="127">
        <v>1232</v>
      </c>
      <c r="W41" s="152">
        <v>863</v>
      </c>
      <c r="X41" s="127">
        <v>552</v>
      </c>
      <c r="Y41" s="14">
        <v>474</v>
      </c>
      <c r="Z41" s="14">
        <v>328</v>
      </c>
      <c r="AA41" s="14">
        <v>234</v>
      </c>
      <c r="AB41" s="14">
        <v>148</v>
      </c>
      <c r="AC41" s="14">
        <v>140</v>
      </c>
      <c r="AD41" s="14">
        <v>98</v>
      </c>
      <c r="AE41" s="14">
        <v>75</v>
      </c>
      <c r="AF41" s="14">
        <v>48</v>
      </c>
      <c r="AG41" s="14">
        <v>41</v>
      </c>
      <c r="AH41" s="136">
        <v>38</v>
      </c>
      <c r="AI41" s="14">
        <v>42</v>
      </c>
      <c r="AJ41" s="14">
        <v>36</v>
      </c>
      <c r="AK41" s="14">
        <v>18</v>
      </c>
      <c r="AL41" s="14">
        <v>14</v>
      </c>
      <c r="AM41" s="14">
        <v>20</v>
      </c>
      <c r="AN41" s="127">
        <v>41</v>
      </c>
      <c r="AO41" s="14">
        <v>42</v>
      </c>
      <c r="AP41" s="14">
        <v>57</v>
      </c>
      <c r="AQ41" s="14">
        <v>87</v>
      </c>
      <c r="AR41" s="136">
        <v>138</v>
      </c>
      <c r="AS41" s="14">
        <v>211</v>
      </c>
      <c r="AT41" s="14">
        <v>311</v>
      </c>
      <c r="AU41" s="14">
        <v>447</v>
      </c>
      <c r="AV41" s="14">
        <v>639</v>
      </c>
      <c r="AW41" s="14">
        <v>655</v>
      </c>
      <c r="AX41" s="14">
        <v>755</v>
      </c>
      <c r="AY41" s="14">
        <v>688</v>
      </c>
      <c r="AZ41" s="14">
        <v>703</v>
      </c>
      <c r="BA41" s="14">
        <v>778</v>
      </c>
      <c r="BB41" s="14"/>
    </row>
    <row r="42" spans="1:54" ht="12.75" customHeight="1" x14ac:dyDescent="0.2">
      <c r="C42" s="14"/>
      <c r="D42" s="14"/>
      <c r="E42" s="14"/>
      <c r="F42" s="14"/>
      <c r="G42" s="14"/>
      <c r="H42" s="14"/>
      <c r="I42" s="14"/>
      <c r="J42" s="14"/>
      <c r="K42" s="109"/>
      <c r="L42" s="109"/>
      <c r="M42" s="109"/>
      <c r="N42" s="109" t="s">
        <v>69</v>
      </c>
      <c r="O42" s="14"/>
      <c r="P42" s="109" t="s">
        <v>69</v>
      </c>
      <c r="Q42" s="109"/>
      <c r="R42" s="109"/>
      <c r="S42" s="109"/>
      <c r="T42" s="109"/>
      <c r="U42" s="109"/>
      <c r="V42" s="127"/>
      <c r="W42" s="127"/>
      <c r="X42" s="127"/>
      <c r="Y42" s="109"/>
      <c r="Z42" s="109"/>
      <c r="AA42" s="109"/>
      <c r="AB42" s="14"/>
      <c r="AC42" s="109"/>
      <c r="AD42" s="14"/>
      <c r="AE42" s="14"/>
      <c r="AF42" s="109"/>
      <c r="AG42" s="109"/>
      <c r="AH42" s="109"/>
      <c r="AI42" s="109"/>
      <c r="AJ42" s="109"/>
      <c r="AK42" s="109"/>
      <c r="AL42" s="109"/>
      <c r="AM42" s="109"/>
      <c r="AN42" s="127"/>
      <c r="AO42" s="109"/>
      <c r="AP42" s="109"/>
      <c r="AQ42" s="109"/>
      <c r="AR42" s="109"/>
      <c r="AS42" s="109"/>
      <c r="AT42" s="109"/>
      <c r="AU42" s="93"/>
      <c r="AV42" s="14"/>
      <c r="AW42" s="109"/>
      <c r="AX42" s="109"/>
      <c r="AY42" s="109"/>
      <c r="AZ42" s="109"/>
      <c r="BA42" s="109"/>
      <c r="BB42" s="109"/>
    </row>
    <row r="43" spans="1:54" x14ac:dyDescent="0.2">
      <c r="A43" s="106" t="s">
        <v>122</v>
      </c>
      <c r="B43" s="105"/>
      <c r="F43" s="109"/>
      <c r="G43" s="178"/>
      <c r="H43" s="178"/>
      <c r="I43" s="110"/>
      <c r="J43" s="147"/>
    </row>
    <row r="44" spans="1:54" x14ac:dyDescent="0.2">
      <c r="A44" s="358" t="s">
        <v>159</v>
      </c>
      <c r="B44" s="358"/>
      <c r="C44" s="358"/>
      <c r="D44" s="358"/>
      <c r="E44" s="359"/>
      <c r="F44" s="360"/>
      <c r="G44" s="360"/>
      <c r="H44" s="178"/>
      <c r="I44" s="110"/>
      <c r="J44" s="178"/>
      <c r="K44" s="178"/>
      <c r="L44" s="178"/>
      <c r="M44" s="178"/>
      <c r="N44" s="178"/>
      <c r="O44" s="178"/>
    </row>
    <row r="45" spans="1:54" ht="15" customHeight="1" x14ac:dyDescent="0.2">
      <c r="A45" s="358" t="s">
        <v>160</v>
      </c>
      <c r="B45" s="358"/>
      <c r="C45" s="358"/>
      <c r="D45" s="358"/>
      <c r="E45" s="359"/>
      <c r="F45" s="360"/>
      <c r="G45" s="360"/>
      <c r="H45" s="178"/>
      <c r="I45" s="110"/>
      <c r="J45" s="178"/>
      <c r="K45" s="178"/>
      <c r="L45" s="178"/>
      <c r="M45" s="178"/>
      <c r="N45" s="178"/>
      <c r="O45" s="178"/>
    </row>
    <row r="46" spans="1:54" ht="15" customHeight="1" x14ac:dyDescent="0.2">
      <c r="A46" s="349" t="s">
        <v>161</v>
      </c>
      <c r="B46" s="353"/>
      <c r="C46" s="353"/>
      <c r="D46" s="353"/>
      <c r="E46" s="277"/>
      <c r="F46" s="278"/>
      <c r="G46" s="279"/>
      <c r="H46" s="178"/>
      <c r="I46" s="110"/>
      <c r="J46" s="178"/>
      <c r="K46" s="178"/>
      <c r="L46" s="178"/>
      <c r="M46" s="178"/>
      <c r="N46" s="178"/>
      <c r="O46" s="178"/>
      <c r="P46" s="178"/>
      <c r="Q46" s="178"/>
      <c r="R46" s="178"/>
    </row>
    <row r="47" spans="1:54" ht="18.75" customHeight="1" x14ac:dyDescent="0.2">
      <c r="A47" s="345" t="s">
        <v>162</v>
      </c>
      <c r="B47" s="345"/>
      <c r="C47" s="345"/>
      <c r="D47" s="345"/>
      <c r="E47" s="345"/>
      <c r="F47" s="345"/>
      <c r="G47" s="345"/>
      <c r="H47" s="178"/>
      <c r="I47" s="110"/>
      <c r="J47" s="178"/>
      <c r="K47" s="178"/>
      <c r="L47" s="178"/>
      <c r="M47" s="178"/>
      <c r="N47" s="178"/>
      <c r="O47" s="178"/>
      <c r="P47" s="178"/>
      <c r="Q47" s="178"/>
      <c r="R47" s="178"/>
    </row>
    <row r="48" spans="1:54" ht="27.75" customHeight="1" x14ac:dyDescent="0.2">
      <c r="A48" s="345" t="s">
        <v>163</v>
      </c>
      <c r="B48" s="345"/>
      <c r="C48" s="345"/>
      <c r="D48" s="345"/>
      <c r="E48" s="345"/>
      <c r="F48" s="345"/>
      <c r="G48" s="345"/>
      <c r="H48" s="178"/>
      <c r="I48" s="110"/>
      <c r="J48" s="178"/>
      <c r="K48" s="178"/>
      <c r="L48" s="178"/>
      <c r="M48" s="178"/>
      <c r="N48" s="178"/>
      <c r="O48" s="178"/>
      <c r="P48" s="178"/>
      <c r="Q48" s="178"/>
      <c r="R48" s="178"/>
    </row>
    <row r="49" spans="1:47" ht="30" customHeight="1" x14ac:dyDescent="0.2">
      <c r="A49" s="345" t="s">
        <v>164</v>
      </c>
      <c r="B49" s="345"/>
      <c r="C49" s="345"/>
      <c r="D49" s="345"/>
      <c r="E49" s="345"/>
      <c r="F49" s="345"/>
      <c r="G49" s="345"/>
      <c r="H49" s="178"/>
      <c r="I49" s="110"/>
      <c r="J49" s="178"/>
      <c r="K49" s="178"/>
      <c r="L49" s="178"/>
      <c r="M49" s="178"/>
      <c r="N49" s="178"/>
      <c r="O49" s="178"/>
      <c r="P49" s="178"/>
      <c r="Q49" s="178"/>
      <c r="R49" s="178"/>
    </row>
    <row r="50" spans="1:47" s="252" customFormat="1" ht="57.6" customHeight="1" x14ac:dyDescent="0.2">
      <c r="A50" s="345" t="s">
        <v>494</v>
      </c>
      <c r="B50" s="345"/>
      <c r="C50" s="345"/>
      <c r="D50" s="345"/>
      <c r="E50" s="345"/>
      <c r="F50" s="345"/>
      <c r="G50" s="345"/>
      <c r="H50" s="178"/>
      <c r="I50" s="110"/>
      <c r="J50" s="178"/>
      <c r="K50" s="178"/>
      <c r="L50" s="178"/>
      <c r="M50" s="178"/>
      <c r="N50" s="178"/>
      <c r="O50" s="178"/>
      <c r="P50" s="178"/>
      <c r="Q50" s="178"/>
      <c r="R50" s="178"/>
      <c r="AU50" s="105"/>
    </row>
    <row r="51" spans="1:47" ht="14.25" x14ac:dyDescent="0.2">
      <c r="A51" s="267"/>
      <c r="B51" s="287"/>
      <c r="C51" s="287"/>
      <c r="D51" s="277"/>
      <c r="E51" s="277"/>
      <c r="F51" s="278"/>
      <c r="G51" s="279"/>
      <c r="H51" s="178"/>
      <c r="I51" s="110"/>
      <c r="J51" s="178"/>
      <c r="K51" s="178"/>
      <c r="L51" s="178"/>
      <c r="M51" s="178"/>
      <c r="N51" s="178"/>
      <c r="O51" s="178"/>
    </row>
    <row r="52" spans="1:47" ht="16.5" customHeight="1" x14ac:dyDescent="0.2">
      <c r="A52" s="277" t="s">
        <v>130</v>
      </c>
      <c r="B52" s="268"/>
      <c r="C52" s="277"/>
      <c r="D52" s="277"/>
      <c r="E52" s="354"/>
      <c r="F52" s="354"/>
      <c r="G52" s="277"/>
    </row>
  </sheetData>
  <mergeCells count="9">
    <mergeCell ref="E52:F52"/>
    <mergeCell ref="A49:G49"/>
    <mergeCell ref="A2:D2"/>
    <mergeCell ref="A45:G45"/>
    <mergeCell ref="A48:G48"/>
    <mergeCell ref="A44:G44"/>
    <mergeCell ref="A46:D46"/>
    <mergeCell ref="A47:G47"/>
    <mergeCell ref="A50:G50"/>
  </mergeCells>
  <phoneticPr fontId="13" type="noConversion"/>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311"/>
  <sheetViews>
    <sheetView showGridLines="0" zoomScaleNormal="100" workbookViewId="0">
      <pane xSplit="1" ySplit="4" topLeftCell="B169" activePane="bottomRight" state="frozen"/>
      <selection pane="topRight" activeCell="B1" sqref="B1"/>
      <selection pane="bottomLeft" activeCell="A5" sqref="A5"/>
      <selection pane="bottomRight" activeCell="A185" sqref="A185"/>
    </sheetView>
  </sheetViews>
  <sheetFormatPr defaultColWidth="8.7109375" defaultRowHeight="12.75" x14ac:dyDescent="0.2"/>
  <cols>
    <col min="1" max="1" width="12" style="136" customWidth="1"/>
    <col min="2" max="9" width="9.28515625" style="136" customWidth="1"/>
    <col min="10" max="10" width="10.42578125" style="136" customWidth="1"/>
    <col min="11" max="13" width="9.28515625" style="136" customWidth="1"/>
    <col min="14" max="16384" width="8.7109375" style="136"/>
  </cols>
  <sheetData>
    <row r="1" spans="1:40" x14ac:dyDescent="0.2">
      <c r="A1" s="179" t="s">
        <v>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row>
    <row r="2" spans="1:40" ht="14.25" x14ac:dyDescent="0.2">
      <c r="A2" s="73" t="s">
        <v>502</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row>
    <row r="3" spans="1:40" ht="13.5" thickBot="1" x14ac:dyDescent="0.25">
      <c r="A3" s="356"/>
      <c r="B3" s="356"/>
      <c r="C3" s="356"/>
      <c r="D3" s="356"/>
      <c r="E3" s="167"/>
      <c r="F3" s="16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05"/>
    </row>
    <row r="4" spans="1:40" ht="42" customHeight="1" x14ac:dyDescent="0.2">
      <c r="A4" s="74" t="s">
        <v>165</v>
      </c>
      <c r="B4" s="169" t="s">
        <v>166</v>
      </c>
      <c r="C4" s="169" t="s">
        <v>167</v>
      </c>
      <c r="D4" s="169" t="s">
        <v>144</v>
      </c>
      <c r="E4" s="169" t="s">
        <v>145</v>
      </c>
      <c r="F4" s="169" t="s">
        <v>121</v>
      </c>
      <c r="G4" s="169" t="s">
        <v>146</v>
      </c>
      <c r="H4" s="169" t="s">
        <v>103</v>
      </c>
      <c r="I4" s="169" t="s">
        <v>105</v>
      </c>
      <c r="J4" s="169" t="s">
        <v>107</v>
      </c>
      <c r="K4" s="169" t="s">
        <v>109</v>
      </c>
      <c r="L4" s="169" t="s">
        <v>111</v>
      </c>
      <c r="M4" s="169" t="s">
        <v>113</v>
      </c>
      <c r="N4" s="169" t="s">
        <v>115</v>
      </c>
      <c r="O4" s="169" t="s">
        <v>117</v>
      </c>
      <c r="P4" s="169" t="s">
        <v>119</v>
      </c>
      <c r="Q4" s="72"/>
      <c r="R4" s="72"/>
      <c r="S4" s="72"/>
      <c r="T4" s="168"/>
      <c r="U4" s="168"/>
      <c r="V4" s="168"/>
      <c r="W4" s="168"/>
      <c r="X4" s="168"/>
      <c r="Y4" s="168"/>
      <c r="Z4" s="168"/>
      <c r="AA4" s="168"/>
      <c r="AB4" s="168"/>
      <c r="AC4" s="168"/>
      <c r="AD4" s="168"/>
      <c r="AE4" s="168"/>
      <c r="AF4" s="168"/>
      <c r="AG4" s="168"/>
      <c r="AH4" s="168"/>
      <c r="AI4" s="168"/>
      <c r="AJ4" s="168"/>
      <c r="AK4" s="168"/>
      <c r="AL4" s="168"/>
      <c r="AM4" s="168"/>
      <c r="AN4" s="168"/>
    </row>
    <row r="5" spans="1:40" ht="14.85" customHeight="1" x14ac:dyDescent="0.2">
      <c r="A5" s="75">
        <v>43892</v>
      </c>
      <c r="B5" s="256">
        <v>0</v>
      </c>
      <c r="C5" s="149">
        <v>0</v>
      </c>
      <c r="D5" s="149">
        <v>0</v>
      </c>
      <c r="E5" s="72">
        <v>0</v>
      </c>
      <c r="F5" s="149">
        <v>0</v>
      </c>
      <c r="G5" s="149">
        <v>0</v>
      </c>
      <c r="H5" s="149">
        <v>0</v>
      </c>
      <c r="I5" s="149">
        <v>0</v>
      </c>
      <c r="J5" s="149">
        <v>0</v>
      </c>
      <c r="K5" s="149">
        <v>0</v>
      </c>
      <c r="L5" s="149">
        <v>0</v>
      </c>
      <c r="M5" s="149">
        <v>0</v>
      </c>
      <c r="N5" s="149">
        <v>0</v>
      </c>
      <c r="O5" s="149">
        <v>0</v>
      </c>
      <c r="P5" s="149">
        <v>0</v>
      </c>
      <c r="Q5" s="168"/>
      <c r="R5" s="293"/>
      <c r="S5" s="168"/>
      <c r="T5" s="168"/>
      <c r="U5" s="168"/>
      <c r="V5" s="168"/>
      <c r="W5" s="168"/>
      <c r="X5" s="168"/>
      <c r="Y5" s="168"/>
      <c r="Z5" s="168"/>
      <c r="AA5" s="168"/>
      <c r="AB5" s="168"/>
      <c r="AC5" s="168"/>
      <c r="AD5" s="168"/>
      <c r="AE5" s="168"/>
      <c r="AF5" s="168"/>
      <c r="AG5" s="168"/>
      <c r="AH5" s="168"/>
      <c r="AI5" s="168"/>
      <c r="AJ5" s="168"/>
      <c r="AK5" s="168"/>
      <c r="AL5" s="168"/>
      <c r="AM5" s="168"/>
      <c r="AN5" s="168"/>
    </row>
    <row r="6" spans="1:40" x14ac:dyDescent="0.2">
      <c r="A6" s="75">
        <v>43893</v>
      </c>
      <c r="B6" s="256">
        <v>0</v>
      </c>
      <c r="C6" s="149">
        <v>0</v>
      </c>
      <c r="D6" s="149">
        <v>0</v>
      </c>
      <c r="E6" s="72">
        <v>0</v>
      </c>
      <c r="F6" s="149">
        <v>0</v>
      </c>
      <c r="G6" s="149">
        <v>0</v>
      </c>
      <c r="H6" s="149">
        <v>0</v>
      </c>
      <c r="I6" s="149">
        <v>0</v>
      </c>
      <c r="J6" s="149">
        <v>0</v>
      </c>
      <c r="K6" s="149">
        <v>0</v>
      </c>
      <c r="L6" s="149">
        <v>0</v>
      </c>
      <c r="M6" s="149">
        <v>0</v>
      </c>
      <c r="N6" s="149">
        <v>0</v>
      </c>
      <c r="O6" s="149">
        <v>0</v>
      </c>
      <c r="P6" s="149">
        <v>0</v>
      </c>
      <c r="Q6" s="168"/>
      <c r="R6" s="293"/>
      <c r="S6" s="168"/>
      <c r="T6" s="168"/>
      <c r="U6" s="168"/>
      <c r="V6" s="168"/>
      <c r="W6" s="168"/>
      <c r="X6" s="168"/>
      <c r="Y6" s="168"/>
      <c r="Z6" s="168"/>
      <c r="AA6" s="168"/>
      <c r="AB6" s="168"/>
      <c r="AC6" s="168"/>
      <c r="AD6" s="168"/>
      <c r="AE6" s="168"/>
      <c r="AF6" s="168"/>
      <c r="AG6" s="168"/>
      <c r="AH6" s="168"/>
      <c r="AI6" s="168"/>
      <c r="AJ6" s="168"/>
      <c r="AK6" s="168"/>
      <c r="AL6" s="168"/>
      <c r="AM6" s="168"/>
      <c r="AN6" s="168"/>
    </row>
    <row r="7" spans="1:40" x14ac:dyDescent="0.2">
      <c r="A7" s="75">
        <v>43894</v>
      </c>
      <c r="B7" s="256">
        <v>0</v>
      </c>
      <c r="C7" s="149">
        <v>0</v>
      </c>
      <c r="D7" s="149">
        <v>0</v>
      </c>
      <c r="E7" s="72">
        <v>0</v>
      </c>
      <c r="F7" s="149">
        <v>0</v>
      </c>
      <c r="G7" s="149">
        <v>0</v>
      </c>
      <c r="H7" s="149">
        <v>0</v>
      </c>
      <c r="I7" s="149">
        <v>0</v>
      </c>
      <c r="J7" s="149">
        <v>0</v>
      </c>
      <c r="K7" s="149">
        <v>0</v>
      </c>
      <c r="L7" s="149">
        <v>0</v>
      </c>
      <c r="M7" s="149">
        <v>0</v>
      </c>
      <c r="N7" s="149">
        <v>0</v>
      </c>
      <c r="O7" s="149">
        <v>0</v>
      </c>
      <c r="P7" s="149">
        <v>0</v>
      </c>
      <c r="Q7" s="168"/>
      <c r="R7" s="293"/>
      <c r="S7" s="168"/>
      <c r="T7" s="168"/>
      <c r="U7" s="168"/>
      <c r="V7" s="168"/>
      <c r="W7" s="168"/>
      <c r="X7" s="168"/>
      <c r="Y7" s="168"/>
      <c r="Z7" s="168"/>
      <c r="AA7" s="168"/>
      <c r="AB7" s="168"/>
      <c r="AC7" s="168"/>
      <c r="AD7" s="168"/>
      <c r="AE7" s="168"/>
      <c r="AF7" s="168"/>
      <c r="AG7" s="168"/>
      <c r="AH7" s="168"/>
      <c r="AI7" s="168"/>
      <c r="AJ7" s="168"/>
      <c r="AK7" s="168"/>
      <c r="AL7" s="168"/>
      <c r="AM7" s="168"/>
      <c r="AN7" s="168"/>
    </row>
    <row r="8" spans="1:40" x14ac:dyDescent="0.2">
      <c r="A8" s="75">
        <v>43895</v>
      </c>
      <c r="B8" s="256">
        <v>0</v>
      </c>
      <c r="C8" s="149">
        <v>0</v>
      </c>
      <c r="D8" s="149">
        <v>0</v>
      </c>
      <c r="E8" s="72">
        <v>0</v>
      </c>
      <c r="F8" s="149">
        <v>0</v>
      </c>
      <c r="G8" s="149">
        <v>0</v>
      </c>
      <c r="H8" s="149">
        <v>0</v>
      </c>
      <c r="I8" s="149">
        <v>0</v>
      </c>
      <c r="J8" s="149">
        <v>0</v>
      </c>
      <c r="K8" s="149">
        <v>0</v>
      </c>
      <c r="L8" s="149">
        <v>0</v>
      </c>
      <c r="M8" s="149">
        <v>0</v>
      </c>
      <c r="N8" s="149">
        <v>0</v>
      </c>
      <c r="O8" s="149">
        <v>0</v>
      </c>
      <c r="P8" s="149">
        <v>0</v>
      </c>
      <c r="Q8" s="168"/>
      <c r="R8" s="293"/>
      <c r="S8" s="168"/>
      <c r="T8" s="168"/>
      <c r="U8" s="168"/>
      <c r="V8" s="168"/>
      <c r="W8" s="168"/>
      <c r="X8" s="168"/>
      <c r="Y8" s="168"/>
      <c r="Z8" s="168"/>
      <c r="AA8" s="168"/>
      <c r="AB8" s="168"/>
      <c r="AC8" s="168"/>
      <c r="AD8" s="168"/>
      <c r="AE8" s="168"/>
      <c r="AF8" s="168"/>
      <c r="AG8" s="168"/>
      <c r="AH8" s="168"/>
      <c r="AI8" s="168"/>
      <c r="AJ8" s="168"/>
      <c r="AK8" s="168"/>
      <c r="AL8" s="168"/>
      <c r="AM8" s="168"/>
      <c r="AN8" s="168"/>
    </row>
    <row r="9" spans="1:40" x14ac:dyDescent="0.2">
      <c r="A9" s="75">
        <v>43896</v>
      </c>
      <c r="B9" s="256">
        <v>0</v>
      </c>
      <c r="C9" s="149">
        <v>0</v>
      </c>
      <c r="D9" s="149">
        <v>0</v>
      </c>
      <c r="E9" s="72">
        <v>0</v>
      </c>
      <c r="F9" s="149">
        <v>0</v>
      </c>
      <c r="G9" s="149">
        <v>0</v>
      </c>
      <c r="H9" s="149">
        <v>0</v>
      </c>
      <c r="I9" s="149">
        <v>0</v>
      </c>
      <c r="J9" s="149">
        <v>0</v>
      </c>
      <c r="K9" s="149">
        <v>0</v>
      </c>
      <c r="L9" s="149">
        <v>0</v>
      </c>
      <c r="M9" s="149">
        <v>0</v>
      </c>
      <c r="N9" s="149">
        <v>0</v>
      </c>
      <c r="O9" s="149">
        <v>0</v>
      </c>
      <c r="P9" s="149">
        <v>0</v>
      </c>
      <c r="Q9" s="168"/>
      <c r="R9" s="293"/>
      <c r="S9" s="168"/>
      <c r="T9" s="168"/>
      <c r="U9" s="168"/>
      <c r="V9" s="168"/>
      <c r="W9" s="168"/>
      <c r="X9" s="168"/>
      <c r="Y9" s="168"/>
      <c r="Z9" s="168"/>
      <c r="AA9" s="168"/>
      <c r="AB9" s="168"/>
      <c r="AC9" s="168"/>
      <c r="AD9" s="168"/>
      <c r="AE9" s="168"/>
      <c r="AF9" s="168"/>
      <c r="AG9" s="168"/>
      <c r="AH9" s="168"/>
      <c r="AI9" s="168"/>
      <c r="AJ9" s="168"/>
      <c r="AK9" s="168"/>
      <c r="AL9" s="168"/>
      <c r="AM9" s="168"/>
      <c r="AN9" s="168"/>
    </row>
    <row r="10" spans="1:40" x14ac:dyDescent="0.2">
      <c r="A10" s="75">
        <v>43897</v>
      </c>
      <c r="B10" s="256">
        <v>0</v>
      </c>
      <c r="C10" s="149">
        <v>0</v>
      </c>
      <c r="D10" s="149">
        <v>0</v>
      </c>
      <c r="E10" s="72">
        <v>0</v>
      </c>
      <c r="F10" s="149">
        <v>0</v>
      </c>
      <c r="G10" s="149">
        <v>0</v>
      </c>
      <c r="H10" s="149">
        <v>0</v>
      </c>
      <c r="I10" s="149">
        <v>0</v>
      </c>
      <c r="J10" s="149">
        <v>0</v>
      </c>
      <c r="K10" s="149">
        <v>0</v>
      </c>
      <c r="L10" s="149">
        <v>0</v>
      </c>
      <c r="M10" s="149">
        <v>0</v>
      </c>
      <c r="N10" s="149">
        <v>0</v>
      </c>
      <c r="O10" s="149">
        <v>0</v>
      </c>
      <c r="P10" s="149">
        <v>0</v>
      </c>
      <c r="Q10" s="168"/>
      <c r="R10" s="293"/>
      <c r="S10" s="168"/>
      <c r="T10" s="168"/>
      <c r="U10" s="168"/>
      <c r="V10" s="168"/>
      <c r="W10" s="168"/>
      <c r="X10" s="168"/>
      <c r="Y10" s="168"/>
      <c r="Z10" s="168"/>
      <c r="AA10" s="168"/>
      <c r="AB10" s="168"/>
      <c r="AC10" s="168"/>
      <c r="AD10" s="168"/>
      <c r="AE10" s="168"/>
      <c r="AF10" s="168"/>
      <c r="AG10" s="168"/>
      <c r="AH10" s="168"/>
      <c r="AI10" s="168"/>
      <c r="AJ10" s="168"/>
      <c r="AK10" s="168"/>
      <c r="AL10" s="168"/>
      <c r="AM10" s="168"/>
      <c r="AN10" s="168"/>
    </row>
    <row r="11" spans="1:40" x14ac:dyDescent="0.2">
      <c r="A11" s="75">
        <v>43898</v>
      </c>
      <c r="B11" s="256">
        <v>0</v>
      </c>
      <c r="C11" s="149">
        <v>0</v>
      </c>
      <c r="D11" s="149">
        <v>0</v>
      </c>
      <c r="E11" s="72">
        <v>0</v>
      </c>
      <c r="F11" s="149">
        <v>0</v>
      </c>
      <c r="G11" s="149">
        <v>0</v>
      </c>
      <c r="H11" s="149">
        <v>0</v>
      </c>
      <c r="I11" s="149">
        <v>0</v>
      </c>
      <c r="J11" s="149">
        <v>0</v>
      </c>
      <c r="K11" s="149">
        <v>0</v>
      </c>
      <c r="L11" s="149">
        <v>0</v>
      </c>
      <c r="M11" s="149">
        <v>0</v>
      </c>
      <c r="N11" s="149">
        <v>0</v>
      </c>
      <c r="O11" s="149">
        <v>0</v>
      </c>
      <c r="P11" s="149">
        <v>0</v>
      </c>
      <c r="Q11" s="168"/>
      <c r="R11" s="293"/>
      <c r="S11" s="168"/>
      <c r="T11" s="168"/>
      <c r="U11" s="168"/>
      <c r="V11" s="168"/>
      <c r="W11" s="168"/>
      <c r="X11" s="168"/>
      <c r="Y11" s="168"/>
      <c r="Z11" s="168"/>
      <c r="AA11" s="168"/>
      <c r="AB11" s="168"/>
      <c r="AC11" s="168"/>
      <c r="AD11" s="168"/>
      <c r="AE11" s="168"/>
      <c r="AF11" s="168"/>
      <c r="AG11" s="168"/>
      <c r="AH11" s="168"/>
      <c r="AI11" s="168"/>
      <c r="AJ11" s="168"/>
      <c r="AK11" s="168"/>
      <c r="AL11" s="168"/>
      <c r="AM11" s="168"/>
      <c r="AN11" s="168"/>
    </row>
    <row r="12" spans="1:40" x14ac:dyDescent="0.2">
      <c r="A12" s="75">
        <v>43899</v>
      </c>
      <c r="B12" s="256">
        <v>1</v>
      </c>
      <c r="C12" s="149">
        <v>1</v>
      </c>
      <c r="D12" s="149">
        <v>1</v>
      </c>
      <c r="E12" s="72">
        <v>0</v>
      </c>
      <c r="F12" s="149">
        <v>0</v>
      </c>
      <c r="G12" s="149">
        <v>0</v>
      </c>
      <c r="H12" s="149">
        <v>0</v>
      </c>
      <c r="I12" s="149">
        <v>1</v>
      </c>
      <c r="J12" s="149">
        <v>0</v>
      </c>
      <c r="K12" s="149">
        <v>0</v>
      </c>
      <c r="L12" s="149">
        <v>0</v>
      </c>
      <c r="M12" s="149">
        <v>0</v>
      </c>
      <c r="N12" s="149">
        <v>0</v>
      </c>
      <c r="O12" s="149">
        <v>0</v>
      </c>
      <c r="P12" s="149">
        <v>0</v>
      </c>
      <c r="Q12" s="168"/>
      <c r="R12" s="293"/>
      <c r="S12" s="168"/>
      <c r="T12" s="168"/>
      <c r="U12" s="168"/>
      <c r="V12" s="168"/>
      <c r="W12" s="168"/>
      <c r="X12" s="168"/>
      <c r="Y12" s="168"/>
      <c r="Z12" s="168"/>
      <c r="AA12" s="168"/>
      <c r="AB12" s="168"/>
      <c r="AC12" s="168"/>
      <c r="AD12" s="168"/>
      <c r="AE12" s="168"/>
      <c r="AF12" s="168"/>
      <c r="AG12" s="168"/>
      <c r="AH12" s="168"/>
      <c r="AI12" s="168"/>
      <c r="AJ12" s="168"/>
      <c r="AK12" s="168"/>
      <c r="AL12" s="168"/>
      <c r="AM12" s="168"/>
      <c r="AN12" s="168"/>
    </row>
    <row r="13" spans="1:40" x14ac:dyDescent="0.2">
      <c r="A13" s="75">
        <v>43900</v>
      </c>
      <c r="B13" s="256">
        <v>1</v>
      </c>
      <c r="C13" s="149">
        <v>1</v>
      </c>
      <c r="D13" s="149">
        <v>1</v>
      </c>
      <c r="E13" s="72">
        <v>0</v>
      </c>
      <c r="F13" s="149">
        <v>0</v>
      </c>
      <c r="G13" s="149">
        <v>0</v>
      </c>
      <c r="H13" s="149">
        <v>0</v>
      </c>
      <c r="I13" s="149">
        <v>0</v>
      </c>
      <c r="J13" s="149">
        <v>0</v>
      </c>
      <c r="K13" s="149">
        <v>0</v>
      </c>
      <c r="L13" s="149">
        <v>0</v>
      </c>
      <c r="M13" s="149">
        <v>0</v>
      </c>
      <c r="N13" s="149">
        <v>0</v>
      </c>
      <c r="O13" s="149">
        <v>1</v>
      </c>
      <c r="P13" s="149">
        <v>0</v>
      </c>
      <c r="Q13" s="168"/>
      <c r="R13" s="293"/>
      <c r="S13" s="168"/>
      <c r="T13" s="168"/>
      <c r="U13" s="168"/>
      <c r="V13" s="168"/>
      <c r="W13" s="168"/>
      <c r="X13" s="168"/>
      <c r="Y13" s="168"/>
      <c r="Z13" s="168"/>
      <c r="AA13" s="168"/>
      <c r="AB13" s="168"/>
      <c r="AC13" s="168"/>
      <c r="AD13" s="168"/>
      <c r="AE13" s="168"/>
      <c r="AF13" s="168"/>
      <c r="AG13" s="168"/>
      <c r="AH13" s="168"/>
      <c r="AI13" s="168"/>
      <c r="AJ13" s="168"/>
      <c r="AK13" s="168"/>
      <c r="AL13" s="168"/>
      <c r="AM13" s="168"/>
      <c r="AN13" s="168"/>
    </row>
    <row r="14" spans="1:40" x14ac:dyDescent="0.2">
      <c r="A14" s="75">
        <v>43901</v>
      </c>
      <c r="B14" s="256">
        <v>1</v>
      </c>
      <c r="C14" s="149">
        <v>1</v>
      </c>
      <c r="D14" s="149">
        <v>1</v>
      </c>
      <c r="E14" s="72">
        <v>0</v>
      </c>
      <c r="F14" s="149">
        <v>0</v>
      </c>
      <c r="G14" s="149">
        <v>0</v>
      </c>
      <c r="H14" s="149">
        <v>0</v>
      </c>
      <c r="I14" s="149">
        <v>0</v>
      </c>
      <c r="J14" s="149">
        <v>0</v>
      </c>
      <c r="K14" s="149">
        <v>0</v>
      </c>
      <c r="L14" s="149">
        <v>0</v>
      </c>
      <c r="M14" s="149">
        <v>0</v>
      </c>
      <c r="N14" s="149">
        <v>0</v>
      </c>
      <c r="O14" s="149">
        <v>1</v>
      </c>
      <c r="P14" s="149">
        <v>0</v>
      </c>
      <c r="Q14" s="168"/>
      <c r="R14" s="293"/>
      <c r="S14" s="168"/>
      <c r="T14" s="168"/>
      <c r="U14" s="168"/>
      <c r="V14" s="168"/>
      <c r="W14" s="168"/>
      <c r="X14" s="168"/>
      <c r="Y14" s="168"/>
      <c r="Z14" s="168"/>
      <c r="AA14" s="168"/>
      <c r="AB14" s="168"/>
      <c r="AC14" s="168"/>
      <c r="AD14" s="168"/>
      <c r="AE14" s="168"/>
      <c r="AF14" s="168"/>
      <c r="AG14" s="168"/>
      <c r="AH14" s="168"/>
      <c r="AI14" s="168"/>
      <c r="AJ14" s="168"/>
      <c r="AK14" s="168"/>
      <c r="AL14" s="168"/>
      <c r="AM14" s="168"/>
      <c r="AN14" s="168"/>
    </row>
    <row r="15" spans="1:40" x14ac:dyDescent="0.2">
      <c r="A15" s="75">
        <v>43902</v>
      </c>
      <c r="B15" s="256">
        <v>0</v>
      </c>
      <c r="C15" s="149">
        <v>0</v>
      </c>
      <c r="D15" s="149">
        <v>0</v>
      </c>
      <c r="E15" s="72">
        <v>0</v>
      </c>
      <c r="F15" s="149">
        <v>0</v>
      </c>
      <c r="G15" s="149">
        <v>0</v>
      </c>
      <c r="H15" s="149">
        <v>0</v>
      </c>
      <c r="I15" s="149">
        <v>0</v>
      </c>
      <c r="J15" s="149">
        <v>0</v>
      </c>
      <c r="K15" s="149">
        <v>0</v>
      </c>
      <c r="L15" s="149">
        <v>0</v>
      </c>
      <c r="M15" s="149">
        <v>0</v>
      </c>
      <c r="N15" s="149">
        <v>0</v>
      </c>
      <c r="O15" s="149">
        <v>0</v>
      </c>
      <c r="P15" s="149">
        <v>0</v>
      </c>
      <c r="Q15" s="168"/>
      <c r="R15" s="293"/>
      <c r="S15" s="168"/>
      <c r="T15" s="168"/>
      <c r="U15" s="168"/>
      <c r="V15" s="168"/>
      <c r="W15" s="168"/>
      <c r="X15" s="168"/>
      <c r="Y15" s="168"/>
      <c r="Z15" s="168"/>
      <c r="AA15" s="168"/>
      <c r="AB15" s="168"/>
      <c r="AC15" s="168"/>
      <c r="AD15" s="168"/>
      <c r="AE15" s="168"/>
      <c r="AF15" s="168"/>
      <c r="AG15" s="168"/>
      <c r="AH15" s="168"/>
      <c r="AI15" s="168"/>
      <c r="AJ15" s="168"/>
      <c r="AK15" s="168"/>
      <c r="AL15" s="168"/>
      <c r="AM15" s="168"/>
      <c r="AN15" s="168"/>
    </row>
    <row r="16" spans="1:40" x14ac:dyDescent="0.2">
      <c r="A16" s="75">
        <v>43903</v>
      </c>
      <c r="B16" s="256">
        <v>2</v>
      </c>
      <c r="C16" s="149">
        <v>2</v>
      </c>
      <c r="D16" s="149">
        <v>2</v>
      </c>
      <c r="E16" s="72">
        <v>0</v>
      </c>
      <c r="F16" s="149">
        <v>0</v>
      </c>
      <c r="G16" s="149">
        <v>0</v>
      </c>
      <c r="H16" s="149">
        <v>0</v>
      </c>
      <c r="I16" s="149">
        <v>0</v>
      </c>
      <c r="J16" s="149">
        <v>0</v>
      </c>
      <c r="K16" s="149">
        <v>0</v>
      </c>
      <c r="L16" s="149">
        <v>2</v>
      </c>
      <c r="M16" s="149">
        <v>0</v>
      </c>
      <c r="N16" s="149">
        <v>0</v>
      </c>
      <c r="O16" s="149">
        <v>0</v>
      </c>
      <c r="P16" s="149">
        <v>0</v>
      </c>
      <c r="Q16" s="168"/>
      <c r="R16" s="293"/>
      <c r="S16" s="168"/>
      <c r="T16" s="168"/>
      <c r="U16" s="168"/>
      <c r="V16" s="168"/>
      <c r="W16" s="168"/>
      <c r="X16" s="168"/>
      <c r="Y16" s="168"/>
      <c r="Z16" s="168"/>
      <c r="AA16" s="168"/>
      <c r="AB16" s="168"/>
      <c r="AC16" s="168"/>
      <c r="AD16" s="168"/>
      <c r="AE16" s="168"/>
      <c r="AF16" s="168"/>
      <c r="AG16" s="168"/>
      <c r="AH16" s="168"/>
      <c r="AI16" s="168"/>
      <c r="AJ16" s="168"/>
      <c r="AK16" s="168"/>
      <c r="AL16" s="168"/>
      <c r="AM16" s="168"/>
      <c r="AN16" s="168"/>
    </row>
    <row r="17" spans="1:40" x14ac:dyDescent="0.2">
      <c r="A17" s="75">
        <v>43904</v>
      </c>
      <c r="B17" s="256">
        <v>0</v>
      </c>
      <c r="C17" s="149">
        <v>0</v>
      </c>
      <c r="D17" s="149">
        <v>0</v>
      </c>
      <c r="E17" s="72">
        <v>0</v>
      </c>
      <c r="F17" s="149">
        <v>0</v>
      </c>
      <c r="G17" s="149">
        <v>0</v>
      </c>
      <c r="H17" s="149">
        <v>0</v>
      </c>
      <c r="I17" s="149">
        <v>0</v>
      </c>
      <c r="J17" s="149">
        <v>0</v>
      </c>
      <c r="K17" s="149">
        <v>0</v>
      </c>
      <c r="L17" s="149">
        <v>0</v>
      </c>
      <c r="M17" s="149">
        <v>0</v>
      </c>
      <c r="N17" s="149">
        <v>0</v>
      </c>
      <c r="O17" s="149">
        <v>0</v>
      </c>
      <c r="P17" s="149">
        <v>0</v>
      </c>
      <c r="Q17" s="168"/>
      <c r="R17" s="293"/>
      <c r="S17" s="168"/>
      <c r="T17" s="168"/>
      <c r="U17" s="168"/>
      <c r="V17" s="168"/>
      <c r="W17" s="168"/>
      <c r="X17" s="168"/>
      <c r="Y17" s="168"/>
      <c r="Z17" s="168"/>
      <c r="AA17" s="168"/>
      <c r="AB17" s="168"/>
      <c r="AC17" s="168"/>
      <c r="AD17" s="168"/>
      <c r="AE17" s="168"/>
      <c r="AF17" s="168"/>
      <c r="AG17" s="168"/>
      <c r="AH17" s="168"/>
      <c r="AI17" s="168"/>
      <c r="AJ17" s="168"/>
      <c r="AK17" s="168"/>
      <c r="AL17" s="168"/>
      <c r="AM17" s="168"/>
      <c r="AN17" s="168"/>
    </row>
    <row r="18" spans="1:40" x14ac:dyDescent="0.2">
      <c r="A18" s="75">
        <v>43905</v>
      </c>
      <c r="B18" s="256">
        <v>0</v>
      </c>
      <c r="C18" s="149">
        <v>0</v>
      </c>
      <c r="D18" s="149">
        <v>0</v>
      </c>
      <c r="E18" s="72">
        <v>0</v>
      </c>
      <c r="F18" s="149">
        <v>0</v>
      </c>
      <c r="G18" s="149">
        <v>0</v>
      </c>
      <c r="H18" s="149">
        <v>0</v>
      </c>
      <c r="I18" s="149">
        <v>0</v>
      </c>
      <c r="J18" s="149">
        <v>0</v>
      </c>
      <c r="K18" s="149">
        <v>0</v>
      </c>
      <c r="L18" s="149">
        <v>0</v>
      </c>
      <c r="M18" s="149">
        <v>0</v>
      </c>
      <c r="N18" s="149">
        <v>0</v>
      </c>
      <c r="O18" s="149">
        <v>0</v>
      </c>
      <c r="P18" s="149">
        <v>0</v>
      </c>
      <c r="Q18" s="168"/>
      <c r="R18" s="293"/>
      <c r="S18" s="168"/>
      <c r="T18" s="168"/>
      <c r="U18" s="168"/>
      <c r="V18" s="168"/>
      <c r="W18" s="168"/>
      <c r="X18" s="168"/>
      <c r="Y18" s="168"/>
      <c r="Z18" s="168"/>
      <c r="AA18" s="168"/>
      <c r="AB18" s="168"/>
      <c r="AC18" s="168"/>
      <c r="AD18" s="168"/>
      <c r="AE18" s="168"/>
      <c r="AF18" s="168"/>
      <c r="AG18" s="168"/>
      <c r="AH18" s="168"/>
      <c r="AI18" s="168"/>
      <c r="AJ18" s="168"/>
      <c r="AK18" s="168"/>
      <c r="AL18" s="168"/>
      <c r="AM18" s="168"/>
      <c r="AN18" s="168"/>
    </row>
    <row r="19" spans="1:40" x14ac:dyDescent="0.2">
      <c r="A19" s="75">
        <v>43906</v>
      </c>
      <c r="B19" s="256">
        <v>11</v>
      </c>
      <c r="C19" s="149">
        <v>11</v>
      </c>
      <c r="D19" s="149">
        <v>11</v>
      </c>
      <c r="E19" s="72">
        <v>0</v>
      </c>
      <c r="F19" s="149">
        <v>0</v>
      </c>
      <c r="G19" s="149">
        <v>0</v>
      </c>
      <c r="H19" s="149">
        <v>0</v>
      </c>
      <c r="I19" s="149">
        <v>1</v>
      </c>
      <c r="J19" s="149">
        <v>0</v>
      </c>
      <c r="K19" s="149">
        <v>1</v>
      </c>
      <c r="L19" s="149">
        <v>1</v>
      </c>
      <c r="M19" s="149">
        <v>2</v>
      </c>
      <c r="N19" s="149">
        <v>5</v>
      </c>
      <c r="O19" s="149">
        <v>1</v>
      </c>
      <c r="P19" s="149">
        <v>0</v>
      </c>
      <c r="Q19" s="168"/>
      <c r="R19" s="293"/>
      <c r="S19" s="168"/>
      <c r="T19" s="168"/>
      <c r="U19" s="168"/>
      <c r="V19" s="168"/>
      <c r="W19" s="168"/>
      <c r="X19" s="168"/>
      <c r="Y19" s="168"/>
      <c r="Z19" s="168"/>
      <c r="AA19" s="168"/>
      <c r="AB19" s="168"/>
      <c r="AC19" s="168"/>
      <c r="AD19" s="168"/>
      <c r="AE19" s="168"/>
      <c r="AF19" s="168"/>
      <c r="AG19" s="168"/>
      <c r="AH19" s="168"/>
      <c r="AI19" s="168"/>
      <c r="AJ19" s="168"/>
      <c r="AK19" s="168"/>
      <c r="AL19" s="168"/>
      <c r="AM19" s="168"/>
      <c r="AN19" s="168"/>
    </row>
    <row r="20" spans="1:40" x14ac:dyDescent="0.2">
      <c r="A20" s="75">
        <v>43907</v>
      </c>
      <c r="B20" s="256">
        <v>15</v>
      </c>
      <c r="C20" s="149">
        <v>14</v>
      </c>
      <c r="D20" s="149">
        <v>13</v>
      </c>
      <c r="E20" s="72">
        <v>2</v>
      </c>
      <c r="F20" s="149">
        <v>0</v>
      </c>
      <c r="G20" s="149">
        <v>0</v>
      </c>
      <c r="H20" s="149">
        <v>0</v>
      </c>
      <c r="I20" s="149">
        <v>4</v>
      </c>
      <c r="J20" s="149">
        <v>1</v>
      </c>
      <c r="K20" s="149">
        <v>0</v>
      </c>
      <c r="L20" s="149">
        <v>4</v>
      </c>
      <c r="M20" s="149">
        <v>0</v>
      </c>
      <c r="N20" s="149">
        <v>4</v>
      </c>
      <c r="O20" s="149">
        <v>0</v>
      </c>
      <c r="P20" s="149">
        <v>0</v>
      </c>
      <c r="Q20" s="168"/>
      <c r="R20" s="293"/>
      <c r="S20" s="168"/>
      <c r="T20" s="168"/>
      <c r="U20" s="168"/>
      <c r="V20" s="168"/>
      <c r="W20" s="168"/>
      <c r="X20" s="168"/>
      <c r="Y20" s="168"/>
      <c r="Z20" s="168"/>
      <c r="AA20" s="168"/>
      <c r="AB20" s="168"/>
      <c r="AC20" s="168"/>
      <c r="AD20" s="168"/>
      <c r="AE20" s="168"/>
      <c r="AF20" s="168"/>
      <c r="AG20" s="168"/>
      <c r="AH20" s="168"/>
      <c r="AI20" s="168"/>
      <c r="AJ20" s="168"/>
      <c r="AK20" s="168"/>
      <c r="AL20" s="168"/>
      <c r="AM20" s="168"/>
      <c r="AN20" s="168"/>
    </row>
    <row r="21" spans="1:40" x14ac:dyDescent="0.2">
      <c r="A21" s="75">
        <v>43908</v>
      </c>
      <c r="B21" s="256">
        <v>23</v>
      </c>
      <c r="C21" s="149">
        <v>20</v>
      </c>
      <c r="D21" s="149">
        <v>20</v>
      </c>
      <c r="E21" s="72">
        <v>3</v>
      </c>
      <c r="F21" s="149">
        <v>0</v>
      </c>
      <c r="G21" s="149">
        <v>0</v>
      </c>
      <c r="H21" s="149">
        <v>0</v>
      </c>
      <c r="I21" s="149">
        <v>0</v>
      </c>
      <c r="J21" s="149">
        <v>2</v>
      </c>
      <c r="K21" s="149">
        <v>0</v>
      </c>
      <c r="L21" s="149">
        <v>4</v>
      </c>
      <c r="M21" s="149">
        <v>0</v>
      </c>
      <c r="N21" s="149">
        <v>10</v>
      </c>
      <c r="O21" s="149">
        <v>2</v>
      </c>
      <c r="P21" s="149">
        <v>2</v>
      </c>
      <c r="Q21" s="168"/>
      <c r="R21" s="293"/>
      <c r="S21" s="168"/>
      <c r="T21" s="168"/>
      <c r="U21" s="168"/>
      <c r="V21" s="168"/>
      <c r="W21" s="168"/>
      <c r="X21" s="168"/>
      <c r="Y21" s="168"/>
      <c r="Z21" s="168"/>
      <c r="AA21" s="168"/>
      <c r="AB21" s="168"/>
      <c r="AC21" s="168"/>
      <c r="AD21" s="168"/>
      <c r="AE21" s="168"/>
      <c r="AF21" s="168"/>
      <c r="AG21" s="168"/>
      <c r="AH21" s="168"/>
      <c r="AI21" s="168"/>
      <c r="AJ21" s="168"/>
      <c r="AK21" s="168"/>
      <c r="AL21" s="168"/>
      <c r="AM21" s="168"/>
      <c r="AN21" s="168"/>
    </row>
    <row r="22" spans="1:40" x14ac:dyDescent="0.2">
      <c r="A22" s="75">
        <v>43909</v>
      </c>
      <c r="B22" s="256">
        <v>30</v>
      </c>
      <c r="C22" s="149">
        <v>28</v>
      </c>
      <c r="D22" s="149">
        <v>27</v>
      </c>
      <c r="E22" s="72">
        <v>1</v>
      </c>
      <c r="F22" s="149">
        <v>1</v>
      </c>
      <c r="G22" s="149">
        <v>1</v>
      </c>
      <c r="H22" s="149">
        <v>1</v>
      </c>
      <c r="I22" s="149">
        <v>3</v>
      </c>
      <c r="J22" s="149">
        <v>0</v>
      </c>
      <c r="K22" s="149">
        <v>1</v>
      </c>
      <c r="L22" s="149">
        <v>3</v>
      </c>
      <c r="M22" s="149">
        <v>1</v>
      </c>
      <c r="N22" s="149">
        <v>9</v>
      </c>
      <c r="O22" s="149">
        <v>8</v>
      </c>
      <c r="P22" s="149">
        <v>1</v>
      </c>
      <c r="Q22" s="168"/>
      <c r="R22" s="293"/>
      <c r="S22" s="168"/>
      <c r="T22" s="168"/>
      <c r="U22" s="168"/>
      <c r="V22" s="168"/>
      <c r="W22" s="168"/>
      <c r="X22" s="168"/>
      <c r="Y22" s="168"/>
      <c r="Z22" s="168"/>
      <c r="AA22" s="168"/>
      <c r="AB22" s="168"/>
      <c r="AC22" s="168"/>
      <c r="AD22" s="168"/>
      <c r="AE22" s="168"/>
      <c r="AF22" s="168"/>
      <c r="AG22" s="168"/>
      <c r="AH22" s="168"/>
      <c r="AI22" s="168"/>
      <c r="AJ22" s="168"/>
      <c r="AK22" s="168"/>
      <c r="AL22" s="168"/>
      <c r="AM22" s="168"/>
      <c r="AN22" s="168"/>
    </row>
    <row r="23" spans="1:40" x14ac:dyDescent="0.2">
      <c r="A23" s="75">
        <v>43910</v>
      </c>
      <c r="B23" s="256">
        <v>39</v>
      </c>
      <c r="C23" s="149">
        <v>34</v>
      </c>
      <c r="D23" s="149">
        <v>33</v>
      </c>
      <c r="E23" s="72">
        <v>5</v>
      </c>
      <c r="F23" s="149">
        <v>1</v>
      </c>
      <c r="G23" s="149">
        <v>0</v>
      </c>
      <c r="H23" s="149">
        <v>0</v>
      </c>
      <c r="I23" s="149">
        <v>5</v>
      </c>
      <c r="J23" s="149">
        <v>2</v>
      </c>
      <c r="K23" s="149">
        <v>1</v>
      </c>
      <c r="L23" s="149">
        <v>3</v>
      </c>
      <c r="M23" s="149">
        <v>0</v>
      </c>
      <c r="N23" s="149">
        <v>16</v>
      </c>
      <c r="O23" s="149">
        <v>6</v>
      </c>
      <c r="P23" s="149">
        <v>0</v>
      </c>
      <c r="Q23" s="168"/>
      <c r="R23" s="293"/>
      <c r="S23" s="168"/>
      <c r="T23" s="168"/>
      <c r="U23" s="168"/>
      <c r="V23" s="168"/>
      <c r="W23" s="168"/>
      <c r="X23" s="168"/>
      <c r="Y23" s="168"/>
      <c r="Z23" s="168"/>
      <c r="AA23" s="168"/>
      <c r="AB23" s="168"/>
      <c r="AC23" s="168"/>
      <c r="AD23" s="168"/>
      <c r="AE23" s="168"/>
      <c r="AF23" s="168"/>
      <c r="AG23" s="168"/>
      <c r="AH23" s="168"/>
      <c r="AI23" s="168"/>
      <c r="AJ23" s="168"/>
      <c r="AK23" s="168"/>
      <c r="AL23" s="168"/>
      <c r="AM23" s="168"/>
      <c r="AN23" s="168"/>
    </row>
    <row r="24" spans="1:40" x14ac:dyDescent="0.2">
      <c r="A24" s="75">
        <v>43911</v>
      </c>
      <c r="B24" s="256">
        <v>0</v>
      </c>
      <c r="C24" s="149">
        <v>0</v>
      </c>
      <c r="D24" s="149">
        <v>0</v>
      </c>
      <c r="E24" s="72">
        <v>0</v>
      </c>
      <c r="F24" s="149">
        <v>0</v>
      </c>
      <c r="G24" s="149">
        <v>0</v>
      </c>
      <c r="H24" s="149">
        <v>0</v>
      </c>
      <c r="I24" s="149">
        <v>0</v>
      </c>
      <c r="J24" s="149">
        <v>0</v>
      </c>
      <c r="K24" s="149">
        <v>0</v>
      </c>
      <c r="L24" s="149">
        <v>0</v>
      </c>
      <c r="M24" s="149">
        <v>0</v>
      </c>
      <c r="N24" s="149">
        <v>0</v>
      </c>
      <c r="O24" s="149">
        <v>0</v>
      </c>
      <c r="P24" s="149">
        <v>0</v>
      </c>
      <c r="R24" s="293"/>
    </row>
    <row r="25" spans="1:40" x14ac:dyDescent="0.2">
      <c r="A25" s="75">
        <v>43912</v>
      </c>
      <c r="B25" s="256">
        <v>0</v>
      </c>
      <c r="C25" s="149">
        <v>0</v>
      </c>
      <c r="D25" s="149">
        <v>0</v>
      </c>
      <c r="E25" s="72">
        <v>0</v>
      </c>
      <c r="F25" s="149">
        <v>0</v>
      </c>
      <c r="G25" s="149">
        <v>0</v>
      </c>
      <c r="H25" s="149">
        <v>0</v>
      </c>
      <c r="I25" s="149">
        <v>0</v>
      </c>
      <c r="J25" s="149">
        <v>0</v>
      </c>
      <c r="K25" s="149">
        <v>0</v>
      </c>
      <c r="L25" s="149">
        <v>0</v>
      </c>
      <c r="M25" s="149">
        <v>0</v>
      </c>
      <c r="N25" s="149">
        <v>0</v>
      </c>
      <c r="O25" s="149">
        <v>0</v>
      </c>
      <c r="P25" s="149">
        <v>0</v>
      </c>
      <c r="R25" s="293"/>
    </row>
    <row r="26" spans="1:40" x14ac:dyDescent="0.2">
      <c r="A26" s="75">
        <v>43913</v>
      </c>
      <c r="B26" s="256">
        <v>58</v>
      </c>
      <c r="C26" s="149">
        <v>57</v>
      </c>
      <c r="D26" s="149">
        <v>54</v>
      </c>
      <c r="E26" s="72">
        <v>2</v>
      </c>
      <c r="F26" s="149">
        <v>2</v>
      </c>
      <c r="G26" s="149">
        <v>0</v>
      </c>
      <c r="H26" s="149">
        <v>0</v>
      </c>
      <c r="I26" s="149">
        <v>4</v>
      </c>
      <c r="J26" s="149">
        <v>1</v>
      </c>
      <c r="K26" s="149">
        <v>3</v>
      </c>
      <c r="L26" s="149">
        <v>8</v>
      </c>
      <c r="M26" s="149">
        <v>0</v>
      </c>
      <c r="N26" s="149">
        <v>27</v>
      </c>
      <c r="O26" s="149">
        <v>10</v>
      </c>
      <c r="P26" s="149">
        <v>1</v>
      </c>
      <c r="R26" s="293"/>
    </row>
    <row r="27" spans="1:40" x14ac:dyDescent="0.2">
      <c r="A27" s="75">
        <v>43914</v>
      </c>
      <c r="B27" s="256">
        <v>72</v>
      </c>
      <c r="C27" s="149">
        <v>69</v>
      </c>
      <c r="D27" s="149">
        <v>67</v>
      </c>
      <c r="E27" s="72">
        <v>2</v>
      </c>
      <c r="F27" s="149">
        <v>2</v>
      </c>
      <c r="G27" s="149">
        <v>1</v>
      </c>
      <c r="H27" s="149">
        <v>5</v>
      </c>
      <c r="I27" s="149">
        <v>8</v>
      </c>
      <c r="J27" s="149">
        <v>0</v>
      </c>
      <c r="K27" s="149">
        <v>3</v>
      </c>
      <c r="L27" s="149">
        <v>12</v>
      </c>
      <c r="M27" s="149">
        <v>3</v>
      </c>
      <c r="N27" s="149">
        <v>28</v>
      </c>
      <c r="O27" s="149">
        <v>7</v>
      </c>
      <c r="P27" s="149">
        <v>1</v>
      </c>
      <c r="R27" s="293"/>
    </row>
    <row r="28" spans="1:40" x14ac:dyDescent="0.2">
      <c r="A28" s="75">
        <v>43915</v>
      </c>
      <c r="B28" s="256">
        <v>130</v>
      </c>
      <c r="C28" s="149">
        <v>126</v>
      </c>
      <c r="D28" s="149">
        <v>120</v>
      </c>
      <c r="E28" s="72">
        <v>1</v>
      </c>
      <c r="F28" s="149">
        <v>6</v>
      </c>
      <c r="G28" s="149">
        <v>3</v>
      </c>
      <c r="H28" s="149">
        <v>5</v>
      </c>
      <c r="I28" s="149">
        <v>16</v>
      </c>
      <c r="J28" s="149">
        <v>5</v>
      </c>
      <c r="K28" s="149">
        <v>5</v>
      </c>
      <c r="L28" s="149">
        <v>11</v>
      </c>
      <c r="M28" s="149">
        <v>0</v>
      </c>
      <c r="N28" s="149">
        <v>57</v>
      </c>
      <c r="O28" s="149">
        <v>14</v>
      </c>
      <c r="P28" s="149">
        <v>7</v>
      </c>
      <c r="R28" s="293"/>
    </row>
    <row r="29" spans="1:40" x14ac:dyDescent="0.2">
      <c r="A29" s="75">
        <v>43916</v>
      </c>
      <c r="B29" s="256">
        <v>124</v>
      </c>
      <c r="C29" s="149">
        <v>107</v>
      </c>
      <c r="D29" s="149">
        <v>105</v>
      </c>
      <c r="E29" s="72">
        <v>15</v>
      </c>
      <c r="F29" s="149">
        <v>2</v>
      </c>
      <c r="G29" s="149">
        <v>2</v>
      </c>
      <c r="H29" s="149">
        <v>1</v>
      </c>
      <c r="I29" s="149">
        <v>10</v>
      </c>
      <c r="J29" s="149">
        <v>2</v>
      </c>
      <c r="K29" s="149">
        <v>6</v>
      </c>
      <c r="L29" s="149">
        <v>12</v>
      </c>
      <c r="M29" s="149">
        <v>3</v>
      </c>
      <c r="N29" s="149">
        <v>49</v>
      </c>
      <c r="O29" s="149">
        <v>19</v>
      </c>
      <c r="P29" s="149">
        <v>3</v>
      </c>
      <c r="R29" s="293"/>
    </row>
    <row r="30" spans="1:40" x14ac:dyDescent="0.2">
      <c r="A30" s="75">
        <v>43917</v>
      </c>
      <c r="B30" s="256">
        <v>230</v>
      </c>
      <c r="C30" s="149">
        <v>194</v>
      </c>
      <c r="D30" s="149">
        <v>182</v>
      </c>
      <c r="E30" s="72">
        <v>35</v>
      </c>
      <c r="F30" s="149">
        <v>10</v>
      </c>
      <c r="G30" s="149">
        <v>3</v>
      </c>
      <c r="H30" s="149">
        <v>4</v>
      </c>
      <c r="I30" s="149">
        <v>22</v>
      </c>
      <c r="J30" s="149">
        <v>4</v>
      </c>
      <c r="K30" s="149">
        <v>8</v>
      </c>
      <c r="L30" s="149">
        <v>28</v>
      </c>
      <c r="M30" s="149">
        <v>7</v>
      </c>
      <c r="N30" s="149">
        <v>80</v>
      </c>
      <c r="O30" s="149">
        <v>21</v>
      </c>
      <c r="P30" s="149">
        <v>8</v>
      </c>
      <c r="R30" s="293"/>
    </row>
    <row r="31" spans="1:40" x14ac:dyDescent="0.2">
      <c r="A31" s="75">
        <v>43918</v>
      </c>
      <c r="B31" s="256">
        <v>27</v>
      </c>
      <c r="C31" s="149">
        <v>20</v>
      </c>
      <c r="D31" s="149">
        <v>20</v>
      </c>
      <c r="E31" s="72">
        <v>7</v>
      </c>
      <c r="F31" s="149">
        <v>0</v>
      </c>
      <c r="G31" s="149">
        <v>0</v>
      </c>
      <c r="H31" s="149">
        <v>0</v>
      </c>
      <c r="I31" s="149">
        <v>3</v>
      </c>
      <c r="J31" s="149">
        <v>0</v>
      </c>
      <c r="K31" s="149">
        <v>0</v>
      </c>
      <c r="L31" s="149">
        <v>8</v>
      </c>
      <c r="M31" s="149">
        <v>2</v>
      </c>
      <c r="N31" s="149">
        <v>7</v>
      </c>
      <c r="O31" s="149">
        <v>0</v>
      </c>
      <c r="P31" s="149">
        <v>0</v>
      </c>
      <c r="R31" s="293"/>
    </row>
    <row r="32" spans="1:40" x14ac:dyDescent="0.2">
      <c r="A32" s="75">
        <v>43919</v>
      </c>
      <c r="B32" s="256">
        <v>5</v>
      </c>
      <c r="C32" s="149">
        <v>5</v>
      </c>
      <c r="D32" s="149">
        <v>5</v>
      </c>
      <c r="E32" s="72">
        <v>0</v>
      </c>
      <c r="F32" s="149">
        <v>0</v>
      </c>
      <c r="G32" s="149">
        <v>0</v>
      </c>
      <c r="H32" s="149">
        <v>0</v>
      </c>
      <c r="I32" s="149">
        <v>0</v>
      </c>
      <c r="J32" s="149">
        <v>0</v>
      </c>
      <c r="K32" s="149">
        <v>1</v>
      </c>
      <c r="L32" s="149">
        <v>2</v>
      </c>
      <c r="M32" s="149">
        <v>0</v>
      </c>
      <c r="N32" s="149">
        <v>2</v>
      </c>
      <c r="O32" s="149">
        <v>0</v>
      </c>
      <c r="P32" s="149">
        <v>0</v>
      </c>
      <c r="R32" s="293"/>
    </row>
    <row r="33" spans="1:18" x14ac:dyDescent="0.2">
      <c r="A33" s="75">
        <v>43920</v>
      </c>
      <c r="B33" s="256">
        <v>516</v>
      </c>
      <c r="C33" s="149">
        <v>464</v>
      </c>
      <c r="D33" s="149">
        <v>440</v>
      </c>
      <c r="E33" s="72">
        <v>43</v>
      </c>
      <c r="F33" s="149">
        <v>22</v>
      </c>
      <c r="G33" s="149">
        <v>11</v>
      </c>
      <c r="H33" s="149">
        <v>16</v>
      </c>
      <c r="I33" s="149">
        <v>48</v>
      </c>
      <c r="J33" s="149">
        <v>17</v>
      </c>
      <c r="K33" s="149">
        <v>15</v>
      </c>
      <c r="L33" s="149">
        <v>53</v>
      </c>
      <c r="M33" s="149">
        <v>34</v>
      </c>
      <c r="N33" s="149">
        <v>186</v>
      </c>
      <c r="O33" s="149">
        <v>53</v>
      </c>
      <c r="P33" s="149">
        <v>18</v>
      </c>
      <c r="R33" s="293"/>
    </row>
    <row r="34" spans="1:18" x14ac:dyDescent="0.2">
      <c r="A34" s="75">
        <v>43921</v>
      </c>
      <c r="B34" s="256">
        <v>633</v>
      </c>
      <c r="C34" s="149">
        <v>580</v>
      </c>
      <c r="D34" s="149">
        <v>551</v>
      </c>
      <c r="E34" s="72">
        <v>50</v>
      </c>
      <c r="F34" s="149">
        <v>26</v>
      </c>
      <c r="G34" s="149">
        <v>6</v>
      </c>
      <c r="H34" s="149">
        <v>12</v>
      </c>
      <c r="I34" s="149">
        <v>78</v>
      </c>
      <c r="J34" s="149">
        <v>18</v>
      </c>
      <c r="K34" s="149">
        <v>28</v>
      </c>
      <c r="L34" s="149">
        <v>70</v>
      </c>
      <c r="M34" s="149">
        <v>47</v>
      </c>
      <c r="N34" s="149">
        <v>196</v>
      </c>
      <c r="O34" s="149">
        <v>72</v>
      </c>
      <c r="P34" s="149">
        <v>30</v>
      </c>
      <c r="R34" s="293"/>
    </row>
    <row r="35" spans="1:18" x14ac:dyDescent="0.2">
      <c r="A35" s="75">
        <v>43922</v>
      </c>
      <c r="B35" s="256">
        <v>768</v>
      </c>
      <c r="C35" s="149">
        <v>709</v>
      </c>
      <c r="D35" s="149">
        <v>685</v>
      </c>
      <c r="E35" s="72">
        <v>49</v>
      </c>
      <c r="F35" s="149">
        <v>23</v>
      </c>
      <c r="G35" s="149">
        <v>11</v>
      </c>
      <c r="H35" s="149">
        <v>26</v>
      </c>
      <c r="I35" s="149">
        <v>81</v>
      </c>
      <c r="J35" s="149">
        <v>40</v>
      </c>
      <c r="K35" s="149">
        <v>34</v>
      </c>
      <c r="L35" s="149">
        <v>83</v>
      </c>
      <c r="M35" s="149">
        <v>56</v>
      </c>
      <c r="N35" s="149">
        <v>254</v>
      </c>
      <c r="O35" s="149">
        <v>74</v>
      </c>
      <c r="P35" s="149">
        <v>37</v>
      </c>
      <c r="R35" s="293"/>
    </row>
    <row r="36" spans="1:18" x14ac:dyDescent="0.2">
      <c r="A36" s="75">
        <v>43923</v>
      </c>
      <c r="B36" s="256">
        <v>895</v>
      </c>
      <c r="C36" s="149">
        <v>822</v>
      </c>
      <c r="D36" s="149">
        <v>790</v>
      </c>
      <c r="E36" s="72">
        <v>63</v>
      </c>
      <c r="F36" s="149">
        <v>29</v>
      </c>
      <c r="G36" s="149">
        <v>13</v>
      </c>
      <c r="H36" s="149">
        <v>33</v>
      </c>
      <c r="I36" s="149">
        <v>100</v>
      </c>
      <c r="J36" s="149">
        <v>45</v>
      </c>
      <c r="K36" s="149">
        <v>56</v>
      </c>
      <c r="L36" s="149">
        <v>92</v>
      </c>
      <c r="M36" s="149">
        <v>65</v>
      </c>
      <c r="N36" s="149">
        <v>258</v>
      </c>
      <c r="O36" s="149">
        <v>105</v>
      </c>
      <c r="P36" s="149">
        <v>36</v>
      </c>
      <c r="R36" s="293"/>
    </row>
    <row r="37" spans="1:18" x14ac:dyDescent="0.2">
      <c r="A37" s="75">
        <v>43924</v>
      </c>
      <c r="B37" s="256">
        <v>986</v>
      </c>
      <c r="C37" s="149">
        <v>905</v>
      </c>
      <c r="D37" s="149">
        <v>868</v>
      </c>
      <c r="E37" s="72">
        <v>71</v>
      </c>
      <c r="F37" s="149">
        <v>34</v>
      </c>
      <c r="G37" s="149">
        <v>13</v>
      </c>
      <c r="H37" s="149">
        <v>47</v>
      </c>
      <c r="I37" s="149">
        <v>109</v>
      </c>
      <c r="J37" s="149">
        <v>56</v>
      </c>
      <c r="K37" s="149">
        <v>53</v>
      </c>
      <c r="L37" s="149">
        <v>107</v>
      </c>
      <c r="M37" s="149">
        <v>86</v>
      </c>
      <c r="N37" s="149">
        <v>268</v>
      </c>
      <c r="O37" s="149">
        <v>108</v>
      </c>
      <c r="P37" s="149">
        <v>34</v>
      </c>
      <c r="R37" s="293"/>
    </row>
    <row r="38" spans="1:18" x14ac:dyDescent="0.2">
      <c r="A38" s="75">
        <v>43925</v>
      </c>
      <c r="B38" s="256">
        <v>108</v>
      </c>
      <c r="C38" s="149">
        <v>106</v>
      </c>
      <c r="D38" s="149">
        <v>103</v>
      </c>
      <c r="E38" s="72">
        <v>2</v>
      </c>
      <c r="F38" s="149">
        <v>3</v>
      </c>
      <c r="G38" s="149">
        <v>0</v>
      </c>
      <c r="H38" s="149">
        <v>0</v>
      </c>
      <c r="I38" s="149">
        <v>14</v>
      </c>
      <c r="J38" s="149">
        <v>11</v>
      </c>
      <c r="K38" s="149">
        <v>1</v>
      </c>
      <c r="L38" s="149">
        <v>30</v>
      </c>
      <c r="M38" s="149">
        <v>5</v>
      </c>
      <c r="N38" s="149">
        <v>39</v>
      </c>
      <c r="O38" s="149">
        <v>2</v>
      </c>
      <c r="P38" s="149">
        <v>1</v>
      </c>
      <c r="R38" s="293"/>
    </row>
    <row r="39" spans="1:18" x14ac:dyDescent="0.2">
      <c r="A39" s="75">
        <v>43926</v>
      </c>
      <c r="B39" s="256">
        <v>26</v>
      </c>
      <c r="C39" s="149">
        <v>22</v>
      </c>
      <c r="D39" s="149">
        <v>22</v>
      </c>
      <c r="E39" s="72">
        <v>4</v>
      </c>
      <c r="F39" s="149">
        <v>0</v>
      </c>
      <c r="G39" s="149">
        <v>0</v>
      </c>
      <c r="H39" s="149">
        <v>0</v>
      </c>
      <c r="I39" s="149">
        <v>1</v>
      </c>
      <c r="J39" s="149">
        <v>0</v>
      </c>
      <c r="K39" s="149">
        <v>1</v>
      </c>
      <c r="L39" s="149">
        <v>12</v>
      </c>
      <c r="M39" s="149">
        <v>0</v>
      </c>
      <c r="N39" s="149">
        <v>7</v>
      </c>
      <c r="O39" s="149">
        <v>1</v>
      </c>
      <c r="P39" s="149">
        <v>0</v>
      </c>
      <c r="R39" s="293"/>
    </row>
    <row r="40" spans="1:18" x14ac:dyDescent="0.2">
      <c r="A40" s="75">
        <v>43927</v>
      </c>
      <c r="B40" s="256">
        <v>1275</v>
      </c>
      <c r="C40" s="149">
        <v>1133</v>
      </c>
      <c r="D40" s="149">
        <v>1084</v>
      </c>
      <c r="E40" s="72">
        <v>122</v>
      </c>
      <c r="F40" s="149">
        <v>47</v>
      </c>
      <c r="G40" s="149">
        <v>22</v>
      </c>
      <c r="H40" s="149">
        <v>55</v>
      </c>
      <c r="I40" s="149">
        <v>150</v>
      </c>
      <c r="J40" s="149">
        <v>61</v>
      </c>
      <c r="K40" s="149">
        <v>82</v>
      </c>
      <c r="L40" s="149">
        <v>121</v>
      </c>
      <c r="M40" s="149">
        <v>118</v>
      </c>
      <c r="N40" s="149">
        <v>318</v>
      </c>
      <c r="O40" s="149">
        <v>130</v>
      </c>
      <c r="P40" s="149">
        <v>49</v>
      </c>
      <c r="R40" s="293"/>
    </row>
    <row r="41" spans="1:18" x14ac:dyDescent="0.2">
      <c r="A41" s="75">
        <v>43928</v>
      </c>
      <c r="B41" s="256">
        <v>1502</v>
      </c>
      <c r="C41" s="149">
        <v>1376</v>
      </c>
      <c r="D41" s="149">
        <v>1295</v>
      </c>
      <c r="E41" s="72">
        <v>117</v>
      </c>
      <c r="F41" s="149">
        <v>79</v>
      </c>
      <c r="G41" s="149">
        <v>11</v>
      </c>
      <c r="H41" s="149">
        <v>67</v>
      </c>
      <c r="I41" s="149">
        <v>187</v>
      </c>
      <c r="J41" s="149">
        <v>79</v>
      </c>
      <c r="K41" s="149">
        <v>114</v>
      </c>
      <c r="L41" s="149">
        <v>180</v>
      </c>
      <c r="M41" s="149">
        <v>120</v>
      </c>
      <c r="N41" s="149">
        <v>318</v>
      </c>
      <c r="O41" s="149">
        <v>152</v>
      </c>
      <c r="P41" s="149">
        <v>78</v>
      </c>
      <c r="R41" s="293"/>
    </row>
    <row r="42" spans="1:18" x14ac:dyDescent="0.2">
      <c r="A42" s="75">
        <v>43929</v>
      </c>
      <c r="B42" s="256">
        <v>1596</v>
      </c>
      <c r="C42" s="149">
        <v>1461</v>
      </c>
      <c r="D42" s="149">
        <v>1390</v>
      </c>
      <c r="E42" s="72">
        <v>124</v>
      </c>
      <c r="F42" s="149">
        <v>68</v>
      </c>
      <c r="G42" s="149">
        <v>14</v>
      </c>
      <c r="H42" s="149">
        <v>73</v>
      </c>
      <c r="I42" s="149">
        <v>222</v>
      </c>
      <c r="J42" s="149">
        <v>111</v>
      </c>
      <c r="K42" s="149">
        <v>97</v>
      </c>
      <c r="L42" s="149">
        <v>180</v>
      </c>
      <c r="M42" s="149">
        <v>137</v>
      </c>
      <c r="N42" s="149">
        <v>323</v>
      </c>
      <c r="O42" s="149">
        <v>164</v>
      </c>
      <c r="P42" s="149">
        <v>83</v>
      </c>
      <c r="R42" s="293"/>
    </row>
    <row r="43" spans="1:18" x14ac:dyDescent="0.2">
      <c r="A43" s="75">
        <v>43930</v>
      </c>
      <c r="B43" s="256">
        <v>1646</v>
      </c>
      <c r="C43" s="149">
        <v>1529</v>
      </c>
      <c r="D43" s="149">
        <v>1441</v>
      </c>
      <c r="E43" s="72">
        <v>101</v>
      </c>
      <c r="F43" s="149">
        <v>87</v>
      </c>
      <c r="G43" s="149">
        <v>17</v>
      </c>
      <c r="H43" s="149">
        <v>82</v>
      </c>
      <c r="I43" s="149">
        <v>231</v>
      </c>
      <c r="J43" s="149">
        <v>97</v>
      </c>
      <c r="K43" s="149">
        <v>89</v>
      </c>
      <c r="L43" s="149">
        <v>190</v>
      </c>
      <c r="M43" s="149">
        <v>130</v>
      </c>
      <c r="N43" s="149">
        <v>349</v>
      </c>
      <c r="O43" s="149">
        <v>194</v>
      </c>
      <c r="P43" s="149">
        <v>79</v>
      </c>
      <c r="R43" s="293"/>
    </row>
    <row r="44" spans="1:18" x14ac:dyDescent="0.2">
      <c r="A44" s="75">
        <v>43931</v>
      </c>
      <c r="B44" s="256">
        <v>710</v>
      </c>
      <c r="C44" s="149">
        <v>616</v>
      </c>
      <c r="D44" s="149">
        <v>592</v>
      </c>
      <c r="E44" s="72">
        <v>85</v>
      </c>
      <c r="F44" s="149">
        <v>22</v>
      </c>
      <c r="G44" s="149">
        <v>11</v>
      </c>
      <c r="H44" s="149">
        <v>11</v>
      </c>
      <c r="I44" s="149">
        <v>110</v>
      </c>
      <c r="J44" s="149">
        <v>16</v>
      </c>
      <c r="K44" s="149">
        <v>42</v>
      </c>
      <c r="L44" s="149">
        <v>109</v>
      </c>
      <c r="M44" s="149">
        <v>54</v>
      </c>
      <c r="N44" s="149">
        <v>154</v>
      </c>
      <c r="O44" s="149">
        <v>86</v>
      </c>
      <c r="P44" s="149">
        <v>10</v>
      </c>
      <c r="R44" s="293"/>
    </row>
    <row r="45" spans="1:18" x14ac:dyDescent="0.2">
      <c r="A45" s="75">
        <v>43932</v>
      </c>
      <c r="B45" s="256">
        <v>443</v>
      </c>
      <c r="C45" s="149">
        <v>392</v>
      </c>
      <c r="D45" s="149">
        <v>372</v>
      </c>
      <c r="E45" s="72">
        <v>50</v>
      </c>
      <c r="F45" s="149">
        <v>18</v>
      </c>
      <c r="G45" s="149">
        <v>3</v>
      </c>
      <c r="H45" s="149">
        <v>18</v>
      </c>
      <c r="I45" s="149">
        <v>60</v>
      </c>
      <c r="J45" s="149">
        <v>36</v>
      </c>
      <c r="K45" s="149">
        <v>9</v>
      </c>
      <c r="L45" s="149">
        <v>40</v>
      </c>
      <c r="M45" s="149">
        <v>32</v>
      </c>
      <c r="N45" s="149">
        <v>120</v>
      </c>
      <c r="O45" s="149">
        <v>50</v>
      </c>
      <c r="P45" s="149">
        <v>7</v>
      </c>
      <c r="R45" s="293"/>
    </row>
    <row r="46" spans="1:18" x14ac:dyDescent="0.2">
      <c r="A46" s="75">
        <v>43933</v>
      </c>
      <c r="B46" s="256">
        <v>87</v>
      </c>
      <c r="C46" s="149">
        <v>77</v>
      </c>
      <c r="D46" s="149">
        <v>77</v>
      </c>
      <c r="E46" s="72">
        <v>10</v>
      </c>
      <c r="F46" s="149">
        <v>0</v>
      </c>
      <c r="G46" s="149">
        <v>0</v>
      </c>
      <c r="H46" s="149">
        <v>1</v>
      </c>
      <c r="I46" s="149">
        <v>16</v>
      </c>
      <c r="J46" s="149">
        <v>4</v>
      </c>
      <c r="K46" s="149">
        <v>0</v>
      </c>
      <c r="L46" s="149">
        <v>7</v>
      </c>
      <c r="M46" s="149">
        <v>9</v>
      </c>
      <c r="N46" s="149">
        <v>39</v>
      </c>
      <c r="O46" s="149">
        <v>1</v>
      </c>
      <c r="P46" s="149">
        <v>0</v>
      </c>
      <c r="R46" s="293"/>
    </row>
    <row r="47" spans="1:18" x14ac:dyDescent="0.2">
      <c r="A47" s="75">
        <v>43934</v>
      </c>
      <c r="B47" s="256">
        <v>665</v>
      </c>
      <c r="C47" s="149">
        <v>572</v>
      </c>
      <c r="D47" s="149">
        <v>557</v>
      </c>
      <c r="E47" s="72">
        <v>77</v>
      </c>
      <c r="F47" s="149">
        <v>15</v>
      </c>
      <c r="G47" s="149">
        <v>16</v>
      </c>
      <c r="H47" s="149">
        <v>47</v>
      </c>
      <c r="I47" s="149">
        <v>115</v>
      </c>
      <c r="J47" s="149">
        <v>28</v>
      </c>
      <c r="K47" s="149">
        <v>19</v>
      </c>
      <c r="L47" s="149">
        <v>80</v>
      </c>
      <c r="M47" s="149">
        <v>74</v>
      </c>
      <c r="N47" s="149">
        <v>146</v>
      </c>
      <c r="O47" s="149">
        <v>28</v>
      </c>
      <c r="P47" s="149">
        <v>20</v>
      </c>
      <c r="R47" s="293"/>
    </row>
    <row r="48" spans="1:18" x14ac:dyDescent="0.2">
      <c r="A48" s="75">
        <v>43935</v>
      </c>
      <c r="B48" s="256">
        <v>2225</v>
      </c>
      <c r="C48" s="149">
        <v>2075</v>
      </c>
      <c r="D48" s="149">
        <v>1973</v>
      </c>
      <c r="E48" s="72">
        <v>144</v>
      </c>
      <c r="F48" s="149">
        <v>99</v>
      </c>
      <c r="G48" s="149">
        <v>9</v>
      </c>
      <c r="H48" s="149">
        <v>112</v>
      </c>
      <c r="I48" s="149">
        <v>315</v>
      </c>
      <c r="J48" s="149">
        <v>171</v>
      </c>
      <c r="K48" s="149">
        <v>139</v>
      </c>
      <c r="L48" s="149">
        <v>239</v>
      </c>
      <c r="M48" s="149">
        <v>186</v>
      </c>
      <c r="N48" s="149">
        <v>421</v>
      </c>
      <c r="O48" s="149">
        <v>271</v>
      </c>
      <c r="P48" s="149">
        <v>119</v>
      </c>
      <c r="R48" s="293"/>
    </row>
    <row r="49" spans="1:18" x14ac:dyDescent="0.2">
      <c r="A49" s="75">
        <v>43936</v>
      </c>
      <c r="B49" s="256">
        <v>2238</v>
      </c>
      <c r="C49" s="149">
        <v>2073</v>
      </c>
      <c r="D49" s="149">
        <v>1961</v>
      </c>
      <c r="E49" s="72">
        <v>149</v>
      </c>
      <c r="F49" s="149">
        <v>108</v>
      </c>
      <c r="G49" s="149">
        <v>20</v>
      </c>
      <c r="H49" s="149">
        <v>95</v>
      </c>
      <c r="I49" s="149">
        <v>321</v>
      </c>
      <c r="J49" s="149">
        <v>156</v>
      </c>
      <c r="K49" s="149">
        <v>139</v>
      </c>
      <c r="L49" s="149">
        <v>250</v>
      </c>
      <c r="M49" s="149">
        <v>192</v>
      </c>
      <c r="N49" s="149">
        <v>400</v>
      </c>
      <c r="O49" s="149">
        <v>271</v>
      </c>
      <c r="P49" s="149">
        <v>137</v>
      </c>
      <c r="R49" s="293"/>
    </row>
    <row r="50" spans="1:18" x14ac:dyDescent="0.2">
      <c r="A50" s="75">
        <v>43937</v>
      </c>
      <c r="B50" s="256">
        <v>2011</v>
      </c>
      <c r="C50" s="149">
        <v>1859</v>
      </c>
      <c r="D50" s="149">
        <v>1771</v>
      </c>
      <c r="E50" s="72">
        <v>128</v>
      </c>
      <c r="F50" s="149">
        <v>84</v>
      </c>
      <c r="G50" s="149">
        <v>28</v>
      </c>
      <c r="H50" s="149">
        <v>105</v>
      </c>
      <c r="I50" s="149">
        <v>256</v>
      </c>
      <c r="J50" s="149">
        <v>149</v>
      </c>
      <c r="K50" s="149">
        <v>136</v>
      </c>
      <c r="L50" s="149">
        <v>222</v>
      </c>
      <c r="M50" s="149">
        <v>183</v>
      </c>
      <c r="N50" s="149">
        <v>357</v>
      </c>
      <c r="O50" s="149">
        <v>251</v>
      </c>
      <c r="P50" s="149">
        <v>112</v>
      </c>
      <c r="R50" s="293"/>
    </row>
    <row r="51" spans="1:18" x14ac:dyDescent="0.2">
      <c r="A51" s="75">
        <v>43938</v>
      </c>
      <c r="B51" s="256">
        <v>1886</v>
      </c>
      <c r="C51" s="149">
        <v>1754</v>
      </c>
      <c r="D51" s="149">
        <v>1667</v>
      </c>
      <c r="E51" s="72">
        <v>110</v>
      </c>
      <c r="F51" s="149">
        <v>86</v>
      </c>
      <c r="G51" s="149">
        <v>23</v>
      </c>
      <c r="H51" s="149">
        <v>98</v>
      </c>
      <c r="I51" s="149">
        <v>276</v>
      </c>
      <c r="J51" s="149">
        <v>148</v>
      </c>
      <c r="K51" s="149">
        <v>118</v>
      </c>
      <c r="L51" s="149">
        <v>184</v>
      </c>
      <c r="M51" s="149">
        <v>160</v>
      </c>
      <c r="N51" s="149">
        <v>336</v>
      </c>
      <c r="O51" s="149">
        <v>241</v>
      </c>
      <c r="P51" s="149">
        <v>106</v>
      </c>
      <c r="R51" s="293"/>
    </row>
    <row r="52" spans="1:18" x14ac:dyDescent="0.2">
      <c r="A52" s="75">
        <v>43939</v>
      </c>
      <c r="B52" s="256">
        <v>276</v>
      </c>
      <c r="C52" s="149">
        <v>247</v>
      </c>
      <c r="D52" s="149">
        <v>246</v>
      </c>
      <c r="E52" s="72">
        <v>25</v>
      </c>
      <c r="F52" s="149">
        <v>1</v>
      </c>
      <c r="G52" s="149">
        <v>4</v>
      </c>
      <c r="H52" s="149">
        <v>12</v>
      </c>
      <c r="I52" s="149">
        <v>52</v>
      </c>
      <c r="J52" s="149">
        <v>35</v>
      </c>
      <c r="K52" s="149">
        <v>11</v>
      </c>
      <c r="L52" s="149">
        <v>24</v>
      </c>
      <c r="M52" s="149">
        <v>14</v>
      </c>
      <c r="N52" s="149">
        <v>78</v>
      </c>
      <c r="O52" s="149">
        <v>8</v>
      </c>
      <c r="P52" s="149">
        <v>12</v>
      </c>
      <c r="R52" s="293"/>
    </row>
    <row r="53" spans="1:18" x14ac:dyDescent="0.2">
      <c r="A53" s="75">
        <v>43940</v>
      </c>
      <c r="B53" s="256">
        <v>54</v>
      </c>
      <c r="C53" s="149">
        <v>38</v>
      </c>
      <c r="D53" s="149">
        <v>37</v>
      </c>
      <c r="E53" s="72">
        <v>17</v>
      </c>
      <c r="F53" s="149">
        <v>0</v>
      </c>
      <c r="G53" s="149">
        <v>0</v>
      </c>
      <c r="H53" s="149">
        <v>0</v>
      </c>
      <c r="I53" s="149">
        <v>3</v>
      </c>
      <c r="J53" s="149">
        <v>0</v>
      </c>
      <c r="K53" s="149">
        <v>0</v>
      </c>
      <c r="L53" s="149">
        <v>4</v>
      </c>
      <c r="M53" s="149">
        <v>4</v>
      </c>
      <c r="N53" s="149">
        <v>25</v>
      </c>
      <c r="O53" s="149">
        <v>1</v>
      </c>
      <c r="P53" s="149">
        <v>0</v>
      </c>
      <c r="R53" s="293"/>
    </row>
    <row r="54" spans="1:18" x14ac:dyDescent="0.2">
      <c r="A54" s="75">
        <v>43941</v>
      </c>
      <c r="B54" s="256">
        <v>1924</v>
      </c>
      <c r="C54" s="149">
        <v>1771</v>
      </c>
      <c r="D54" s="149">
        <v>1664</v>
      </c>
      <c r="E54" s="72">
        <v>124</v>
      </c>
      <c r="F54" s="149">
        <v>102</v>
      </c>
      <c r="G54" s="149">
        <v>34</v>
      </c>
      <c r="H54" s="149">
        <v>82</v>
      </c>
      <c r="I54" s="149">
        <v>254</v>
      </c>
      <c r="J54" s="149">
        <v>153</v>
      </c>
      <c r="K54" s="149">
        <v>122</v>
      </c>
      <c r="L54" s="149">
        <v>204</v>
      </c>
      <c r="M54" s="149">
        <v>177</v>
      </c>
      <c r="N54" s="149">
        <v>310</v>
      </c>
      <c r="O54" s="149">
        <v>258</v>
      </c>
      <c r="P54" s="149">
        <v>104</v>
      </c>
      <c r="R54" s="293"/>
    </row>
    <row r="55" spans="1:18" x14ac:dyDescent="0.2">
      <c r="A55" s="75">
        <v>43942</v>
      </c>
      <c r="B55" s="256">
        <v>2081</v>
      </c>
      <c r="C55" s="149">
        <v>1905</v>
      </c>
      <c r="D55" s="149">
        <v>1802</v>
      </c>
      <c r="E55" s="72">
        <v>160</v>
      </c>
      <c r="F55" s="149">
        <v>101</v>
      </c>
      <c r="G55" s="149">
        <v>18</v>
      </c>
      <c r="H55" s="149">
        <v>102</v>
      </c>
      <c r="I55" s="149">
        <v>283</v>
      </c>
      <c r="J55" s="149">
        <v>163</v>
      </c>
      <c r="K55" s="149">
        <v>137</v>
      </c>
      <c r="L55" s="149">
        <v>205</v>
      </c>
      <c r="M55" s="149">
        <v>212</v>
      </c>
      <c r="N55" s="149">
        <v>305</v>
      </c>
      <c r="O55" s="149">
        <v>274</v>
      </c>
      <c r="P55" s="149">
        <v>121</v>
      </c>
      <c r="R55" s="293"/>
    </row>
    <row r="56" spans="1:18" x14ac:dyDescent="0.2">
      <c r="A56" s="75">
        <v>43943</v>
      </c>
      <c r="B56" s="256">
        <v>1772</v>
      </c>
      <c r="C56" s="149">
        <v>1633</v>
      </c>
      <c r="D56" s="149">
        <v>1555</v>
      </c>
      <c r="E56" s="72">
        <v>123</v>
      </c>
      <c r="F56" s="149">
        <v>74</v>
      </c>
      <c r="G56" s="149">
        <v>20</v>
      </c>
      <c r="H56" s="149">
        <v>75</v>
      </c>
      <c r="I56" s="149">
        <v>240</v>
      </c>
      <c r="J56" s="149">
        <v>166</v>
      </c>
      <c r="K56" s="149">
        <v>111</v>
      </c>
      <c r="L56" s="149">
        <v>169</v>
      </c>
      <c r="M56" s="149">
        <v>149</v>
      </c>
      <c r="N56" s="149">
        <v>250</v>
      </c>
      <c r="O56" s="149">
        <v>272</v>
      </c>
      <c r="P56" s="149">
        <v>123</v>
      </c>
      <c r="R56" s="293"/>
    </row>
    <row r="57" spans="1:18" x14ac:dyDescent="0.2">
      <c r="A57" s="75">
        <v>43944</v>
      </c>
      <c r="B57" s="256">
        <v>1583</v>
      </c>
      <c r="C57" s="149">
        <v>1446</v>
      </c>
      <c r="D57" s="149">
        <v>1366</v>
      </c>
      <c r="E57" s="72">
        <v>117</v>
      </c>
      <c r="F57" s="149">
        <v>78</v>
      </c>
      <c r="G57" s="149">
        <v>22</v>
      </c>
      <c r="H57" s="149">
        <v>77</v>
      </c>
      <c r="I57" s="149">
        <v>197</v>
      </c>
      <c r="J57" s="149">
        <v>137</v>
      </c>
      <c r="K57" s="149">
        <v>110</v>
      </c>
      <c r="L57" s="149">
        <v>154</v>
      </c>
      <c r="M57" s="149">
        <v>148</v>
      </c>
      <c r="N57" s="149">
        <v>233</v>
      </c>
      <c r="O57" s="149">
        <v>223</v>
      </c>
      <c r="P57" s="149">
        <v>87</v>
      </c>
      <c r="R57" s="293"/>
    </row>
    <row r="58" spans="1:18" x14ac:dyDescent="0.2">
      <c r="A58" s="75">
        <v>43945</v>
      </c>
      <c r="B58" s="256">
        <v>1362</v>
      </c>
      <c r="C58" s="149">
        <v>1256</v>
      </c>
      <c r="D58" s="149">
        <v>1197</v>
      </c>
      <c r="E58" s="72">
        <v>84</v>
      </c>
      <c r="F58" s="149">
        <v>57</v>
      </c>
      <c r="G58" s="149">
        <v>24</v>
      </c>
      <c r="H58" s="149">
        <v>73</v>
      </c>
      <c r="I58" s="149">
        <v>190</v>
      </c>
      <c r="J58" s="149">
        <v>106</v>
      </c>
      <c r="K58" s="149">
        <v>78</v>
      </c>
      <c r="L58" s="149">
        <v>145</v>
      </c>
      <c r="M58" s="149">
        <v>111</v>
      </c>
      <c r="N58" s="149">
        <v>210</v>
      </c>
      <c r="O58" s="149">
        <v>199</v>
      </c>
      <c r="P58" s="149">
        <v>85</v>
      </c>
      <c r="R58" s="293"/>
    </row>
    <row r="59" spans="1:18" x14ac:dyDescent="0.2">
      <c r="A59" s="75">
        <v>43946</v>
      </c>
      <c r="B59" s="256">
        <v>144</v>
      </c>
      <c r="C59" s="149">
        <v>103</v>
      </c>
      <c r="D59" s="149">
        <v>102</v>
      </c>
      <c r="E59" s="72">
        <v>40</v>
      </c>
      <c r="F59" s="149">
        <v>1</v>
      </c>
      <c r="G59" s="149">
        <v>1</v>
      </c>
      <c r="H59" s="149">
        <v>0</v>
      </c>
      <c r="I59" s="149">
        <v>23</v>
      </c>
      <c r="J59" s="149">
        <v>29</v>
      </c>
      <c r="K59" s="149">
        <v>1</v>
      </c>
      <c r="L59" s="149">
        <v>3</v>
      </c>
      <c r="M59" s="149">
        <v>12</v>
      </c>
      <c r="N59" s="149">
        <v>24</v>
      </c>
      <c r="O59" s="149">
        <v>10</v>
      </c>
      <c r="P59" s="149">
        <v>0</v>
      </c>
      <c r="R59" s="293"/>
    </row>
    <row r="60" spans="1:18" x14ac:dyDescent="0.2">
      <c r="A60" s="75">
        <v>43947</v>
      </c>
      <c r="B60" s="256">
        <v>43</v>
      </c>
      <c r="C60" s="149">
        <v>29</v>
      </c>
      <c r="D60" s="149">
        <v>28</v>
      </c>
      <c r="E60" s="72">
        <v>14</v>
      </c>
      <c r="F60" s="149">
        <v>1</v>
      </c>
      <c r="G60" s="149">
        <v>0</v>
      </c>
      <c r="H60" s="149">
        <v>0</v>
      </c>
      <c r="I60" s="149">
        <v>1</v>
      </c>
      <c r="J60" s="149">
        <v>2</v>
      </c>
      <c r="K60" s="149">
        <v>0</v>
      </c>
      <c r="L60" s="149">
        <v>0</v>
      </c>
      <c r="M60" s="149">
        <v>21</v>
      </c>
      <c r="N60" s="149">
        <v>3</v>
      </c>
      <c r="O60" s="149">
        <v>1</v>
      </c>
      <c r="P60" s="149">
        <v>0</v>
      </c>
      <c r="R60" s="293"/>
    </row>
    <row r="61" spans="1:18" x14ac:dyDescent="0.2">
      <c r="A61" s="75">
        <v>43948</v>
      </c>
      <c r="B61" s="256">
        <v>1526</v>
      </c>
      <c r="C61" s="149">
        <v>1385</v>
      </c>
      <c r="D61" s="149">
        <v>1317</v>
      </c>
      <c r="E61" s="72">
        <v>108</v>
      </c>
      <c r="F61" s="149">
        <v>67</v>
      </c>
      <c r="G61" s="149">
        <v>34</v>
      </c>
      <c r="H61" s="149">
        <v>64</v>
      </c>
      <c r="I61" s="149">
        <v>209</v>
      </c>
      <c r="J61" s="149">
        <v>121</v>
      </c>
      <c r="K61" s="149">
        <v>85</v>
      </c>
      <c r="L61" s="149">
        <v>175</v>
      </c>
      <c r="M61" s="149">
        <v>136</v>
      </c>
      <c r="N61" s="149">
        <v>204</v>
      </c>
      <c r="O61" s="149">
        <v>236</v>
      </c>
      <c r="P61" s="149">
        <v>87</v>
      </c>
      <c r="R61" s="293"/>
    </row>
    <row r="62" spans="1:18" x14ac:dyDescent="0.2">
      <c r="A62" s="75">
        <v>43949</v>
      </c>
      <c r="B62" s="256">
        <v>1594</v>
      </c>
      <c r="C62" s="149">
        <v>1435</v>
      </c>
      <c r="D62" s="149">
        <v>1363</v>
      </c>
      <c r="E62" s="72">
        <v>134</v>
      </c>
      <c r="F62" s="149">
        <v>70</v>
      </c>
      <c r="G62" s="149">
        <v>27</v>
      </c>
      <c r="H62" s="149">
        <v>90</v>
      </c>
      <c r="I62" s="149">
        <v>224</v>
      </c>
      <c r="J62" s="149">
        <v>148</v>
      </c>
      <c r="K62" s="149">
        <v>97</v>
      </c>
      <c r="L62" s="149">
        <v>137</v>
      </c>
      <c r="M62" s="149">
        <v>137</v>
      </c>
      <c r="N62" s="149">
        <v>192</v>
      </c>
      <c r="O62" s="149">
        <v>231</v>
      </c>
      <c r="P62" s="149">
        <v>107</v>
      </c>
      <c r="R62" s="293"/>
    </row>
    <row r="63" spans="1:18" x14ac:dyDescent="0.2">
      <c r="A63" s="75">
        <v>43950</v>
      </c>
      <c r="B63" s="256">
        <v>1351</v>
      </c>
      <c r="C63" s="149">
        <v>1217</v>
      </c>
      <c r="D63" s="149">
        <v>1161</v>
      </c>
      <c r="E63" s="72">
        <v>113</v>
      </c>
      <c r="F63" s="149">
        <v>55</v>
      </c>
      <c r="G63" s="149">
        <v>22</v>
      </c>
      <c r="H63" s="149">
        <v>61</v>
      </c>
      <c r="I63" s="149">
        <v>185</v>
      </c>
      <c r="J63" s="149">
        <v>140</v>
      </c>
      <c r="K63" s="149">
        <v>106</v>
      </c>
      <c r="L63" s="149">
        <v>159</v>
      </c>
      <c r="M63" s="149">
        <v>108</v>
      </c>
      <c r="N63" s="149">
        <v>147</v>
      </c>
      <c r="O63" s="149">
        <v>183</v>
      </c>
      <c r="P63" s="149">
        <v>72</v>
      </c>
      <c r="R63" s="293"/>
    </row>
    <row r="64" spans="1:18" x14ac:dyDescent="0.2">
      <c r="A64" s="75">
        <v>43951</v>
      </c>
      <c r="B64" s="256">
        <v>1084</v>
      </c>
      <c r="C64" s="149">
        <v>992</v>
      </c>
      <c r="D64" s="149">
        <v>950</v>
      </c>
      <c r="E64" s="72">
        <v>75</v>
      </c>
      <c r="F64" s="149">
        <v>42</v>
      </c>
      <c r="G64" s="149">
        <v>17</v>
      </c>
      <c r="H64" s="149">
        <v>51</v>
      </c>
      <c r="I64" s="149">
        <v>151</v>
      </c>
      <c r="J64" s="149">
        <v>105</v>
      </c>
      <c r="K64" s="149">
        <v>72</v>
      </c>
      <c r="L64" s="149">
        <v>104</v>
      </c>
      <c r="M64" s="149">
        <v>109</v>
      </c>
      <c r="N64" s="149">
        <v>124</v>
      </c>
      <c r="O64" s="149">
        <v>161</v>
      </c>
      <c r="P64" s="149">
        <v>73</v>
      </c>
      <c r="R64" s="293"/>
    </row>
    <row r="65" spans="1:18" x14ac:dyDescent="0.2">
      <c r="A65" s="75">
        <v>43952</v>
      </c>
      <c r="B65" s="256">
        <v>1025</v>
      </c>
      <c r="C65" s="149">
        <v>930</v>
      </c>
      <c r="D65" s="149">
        <v>885</v>
      </c>
      <c r="E65" s="72">
        <v>76</v>
      </c>
      <c r="F65" s="149">
        <v>45</v>
      </c>
      <c r="G65" s="149">
        <v>19</v>
      </c>
      <c r="H65" s="149">
        <v>55</v>
      </c>
      <c r="I65" s="149">
        <v>130</v>
      </c>
      <c r="J65" s="149">
        <v>104</v>
      </c>
      <c r="K65" s="149">
        <v>81</v>
      </c>
      <c r="L65" s="149">
        <v>90</v>
      </c>
      <c r="M65" s="149">
        <v>114</v>
      </c>
      <c r="N65" s="149">
        <v>95</v>
      </c>
      <c r="O65" s="149">
        <v>147</v>
      </c>
      <c r="P65" s="149">
        <v>69</v>
      </c>
      <c r="R65" s="293"/>
    </row>
    <row r="66" spans="1:18" x14ac:dyDescent="0.2">
      <c r="A66" s="75">
        <v>43953</v>
      </c>
      <c r="B66" s="256">
        <v>81</v>
      </c>
      <c r="C66" s="149">
        <v>63</v>
      </c>
      <c r="D66" s="149">
        <v>61</v>
      </c>
      <c r="E66" s="72">
        <v>14</v>
      </c>
      <c r="F66" s="149">
        <v>2</v>
      </c>
      <c r="G66" s="149">
        <v>4</v>
      </c>
      <c r="H66" s="149">
        <v>0</v>
      </c>
      <c r="I66" s="149">
        <v>14</v>
      </c>
      <c r="J66" s="149">
        <v>21</v>
      </c>
      <c r="K66" s="149">
        <v>0</v>
      </c>
      <c r="L66" s="149">
        <v>5</v>
      </c>
      <c r="M66" s="149">
        <v>9</v>
      </c>
      <c r="N66" s="149">
        <v>9</v>
      </c>
      <c r="O66" s="149">
        <v>3</v>
      </c>
      <c r="P66" s="149">
        <v>0</v>
      </c>
      <c r="R66" s="293"/>
    </row>
    <row r="67" spans="1:18" x14ac:dyDescent="0.2">
      <c r="A67" s="75">
        <v>43954</v>
      </c>
      <c r="B67" s="256">
        <v>13</v>
      </c>
      <c r="C67" s="149">
        <v>6</v>
      </c>
      <c r="D67" s="149">
        <v>6</v>
      </c>
      <c r="E67" s="72">
        <v>7</v>
      </c>
      <c r="F67" s="149">
        <v>0</v>
      </c>
      <c r="G67" s="149">
        <v>0</v>
      </c>
      <c r="H67" s="149">
        <v>0</v>
      </c>
      <c r="I67" s="149">
        <v>1</v>
      </c>
      <c r="J67" s="149">
        <v>1</v>
      </c>
      <c r="K67" s="149">
        <v>0</v>
      </c>
      <c r="L67" s="149">
        <v>1</v>
      </c>
      <c r="M67" s="149">
        <v>1</v>
      </c>
      <c r="N67" s="149">
        <v>1</v>
      </c>
      <c r="O67" s="149">
        <v>1</v>
      </c>
      <c r="P67" s="149">
        <v>0</v>
      </c>
      <c r="R67" s="293"/>
    </row>
    <row r="68" spans="1:18" x14ac:dyDescent="0.2">
      <c r="A68" s="75">
        <v>43955</v>
      </c>
      <c r="B68" s="256">
        <v>1058</v>
      </c>
      <c r="C68" s="149">
        <v>964</v>
      </c>
      <c r="D68" s="149">
        <v>910</v>
      </c>
      <c r="E68" s="72">
        <v>65</v>
      </c>
      <c r="F68" s="149">
        <v>53</v>
      </c>
      <c r="G68" s="149">
        <v>30</v>
      </c>
      <c r="H68" s="149">
        <v>63</v>
      </c>
      <c r="I68" s="149">
        <v>166</v>
      </c>
      <c r="J68" s="149">
        <v>95</v>
      </c>
      <c r="K68" s="149">
        <v>72</v>
      </c>
      <c r="L68" s="149">
        <v>92</v>
      </c>
      <c r="M68" s="149">
        <v>90</v>
      </c>
      <c r="N68" s="149">
        <v>127</v>
      </c>
      <c r="O68" s="149">
        <v>143</v>
      </c>
      <c r="P68" s="149">
        <v>62</v>
      </c>
      <c r="R68" s="293"/>
    </row>
    <row r="69" spans="1:18" x14ac:dyDescent="0.2">
      <c r="A69" s="75">
        <v>43956</v>
      </c>
      <c r="B69" s="256">
        <v>1215</v>
      </c>
      <c r="C69" s="149">
        <v>1069</v>
      </c>
      <c r="D69" s="149">
        <v>1002</v>
      </c>
      <c r="E69" s="72">
        <v>122</v>
      </c>
      <c r="F69" s="149">
        <v>65</v>
      </c>
      <c r="G69" s="149">
        <v>26</v>
      </c>
      <c r="H69" s="149">
        <v>86</v>
      </c>
      <c r="I69" s="149">
        <v>151</v>
      </c>
      <c r="J69" s="149">
        <v>112</v>
      </c>
      <c r="K69" s="149">
        <v>87</v>
      </c>
      <c r="L69" s="149">
        <v>125</v>
      </c>
      <c r="M69" s="149">
        <v>103</v>
      </c>
      <c r="N69" s="149">
        <v>109</v>
      </c>
      <c r="O69" s="149">
        <v>153</v>
      </c>
      <c r="P69" s="149">
        <v>76</v>
      </c>
      <c r="R69" s="293"/>
    </row>
    <row r="70" spans="1:18" x14ac:dyDescent="0.2">
      <c r="A70" s="75">
        <v>43957</v>
      </c>
      <c r="B70" s="256">
        <v>1040</v>
      </c>
      <c r="C70" s="149">
        <v>945</v>
      </c>
      <c r="D70" s="149">
        <v>904</v>
      </c>
      <c r="E70" s="72">
        <v>85</v>
      </c>
      <c r="F70" s="149">
        <v>41</v>
      </c>
      <c r="G70" s="149">
        <v>10</v>
      </c>
      <c r="H70" s="149">
        <v>68</v>
      </c>
      <c r="I70" s="149">
        <v>136</v>
      </c>
      <c r="J70" s="149">
        <v>101</v>
      </c>
      <c r="K70" s="149">
        <v>96</v>
      </c>
      <c r="L70" s="149">
        <v>113</v>
      </c>
      <c r="M70" s="149">
        <v>97</v>
      </c>
      <c r="N70" s="149">
        <v>93</v>
      </c>
      <c r="O70" s="149">
        <v>127</v>
      </c>
      <c r="P70" s="149">
        <v>73</v>
      </c>
      <c r="R70" s="293"/>
    </row>
    <row r="71" spans="1:18" x14ac:dyDescent="0.2">
      <c r="A71" s="75">
        <v>43958</v>
      </c>
      <c r="B71" s="256">
        <v>969</v>
      </c>
      <c r="C71" s="149">
        <v>885</v>
      </c>
      <c r="D71" s="149">
        <v>834</v>
      </c>
      <c r="E71" s="72">
        <v>72</v>
      </c>
      <c r="F71" s="149">
        <v>51</v>
      </c>
      <c r="G71" s="149">
        <v>12</v>
      </c>
      <c r="H71" s="149">
        <v>41</v>
      </c>
      <c r="I71" s="149">
        <v>135</v>
      </c>
      <c r="J71" s="149">
        <v>103</v>
      </c>
      <c r="K71" s="149">
        <v>74</v>
      </c>
      <c r="L71" s="149">
        <v>115</v>
      </c>
      <c r="M71" s="149">
        <v>76</v>
      </c>
      <c r="N71" s="149">
        <v>95</v>
      </c>
      <c r="O71" s="149">
        <v>129</v>
      </c>
      <c r="P71" s="149">
        <v>66</v>
      </c>
      <c r="R71" s="293"/>
    </row>
    <row r="72" spans="1:18" x14ac:dyDescent="0.2">
      <c r="A72" s="75">
        <v>43959</v>
      </c>
      <c r="B72" s="256">
        <v>85</v>
      </c>
      <c r="C72" s="149">
        <v>34</v>
      </c>
      <c r="D72" s="149">
        <v>33</v>
      </c>
      <c r="E72" s="72">
        <v>49</v>
      </c>
      <c r="F72" s="149">
        <v>1</v>
      </c>
      <c r="G72" s="149">
        <v>2</v>
      </c>
      <c r="H72" s="149">
        <v>13</v>
      </c>
      <c r="I72" s="149">
        <v>4</v>
      </c>
      <c r="J72" s="149">
        <v>3</v>
      </c>
      <c r="K72" s="149">
        <v>5</v>
      </c>
      <c r="L72" s="149">
        <v>3</v>
      </c>
      <c r="M72" s="149">
        <v>0</v>
      </c>
      <c r="N72" s="149">
        <v>5</v>
      </c>
      <c r="O72" s="149">
        <v>0</v>
      </c>
      <c r="P72" s="149">
        <v>0</v>
      </c>
      <c r="R72" s="293"/>
    </row>
    <row r="73" spans="1:18" x14ac:dyDescent="0.2">
      <c r="A73" s="75">
        <v>43960</v>
      </c>
      <c r="B73" s="256">
        <v>64</v>
      </c>
      <c r="C73" s="149">
        <v>44</v>
      </c>
      <c r="D73" s="149">
        <v>42</v>
      </c>
      <c r="E73" s="72">
        <v>17</v>
      </c>
      <c r="F73" s="149">
        <v>2</v>
      </c>
      <c r="G73" s="149">
        <v>3</v>
      </c>
      <c r="H73" s="149">
        <v>1</v>
      </c>
      <c r="I73" s="149">
        <v>7</v>
      </c>
      <c r="J73" s="149">
        <v>18</v>
      </c>
      <c r="K73" s="149">
        <v>3</v>
      </c>
      <c r="L73" s="149">
        <v>3</v>
      </c>
      <c r="M73" s="149">
        <v>0</v>
      </c>
      <c r="N73" s="149">
        <v>7</v>
      </c>
      <c r="O73" s="149">
        <v>2</v>
      </c>
      <c r="P73" s="149">
        <v>1</v>
      </c>
      <c r="R73" s="293"/>
    </row>
    <row r="74" spans="1:18" x14ac:dyDescent="0.2">
      <c r="A74" s="75">
        <v>43961</v>
      </c>
      <c r="B74" s="256">
        <v>8</v>
      </c>
      <c r="C74" s="149">
        <v>3</v>
      </c>
      <c r="D74" s="149">
        <v>3</v>
      </c>
      <c r="E74" s="72">
        <v>5</v>
      </c>
      <c r="F74" s="149">
        <v>0</v>
      </c>
      <c r="G74" s="149">
        <v>0</v>
      </c>
      <c r="H74" s="149">
        <v>0</v>
      </c>
      <c r="I74" s="149">
        <v>2</v>
      </c>
      <c r="J74" s="149">
        <v>0</v>
      </c>
      <c r="K74" s="149">
        <v>0</v>
      </c>
      <c r="L74" s="149">
        <v>1</v>
      </c>
      <c r="M74" s="149">
        <v>0</v>
      </c>
      <c r="N74" s="149">
        <v>0</v>
      </c>
      <c r="O74" s="149">
        <v>0</v>
      </c>
      <c r="P74" s="149">
        <v>0</v>
      </c>
      <c r="R74" s="293"/>
    </row>
    <row r="75" spans="1:18" x14ac:dyDescent="0.2">
      <c r="A75" s="75">
        <v>43962</v>
      </c>
      <c r="B75" s="256">
        <v>1020</v>
      </c>
      <c r="C75" s="149">
        <v>926</v>
      </c>
      <c r="D75" s="149">
        <v>885</v>
      </c>
      <c r="E75" s="72">
        <v>73</v>
      </c>
      <c r="F75" s="149">
        <v>38</v>
      </c>
      <c r="G75" s="149">
        <v>24</v>
      </c>
      <c r="H75" s="149">
        <v>49</v>
      </c>
      <c r="I75" s="149">
        <v>179</v>
      </c>
      <c r="J75" s="149">
        <v>95</v>
      </c>
      <c r="K75" s="149">
        <v>68</v>
      </c>
      <c r="L75" s="149">
        <v>98</v>
      </c>
      <c r="M75" s="149">
        <v>109</v>
      </c>
      <c r="N75" s="149">
        <v>97</v>
      </c>
      <c r="O75" s="149">
        <v>124</v>
      </c>
      <c r="P75" s="149">
        <v>66</v>
      </c>
      <c r="R75" s="293"/>
    </row>
    <row r="76" spans="1:18" x14ac:dyDescent="0.2">
      <c r="A76" s="75">
        <v>43963</v>
      </c>
      <c r="B76" s="256">
        <v>1084</v>
      </c>
      <c r="C76" s="149">
        <v>979</v>
      </c>
      <c r="D76" s="149">
        <v>925</v>
      </c>
      <c r="E76" s="72">
        <v>90</v>
      </c>
      <c r="F76" s="149">
        <v>54</v>
      </c>
      <c r="G76" s="149">
        <v>15</v>
      </c>
      <c r="H76" s="149">
        <v>70</v>
      </c>
      <c r="I76" s="149">
        <v>165</v>
      </c>
      <c r="J76" s="149">
        <v>110</v>
      </c>
      <c r="K76" s="149">
        <v>83</v>
      </c>
      <c r="L76" s="149">
        <v>97</v>
      </c>
      <c r="M76" s="149">
        <v>96</v>
      </c>
      <c r="N76" s="149">
        <v>90</v>
      </c>
      <c r="O76" s="149">
        <v>149</v>
      </c>
      <c r="P76" s="149">
        <v>65</v>
      </c>
      <c r="R76" s="293"/>
    </row>
    <row r="77" spans="1:18" x14ac:dyDescent="0.2">
      <c r="A77" s="75">
        <v>43964</v>
      </c>
      <c r="B77" s="256">
        <v>809</v>
      </c>
      <c r="C77" s="149">
        <v>756</v>
      </c>
      <c r="D77" s="149">
        <v>723</v>
      </c>
      <c r="E77" s="72">
        <v>44</v>
      </c>
      <c r="F77" s="149">
        <v>33</v>
      </c>
      <c r="G77" s="149">
        <v>9</v>
      </c>
      <c r="H77" s="149">
        <v>57</v>
      </c>
      <c r="I77" s="149">
        <v>122</v>
      </c>
      <c r="J77" s="149">
        <v>94</v>
      </c>
      <c r="K77" s="149">
        <v>64</v>
      </c>
      <c r="L77" s="149">
        <v>79</v>
      </c>
      <c r="M77" s="149">
        <v>74</v>
      </c>
      <c r="N77" s="149">
        <v>69</v>
      </c>
      <c r="O77" s="149">
        <v>120</v>
      </c>
      <c r="P77" s="149">
        <v>44</v>
      </c>
      <c r="R77" s="293"/>
    </row>
    <row r="78" spans="1:18" x14ac:dyDescent="0.2">
      <c r="A78" s="75">
        <v>43965</v>
      </c>
      <c r="B78" s="256">
        <v>670</v>
      </c>
      <c r="C78" s="149">
        <v>606</v>
      </c>
      <c r="D78" s="149">
        <v>576</v>
      </c>
      <c r="E78" s="72">
        <v>56</v>
      </c>
      <c r="F78" s="149">
        <v>27</v>
      </c>
      <c r="G78" s="149">
        <v>11</v>
      </c>
      <c r="H78" s="149">
        <v>38</v>
      </c>
      <c r="I78" s="149">
        <v>85</v>
      </c>
      <c r="J78" s="149">
        <v>72</v>
      </c>
      <c r="K78" s="149">
        <v>63</v>
      </c>
      <c r="L78" s="149">
        <v>61</v>
      </c>
      <c r="M78" s="149">
        <v>68</v>
      </c>
      <c r="N78" s="149">
        <v>47</v>
      </c>
      <c r="O78" s="149">
        <v>107</v>
      </c>
      <c r="P78" s="149">
        <v>35</v>
      </c>
      <c r="R78" s="293"/>
    </row>
    <row r="79" spans="1:18" x14ac:dyDescent="0.2">
      <c r="A79" s="75">
        <v>43966</v>
      </c>
      <c r="B79" s="256">
        <v>607</v>
      </c>
      <c r="C79" s="149">
        <v>536</v>
      </c>
      <c r="D79" s="149">
        <v>510</v>
      </c>
      <c r="E79" s="72">
        <v>60</v>
      </c>
      <c r="F79" s="149">
        <v>26</v>
      </c>
      <c r="G79" s="149">
        <v>11</v>
      </c>
      <c r="H79" s="149">
        <v>34</v>
      </c>
      <c r="I79" s="149">
        <v>68</v>
      </c>
      <c r="J79" s="149">
        <v>63</v>
      </c>
      <c r="K79" s="149">
        <v>43</v>
      </c>
      <c r="L79" s="149">
        <v>60</v>
      </c>
      <c r="M79" s="149">
        <v>55</v>
      </c>
      <c r="N79" s="149">
        <v>57</v>
      </c>
      <c r="O79" s="149">
        <v>100</v>
      </c>
      <c r="P79" s="149">
        <v>30</v>
      </c>
      <c r="R79" s="293"/>
    </row>
    <row r="80" spans="1:18" x14ac:dyDescent="0.2">
      <c r="A80" s="75">
        <v>43967</v>
      </c>
      <c r="B80" s="256">
        <v>32</v>
      </c>
      <c r="C80" s="149">
        <v>19</v>
      </c>
      <c r="D80" s="149">
        <v>17</v>
      </c>
      <c r="E80" s="72">
        <v>10</v>
      </c>
      <c r="F80" s="149">
        <v>2</v>
      </c>
      <c r="G80" s="149">
        <v>3</v>
      </c>
      <c r="H80" s="149">
        <v>0</v>
      </c>
      <c r="I80" s="149">
        <v>1</v>
      </c>
      <c r="J80" s="149">
        <v>4</v>
      </c>
      <c r="K80" s="149">
        <v>2</v>
      </c>
      <c r="L80" s="149">
        <v>2</v>
      </c>
      <c r="M80" s="149">
        <v>6</v>
      </c>
      <c r="N80" s="149">
        <v>2</v>
      </c>
      <c r="O80" s="149">
        <v>0</v>
      </c>
      <c r="P80" s="149">
        <v>0</v>
      </c>
      <c r="R80" s="293"/>
    </row>
    <row r="81" spans="1:18" x14ac:dyDescent="0.2">
      <c r="A81" s="75">
        <v>43968</v>
      </c>
      <c r="B81" s="256">
        <v>5</v>
      </c>
      <c r="C81" s="149">
        <v>2</v>
      </c>
      <c r="D81" s="149">
        <v>2</v>
      </c>
      <c r="E81" s="72">
        <v>3</v>
      </c>
      <c r="F81" s="149">
        <v>0</v>
      </c>
      <c r="G81" s="149">
        <v>0</v>
      </c>
      <c r="H81" s="149">
        <v>0</v>
      </c>
      <c r="I81" s="149">
        <v>1</v>
      </c>
      <c r="J81" s="149">
        <v>0</v>
      </c>
      <c r="K81" s="149">
        <v>0</v>
      </c>
      <c r="L81" s="149">
        <v>0</v>
      </c>
      <c r="M81" s="149">
        <v>0</v>
      </c>
      <c r="N81" s="149">
        <v>1</v>
      </c>
      <c r="O81" s="149">
        <v>0</v>
      </c>
      <c r="P81" s="149">
        <v>0</v>
      </c>
      <c r="R81" s="293"/>
    </row>
    <row r="82" spans="1:18" x14ac:dyDescent="0.2">
      <c r="A82" s="75">
        <v>43969</v>
      </c>
      <c r="B82" s="256">
        <v>632</v>
      </c>
      <c r="C82" s="149">
        <v>571</v>
      </c>
      <c r="D82" s="149">
        <v>537</v>
      </c>
      <c r="E82" s="72">
        <v>46</v>
      </c>
      <c r="F82" s="149">
        <v>34</v>
      </c>
      <c r="G82" s="149">
        <v>15</v>
      </c>
      <c r="H82" s="149">
        <v>34</v>
      </c>
      <c r="I82" s="149">
        <v>100</v>
      </c>
      <c r="J82" s="149">
        <v>63</v>
      </c>
      <c r="K82" s="149">
        <v>37</v>
      </c>
      <c r="L82" s="149">
        <v>62</v>
      </c>
      <c r="M82" s="149">
        <v>65</v>
      </c>
      <c r="N82" s="149">
        <v>51</v>
      </c>
      <c r="O82" s="149">
        <v>92</v>
      </c>
      <c r="P82" s="149">
        <v>33</v>
      </c>
      <c r="R82" s="293"/>
    </row>
    <row r="83" spans="1:18" x14ac:dyDescent="0.2">
      <c r="A83" s="75">
        <v>43970</v>
      </c>
      <c r="B83" s="256">
        <v>701</v>
      </c>
      <c r="C83" s="149">
        <v>625</v>
      </c>
      <c r="D83" s="149">
        <v>590</v>
      </c>
      <c r="E83" s="72">
        <v>66</v>
      </c>
      <c r="F83" s="149">
        <v>35</v>
      </c>
      <c r="G83" s="149">
        <v>10</v>
      </c>
      <c r="H83" s="149">
        <v>57</v>
      </c>
      <c r="I83" s="149">
        <v>91</v>
      </c>
      <c r="J83" s="149">
        <v>65</v>
      </c>
      <c r="K83" s="149">
        <v>55</v>
      </c>
      <c r="L83" s="149">
        <v>76</v>
      </c>
      <c r="M83" s="149">
        <v>58</v>
      </c>
      <c r="N83" s="149">
        <v>46</v>
      </c>
      <c r="O83" s="149">
        <v>110</v>
      </c>
      <c r="P83" s="149">
        <v>32</v>
      </c>
      <c r="R83" s="293"/>
    </row>
    <row r="84" spans="1:18" x14ac:dyDescent="0.2">
      <c r="A84" s="75">
        <v>43971</v>
      </c>
      <c r="B84" s="256">
        <v>640</v>
      </c>
      <c r="C84" s="149">
        <v>585</v>
      </c>
      <c r="D84" s="149">
        <v>555</v>
      </c>
      <c r="E84" s="72">
        <v>48</v>
      </c>
      <c r="F84" s="149">
        <v>30</v>
      </c>
      <c r="G84" s="149">
        <v>7</v>
      </c>
      <c r="H84" s="149">
        <v>41</v>
      </c>
      <c r="I84" s="149">
        <v>85</v>
      </c>
      <c r="J84" s="149">
        <v>72</v>
      </c>
      <c r="K84" s="149">
        <v>57</v>
      </c>
      <c r="L84" s="149">
        <v>72</v>
      </c>
      <c r="M84" s="149">
        <v>63</v>
      </c>
      <c r="N84" s="149">
        <v>44</v>
      </c>
      <c r="O84" s="149">
        <v>94</v>
      </c>
      <c r="P84" s="149">
        <v>27</v>
      </c>
      <c r="R84" s="293"/>
    </row>
    <row r="85" spans="1:18" x14ac:dyDescent="0.2">
      <c r="A85" s="75">
        <v>43972</v>
      </c>
      <c r="B85" s="256">
        <v>479</v>
      </c>
      <c r="C85" s="149">
        <v>437</v>
      </c>
      <c r="D85" s="149">
        <v>418</v>
      </c>
      <c r="E85" s="72">
        <v>28</v>
      </c>
      <c r="F85" s="149">
        <v>19</v>
      </c>
      <c r="G85" s="149">
        <v>14</v>
      </c>
      <c r="H85" s="149">
        <v>44</v>
      </c>
      <c r="I85" s="149">
        <v>74</v>
      </c>
      <c r="J85" s="149">
        <v>47</v>
      </c>
      <c r="K85" s="149">
        <v>37</v>
      </c>
      <c r="L85" s="149">
        <v>54</v>
      </c>
      <c r="M85" s="149">
        <v>47</v>
      </c>
      <c r="N85" s="149">
        <v>36</v>
      </c>
      <c r="O85" s="149">
        <v>62</v>
      </c>
      <c r="P85" s="149">
        <v>17</v>
      </c>
      <c r="R85" s="293"/>
    </row>
    <row r="86" spans="1:18" x14ac:dyDescent="0.2">
      <c r="A86" s="75">
        <v>43973</v>
      </c>
      <c r="B86" s="256">
        <v>428</v>
      </c>
      <c r="C86" s="149">
        <v>396</v>
      </c>
      <c r="D86" s="149">
        <v>382</v>
      </c>
      <c r="E86" s="72">
        <v>28</v>
      </c>
      <c r="F86" s="149">
        <v>14</v>
      </c>
      <c r="G86" s="149">
        <v>4</v>
      </c>
      <c r="H86" s="149">
        <v>26</v>
      </c>
      <c r="I86" s="149">
        <v>58</v>
      </c>
      <c r="J86" s="149">
        <v>49</v>
      </c>
      <c r="K86" s="149">
        <v>37</v>
      </c>
      <c r="L86" s="149">
        <v>38</v>
      </c>
      <c r="M86" s="149">
        <v>56</v>
      </c>
      <c r="N86" s="149">
        <v>40</v>
      </c>
      <c r="O86" s="149">
        <v>61</v>
      </c>
      <c r="P86" s="149">
        <v>17</v>
      </c>
      <c r="R86" s="293"/>
    </row>
    <row r="87" spans="1:18" x14ac:dyDescent="0.2">
      <c r="A87" s="75">
        <v>43974</v>
      </c>
      <c r="B87" s="256">
        <v>25</v>
      </c>
      <c r="C87" s="149">
        <v>14</v>
      </c>
      <c r="D87" s="149">
        <v>14</v>
      </c>
      <c r="E87" s="72">
        <v>11</v>
      </c>
      <c r="F87" s="149">
        <v>0</v>
      </c>
      <c r="G87" s="149">
        <v>0</v>
      </c>
      <c r="H87" s="149">
        <v>0</v>
      </c>
      <c r="I87" s="149">
        <v>1</v>
      </c>
      <c r="J87" s="149">
        <v>5</v>
      </c>
      <c r="K87" s="149">
        <v>0</v>
      </c>
      <c r="L87" s="149">
        <v>3</v>
      </c>
      <c r="M87" s="149">
        <v>0</v>
      </c>
      <c r="N87" s="149">
        <v>2</v>
      </c>
      <c r="O87" s="149">
        <v>3</v>
      </c>
      <c r="P87" s="149">
        <v>0</v>
      </c>
      <c r="R87" s="293"/>
    </row>
    <row r="88" spans="1:18" x14ac:dyDescent="0.2">
      <c r="A88" s="75">
        <v>43975</v>
      </c>
      <c r="B88" s="256">
        <v>4</v>
      </c>
      <c r="C88" s="149">
        <v>1</v>
      </c>
      <c r="D88" s="149">
        <v>1</v>
      </c>
      <c r="E88" s="72">
        <v>3</v>
      </c>
      <c r="F88" s="149">
        <v>0</v>
      </c>
      <c r="G88" s="149">
        <v>0</v>
      </c>
      <c r="H88" s="149">
        <v>0</v>
      </c>
      <c r="I88" s="149">
        <v>1</v>
      </c>
      <c r="J88" s="149">
        <v>0</v>
      </c>
      <c r="K88" s="149">
        <v>0</v>
      </c>
      <c r="L88" s="149">
        <v>0</v>
      </c>
      <c r="M88" s="149">
        <v>0</v>
      </c>
      <c r="N88" s="149">
        <v>0</v>
      </c>
      <c r="O88" s="149">
        <v>0</v>
      </c>
      <c r="P88" s="149">
        <v>0</v>
      </c>
      <c r="R88" s="293"/>
    </row>
    <row r="89" spans="1:18" x14ac:dyDescent="0.2">
      <c r="A89" s="75">
        <v>43976</v>
      </c>
      <c r="B89" s="256">
        <v>32</v>
      </c>
      <c r="C89" s="149">
        <v>5</v>
      </c>
      <c r="D89" s="149">
        <v>5</v>
      </c>
      <c r="E89" s="72">
        <v>22</v>
      </c>
      <c r="F89" s="149">
        <v>0</v>
      </c>
      <c r="G89" s="149">
        <v>5</v>
      </c>
      <c r="H89" s="149">
        <v>0</v>
      </c>
      <c r="I89" s="149">
        <v>1</v>
      </c>
      <c r="J89" s="149">
        <v>0</v>
      </c>
      <c r="K89" s="149">
        <v>2</v>
      </c>
      <c r="L89" s="149">
        <v>0</v>
      </c>
      <c r="M89" s="149">
        <v>2</v>
      </c>
      <c r="N89" s="149">
        <v>0</v>
      </c>
      <c r="O89" s="149">
        <v>0</v>
      </c>
      <c r="P89" s="149">
        <v>0</v>
      </c>
      <c r="R89" s="293"/>
    </row>
    <row r="90" spans="1:18" x14ac:dyDescent="0.2">
      <c r="A90" s="75">
        <v>43977</v>
      </c>
      <c r="B90" s="256">
        <v>500</v>
      </c>
      <c r="C90" s="149">
        <v>467</v>
      </c>
      <c r="D90" s="149">
        <v>446</v>
      </c>
      <c r="E90" s="72">
        <v>20</v>
      </c>
      <c r="F90" s="149">
        <v>21</v>
      </c>
      <c r="G90" s="149">
        <v>13</v>
      </c>
      <c r="H90" s="149">
        <v>35</v>
      </c>
      <c r="I90" s="149">
        <v>92</v>
      </c>
      <c r="J90" s="149">
        <v>48</v>
      </c>
      <c r="K90" s="149">
        <v>52</v>
      </c>
      <c r="L90" s="149">
        <v>45</v>
      </c>
      <c r="M90" s="149">
        <v>50</v>
      </c>
      <c r="N90" s="149">
        <v>25</v>
      </c>
      <c r="O90" s="149">
        <v>70</v>
      </c>
      <c r="P90" s="149">
        <v>29</v>
      </c>
      <c r="R90" s="293"/>
    </row>
    <row r="91" spans="1:18" x14ac:dyDescent="0.2">
      <c r="A91" s="75">
        <v>43978</v>
      </c>
      <c r="B91" s="256">
        <v>521</v>
      </c>
      <c r="C91" s="149">
        <v>487</v>
      </c>
      <c r="D91" s="149">
        <v>452</v>
      </c>
      <c r="E91" s="72">
        <v>21</v>
      </c>
      <c r="F91" s="149">
        <v>34</v>
      </c>
      <c r="G91" s="149">
        <v>14</v>
      </c>
      <c r="H91" s="149">
        <v>43</v>
      </c>
      <c r="I91" s="149">
        <v>84</v>
      </c>
      <c r="J91" s="149">
        <v>71</v>
      </c>
      <c r="K91" s="149">
        <v>38</v>
      </c>
      <c r="L91" s="149">
        <v>37</v>
      </c>
      <c r="M91" s="149">
        <v>48</v>
      </c>
      <c r="N91" s="149">
        <v>31</v>
      </c>
      <c r="O91" s="149">
        <v>75</v>
      </c>
      <c r="P91" s="149">
        <v>25</v>
      </c>
      <c r="R91" s="293"/>
    </row>
    <row r="92" spans="1:18" x14ac:dyDescent="0.2">
      <c r="A92" s="75">
        <v>43979</v>
      </c>
      <c r="B92" s="256">
        <v>535</v>
      </c>
      <c r="C92" s="149">
        <v>500</v>
      </c>
      <c r="D92" s="149">
        <v>476</v>
      </c>
      <c r="E92" s="72">
        <v>25</v>
      </c>
      <c r="F92" s="149">
        <v>23</v>
      </c>
      <c r="G92" s="149">
        <v>11</v>
      </c>
      <c r="H92" s="149">
        <v>32</v>
      </c>
      <c r="I92" s="149">
        <v>63</v>
      </c>
      <c r="J92" s="149">
        <v>69</v>
      </c>
      <c r="K92" s="149">
        <v>51</v>
      </c>
      <c r="L92" s="149">
        <v>67</v>
      </c>
      <c r="M92" s="149">
        <v>58</v>
      </c>
      <c r="N92" s="149">
        <v>29</v>
      </c>
      <c r="O92" s="149">
        <v>82</v>
      </c>
      <c r="P92" s="149">
        <v>25</v>
      </c>
      <c r="R92" s="293"/>
    </row>
    <row r="93" spans="1:18" x14ac:dyDescent="0.2">
      <c r="A93" s="75">
        <v>43980</v>
      </c>
      <c r="B93" s="256">
        <v>416</v>
      </c>
      <c r="C93" s="149">
        <v>379</v>
      </c>
      <c r="D93" s="149">
        <v>351</v>
      </c>
      <c r="E93" s="72">
        <v>31</v>
      </c>
      <c r="F93" s="149">
        <v>28</v>
      </c>
      <c r="G93" s="149">
        <v>6</v>
      </c>
      <c r="H93" s="149">
        <v>32</v>
      </c>
      <c r="I93" s="149">
        <v>44</v>
      </c>
      <c r="J93" s="149">
        <v>48</v>
      </c>
      <c r="K93" s="149">
        <v>42</v>
      </c>
      <c r="L93" s="149">
        <v>40</v>
      </c>
      <c r="M93" s="149">
        <v>47</v>
      </c>
      <c r="N93" s="149">
        <v>28</v>
      </c>
      <c r="O93" s="149">
        <v>44</v>
      </c>
      <c r="P93" s="149">
        <v>26</v>
      </c>
      <c r="R93" s="293"/>
    </row>
    <row r="94" spans="1:18" x14ac:dyDescent="0.2">
      <c r="A94" s="75">
        <v>43981</v>
      </c>
      <c r="B94" s="256">
        <v>21</v>
      </c>
      <c r="C94" s="149">
        <v>11</v>
      </c>
      <c r="D94" s="149">
        <v>11</v>
      </c>
      <c r="E94" s="72">
        <v>10</v>
      </c>
      <c r="F94" s="149">
        <v>0</v>
      </c>
      <c r="G94" s="149">
        <v>0</v>
      </c>
      <c r="H94" s="149">
        <v>0</v>
      </c>
      <c r="I94" s="149">
        <v>3</v>
      </c>
      <c r="J94" s="149">
        <v>2</v>
      </c>
      <c r="K94" s="149">
        <v>1</v>
      </c>
      <c r="L94" s="149">
        <v>0</v>
      </c>
      <c r="M94" s="149">
        <v>2</v>
      </c>
      <c r="N94" s="149">
        <v>3</v>
      </c>
      <c r="O94" s="149">
        <v>0</v>
      </c>
      <c r="P94" s="149">
        <v>0</v>
      </c>
      <c r="R94" s="293"/>
    </row>
    <row r="95" spans="1:18" x14ac:dyDescent="0.2">
      <c r="A95" s="75">
        <v>43982</v>
      </c>
      <c r="B95" s="256">
        <v>4</v>
      </c>
      <c r="C95" s="149">
        <v>2</v>
      </c>
      <c r="D95" s="149">
        <v>2</v>
      </c>
      <c r="E95" s="72">
        <v>2</v>
      </c>
      <c r="F95" s="149">
        <v>0</v>
      </c>
      <c r="G95" s="149">
        <v>0</v>
      </c>
      <c r="H95" s="149">
        <v>0</v>
      </c>
      <c r="I95" s="149">
        <v>0</v>
      </c>
      <c r="J95" s="149">
        <v>0</v>
      </c>
      <c r="K95" s="149">
        <v>0</v>
      </c>
      <c r="L95" s="149">
        <v>0</v>
      </c>
      <c r="M95" s="149">
        <v>1</v>
      </c>
      <c r="N95" s="149">
        <v>1</v>
      </c>
      <c r="O95" s="149">
        <v>0</v>
      </c>
      <c r="P95" s="149">
        <v>0</v>
      </c>
      <c r="R95" s="293"/>
    </row>
    <row r="96" spans="1:18" x14ac:dyDescent="0.2">
      <c r="A96" s="75">
        <v>43983</v>
      </c>
      <c r="B96" s="256">
        <v>399</v>
      </c>
      <c r="C96" s="149">
        <v>376</v>
      </c>
      <c r="D96" s="149">
        <v>345</v>
      </c>
      <c r="E96" s="72">
        <v>21</v>
      </c>
      <c r="F96" s="149">
        <v>31</v>
      </c>
      <c r="G96" s="149">
        <v>2</v>
      </c>
      <c r="H96" s="149">
        <v>24</v>
      </c>
      <c r="I96" s="149">
        <v>69</v>
      </c>
      <c r="J96" s="149">
        <v>32</v>
      </c>
      <c r="K96" s="149">
        <v>38</v>
      </c>
      <c r="L96" s="149">
        <v>30</v>
      </c>
      <c r="M96" s="149">
        <v>54</v>
      </c>
      <c r="N96" s="149">
        <v>22</v>
      </c>
      <c r="O96" s="149">
        <v>53</v>
      </c>
      <c r="P96" s="149">
        <v>23</v>
      </c>
      <c r="R96" s="293"/>
    </row>
    <row r="97" spans="1:18" x14ac:dyDescent="0.2">
      <c r="A97" s="75">
        <v>43984</v>
      </c>
      <c r="B97" s="256">
        <v>397</v>
      </c>
      <c r="C97" s="149">
        <v>376</v>
      </c>
      <c r="D97" s="149">
        <v>357</v>
      </c>
      <c r="E97" s="72">
        <v>16</v>
      </c>
      <c r="F97" s="149">
        <v>19</v>
      </c>
      <c r="G97" s="149">
        <v>5</v>
      </c>
      <c r="H97" s="149">
        <v>35</v>
      </c>
      <c r="I97" s="149">
        <v>54</v>
      </c>
      <c r="J97" s="149">
        <v>50</v>
      </c>
      <c r="K97" s="149">
        <v>33</v>
      </c>
      <c r="L97" s="149">
        <v>42</v>
      </c>
      <c r="M97" s="149">
        <v>46</v>
      </c>
      <c r="N97" s="149">
        <v>24</v>
      </c>
      <c r="O97" s="149">
        <v>49</v>
      </c>
      <c r="P97" s="149">
        <v>24</v>
      </c>
      <c r="R97" s="293"/>
    </row>
    <row r="98" spans="1:18" x14ac:dyDescent="0.2">
      <c r="A98" s="75">
        <v>43985</v>
      </c>
      <c r="B98" s="256">
        <v>343</v>
      </c>
      <c r="C98" s="149">
        <v>318</v>
      </c>
      <c r="D98" s="149">
        <v>297</v>
      </c>
      <c r="E98" s="72">
        <v>19</v>
      </c>
      <c r="F98" s="149">
        <v>21</v>
      </c>
      <c r="G98" s="149">
        <v>6</v>
      </c>
      <c r="H98" s="149">
        <v>22</v>
      </c>
      <c r="I98" s="149">
        <v>53</v>
      </c>
      <c r="J98" s="149">
        <v>44</v>
      </c>
      <c r="K98" s="149">
        <v>27</v>
      </c>
      <c r="L98" s="149">
        <v>36</v>
      </c>
      <c r="M98" s="149">
        <v>25</v>
      </c>
      <c r="N98" s="149">
        <v>32</v>
      </c>
      <c r="O98" s="149">
        <v>41</v>
      </c>
      <c r="P98" s="149">
        <v>17</v>
      </c>
      <c r="R98" s="293"/>
    </row>
    <row r="99" spans="1:18" x14ac:dyDescent="0.2">
      <c r="A99" s="75">
        <v>43986</v>
      </c>
      <c r="B99" s="256">
        <v>328</v>
      </c>
      <c r="C99" s="149">
        <v>304</v>
      </c>
      <c r="D99" s="149">
        <v>289</v>
      </c>
      <c r="E99" s="72">
        <v>19</v>
      </c>
      <c r="F99" s="149">
        <v>15</v>
      </c>
      <c r="G99" s="149">
        <v>5</v>
      </c>
      <c r="H99" s="149">
        <v>17</v>
      </c>
      <c r="I99" s="149">
        <v>40</v>
      </c>
      <c r="J99" s="149">
        <v>51</v>
      </c>
      <c r="K99" s="149">
        <v>34</v>
      </c>
      <c r="L99" s="149">
        <v>34</v>
      </c>
      <c r="M99" s="149">
        <v>34</v>
      </c>
      <c r="N99" s="149">
        <v>18</v>
      </c>
      <c r="O99" s="149">
        <v>45</v>
      </c>
      <c r="P99" s="149">
        <v>16</v>
      </c>
      <c r="R99" s="293"/>
    </row>
    <row r="100" spans="1:18" x14ac:dyDescent="0.2">
      <c r="A100" s="75">
        <v>43987</v>
      </c>
      <c r="B100" s="256">
        <v>246</v>
      </c>
      <c r="C100" s="149">
        <v>233</v>
      </c>
      <c r="D100" s="149">
        <v>219</v>
      </c>
      <c r="E100" s="72">
        <v>11</v>
      </c>
      <c r="F100" s="149">
        <v>14</v>
      </c>
      <c r="G100" s="149">
        <v>2</v>
      </c>
      <c r="H100" s="149">
        <v>15</v>
      </c>
      <c r="I100" s="149">
        <v>40</v>
      </c>
      <c r="J100" s="149">
        <v>33</v>
      </c>
      <c r="K100" s="149">
        <v>22</v>
      </c>
      <c r="L100" s="149">
        <v>23</v>
      </c>
      <c r="M100" s="149">
        <v>27</v>
      </c>
      <c r="N100" s="149">
        <v>14</v>
      </c>
      <c r="O100" s="149">
        <v>38</v>
      </c>
      <c r="P100" s="149">
        <v>7</v>
      </c>
      <c r="R100" s="293"/>
    </row>
    <row r="101" spans="1:18" x14ac:dyDescent="0.2">
      <c r="A101" s="75">
        <v>43988</v>
      </c>
      <c r="B101" s="256">
        <v>17</v>
      </c>
      <c r="C101" s="149">
        <v>15</v>
      </c>
      <c r="D101" s="149">
        <v>15</v>
      </c>
      <c r="E101" s="72">
        <v>2</v>
      </c>
      <c r="F101" s="149">
        <v>0</v>
      </c>
      <c r="G101" s="149">
        <v>0</v>
      </c>
      <c r="H101" s="149">
        <v>0</v>
      </c>
      <c r="I101" s="149">
        <v>2</v>
      </c>
      <c r="J101" s="149">
        <v>8</v>
      </c>
      <c r="K101" s="149">
        <v>0</v>
      </c>
      <c r="L101" s="149">
        <v>0</v>
      </c>
      <c r="M101" s="149">
        <v>3</v>
      </c>
      <c r="N101" s="149">
        <v>2</v>
      </c>
      <c r="O101" s="149">
        <v>0</v>
      </c>
      <c r="P101" s="149">
        <v>0</v>
      </c>
      <c r="R101" s="293"/>
    </row>
    <row r="102" spans="1:18" x14ac:dyDescent="0.2">
      <c r="A102" s="75">
        <v>43989</v>
      </c>
      <c r="B102" s="256">
        <v>1</v>
      </c>
      <c r="C102" s="149">
        <v>0</v>
      </c>
      <c r="D102" s="149">
        <v>0</v>
      </c>
      <c r="E102" s="72">
        <v>1</v>
      </c>
      <c r="F102" s="149">
        <v>0</v>
      </c>
      <c r="G102" s="149">
        <v>0</v>
      </c>
      <c r="H102" s="149">
        <v>0</v>
      </c>
      <c r="I102" s="149">
        <v>0</v>
      </c>
      <c r="J102" s="149">
        <v>0</v>
      </c>
      <c r="K102" s="149">
        <v>0</v>
      </c>
      <c r="L102" s="149">
        <v>0</v>
      </c>
      <c r="M102" s="149">
        <v>0</v>
      </c>
      <c r="N102" s="149">
        <v>0</v>
      </c>
      <c r="O102" s="149">
        <v>0</v>
      </c>
      <c r="P102" s="149">
        <v>0</v>
      </c>
      <c r="R102" s="293"/>
    </row>
    <row r="103" spans="1:18" x14ac:dyDescent="0.2">
      <c r="A103" s="75">
        <v>43990</v>
      </c>
      <c r="B103" s="256">
        <v>252</v>
      </c>
      <c r="C103" s="149">
        <v>235</v>
      </c>
      <c r="D103" s="149">
        <v>220</v>
      </c>
      <c r="E103" s="72">
        <v>15</v>
      </c>
      <c r="F103" s="149">
        <v>15</v>
      </c>
      <c r="G103" s="149">
        <v>2</v>
      </c>
      <c r="H103" s="149">
        <v>17</v>
      </c>
      <c r="I103" s="149">
        <v>44</v>
      </c>
      <c r="J103" s="149">
        <v>20</v>
      </c>
      <c r="K103" s="149">
        <v>34</v>
      </c>
      <c r="L103" s="149">
        <v>18</v>
      </c>
      <c r="M103" s="149">
        <v>25</v>
      </c>
      <c r="N103" s="149">
        <v>18</v>
      </c>
      <c r="O103" s="149">
        <v>30</v>
      </c>
      <c r="P103" s="149">
        <v>14</v>
      </c>
      <c r="R103" s="293"/>
    </row>
    <row r="104" spans="1:18" x14ac:dyDescent="0.2">
      <c r="A104" s="75">
        <v>43991</v>
      </c>
      <c r="B104" s="256">
        <v>322</v>
      </c>
      <c r="C104" s="149">
        <v>297</v>
      </c>
      <c r="D104" s="149">
        <v>283</v>
      </c>
      <c r="E104" s="72">
        <v>19</v>
      </c>
      <c r="F104" s="149">
        <v>14</v>
      </c>
      <c r="G104" s="149">
        <v>6</v>
      </c>
      <c r="H104" s="149">
        <v>18</v>
      </c>
      <c r="I104" s="149">
        <v>56</v>
      </c>
      <c r="J104" s="149">
        <v>37</v>
      </c>
      <c r="K104" s="149">
        <v>29</v>
      </c>
      <c r="L104" s="149">
        <v>32</v>
      </c>
      <c r="M104" s="149">
        <v>30</v>
      </c>
      <c r="N104" s="149">
        <v>19</v>
      </c>
      <c r="O104" s="149">
        <v>49</v>
      </c>
      <c r="P104" s="149">
        <v>13</v>
      </c>
      <c r="R104" s="293"/>
    </row>
    <row r="105" spans="1:18" x14ac:dyDescent="0.2">
      <c r="A105" s="75">
        <v>43992</v>
      </c>
      <c r="B105" s="256">
        <v>233</v>
      </c>
      <c r="C105" s="149">
        <v>217</v>
      </c>
      <c r="D105" s="149">
        <v>206</v>
      </c>
      <c r="E105" s="72">
        <v>13</v>
      </c>
      <c r="F105" s="149">
        <v>11</v>
      </c>
      <c r="G105" s="149">
        <v>3</v>
      </c>
      <c r="H105" s="149">
        <v>13</v>
      </c>
      <c r="I105" s="149">
        <v>34</v>
      </c>
      <c r="J105" s="149">
        <v>28</v>
      </c>
      <c r="K105" s="149">
        <v>28</v>
      </c>
      <c r="L105" s="149">
        <v>21</v>
      </c>
      <c r="M105" s="149">
        <v>25</v>
      </c>
      <c r="N105" s="149">
        <v>10</v>
      </c>
      <c r="O105" s="149">
        <v>37</v>
      </c>
      <c r="P105" s="149">
        <v>10</v>
      </c>
      <c r="R105" s="293"/>
    </row>
    <row r="106" spans="1:18" x14ac:dyDescent="0.2">
      <c r="A106" s="75">
        <v>43993</v>
      </c>
      <c r="B106" s="256">
        <v>194</v>
      </c>
      <c r="C106" s="149">
        <v>184</v>
      </c>
      <c r="D106" s="149">
        <v>174</v>
      </c>
      <c r="E106" s="72">
        <v>6</v>
      </c>
      <c r="F106" s="149">
        <v>10</v>
      </c>
      <c r="G106" s="149">
        <v>4</v>
      </c>
      <c r="H106" s="149">
        <v>14</v>
      </c>
      <c r="I106" s="149">
        <v>40</v>
      </c>
      <c r="J106" s="149">
        <v>20</v>
      </c>
      <c r="K106" s="149">
        <v>20</v>
      </c>
      <c r="L106" s="149">
        <v>17</v>
      </c>
      <c r="M106" s="149">
        <v>18</v>
      </c>
      <c r="N106" s="149">
        <v>11</v>
      </c>
      <c r="O106" s="149">
        <v>25</v>
      </c>
      <c r="P106" s="149">
        <v>9</v>
      </c>
      <c r="R106" s="293"/>
    </row>
    <row r="107" spans="1:18" x14ac:dyDescent="0.2">
      <c r="A107" s="75">
        <v>43994</v>
      </c>
      <c r="B107" s="256">
        <v>210</v>
      </c>
      <c r="C107" s="149">
        <v>192</v>
      </c>
      <c r="D107" s="149">
        <v>185</v>
      </c>
      <c r="E107" s="72">
        <v>12</v>
      </c>
      <c r="F107" s="149">
        <v>7</v>
      </c>
      <c r="G107" s="149">
        <v>6</v>
      </c>
      <c r="H107" s="149">
        <v>12</v>
      </c>
      <c r="I107" s="149">
        <v>27</v>
      </c>
      <c r="J107" s="149">
        <v>26</v>
      </c>
      <c r="K107" s="149">
        <v>26</v>
      </c>
      <c r="L107" s="149">
        <v>21</v>
      </c>
      <c r="M107" s="149">
        <v>24</v>
      </c>
      <c r="N107" s="149">
        <v>12</v>
      </c>
      <c r="O107" s="149">
        <v>33</v>
      </c>
      <c r="P107" s="149">
        <v>4</v>
      </c>
      <c r="R107" s="293"/>
    </row>
    <row r="108" spans="1:18" x14ac:dyDescent="0.2">
      <c r="A108" s="75">
        <v>43995</v>
      </c>
      <c r="B108" s="256">
        <v>15</v>
      </c>
      <c r="C108" s="149">
        <v>12</v>
      </c>
      <c r="D108" s="149">
        <v>12</v>
      </c>
      <c r="E108" s="72">
        <v>3</v>
      </c>
      <c r="F108" s="149">
        <v>0</v>
      </c>
      <c r="G108" s="149">
        <v>0</v>
      </c>
      <c r="H108" s="149">
        <v>0</v>
      </c>
      <c r="I108" s="149">
        <v>4</v>
      </c>
      <c r="J108" s="149">
        <v>4</v>
      </c>
      <c r="K108" s="149">
        <v>0</v>
      </c>
      <c r="L108" s="149">
        <v>1</v>
      </c>
      <c r="M108" s="149">
        <v>2</v>
      </c>
      <c r="N108" s="149">
        <v>1</v>
      </c>
      <c r="O108" s="149">
        <v>0</v>
      </c>
      <c r="P108" s="149">
        <v>0</v>
      </c>
      <c r="R108" s="293"/>
    </row>
    <row r="109" spans="1:18" x14ac:dyDescent="0.2">
      <c r="A109" s="75">
        <v>43996</v>
      </c>
      <c r="B109" s="256">
        <v>1</v>
      </c>
      <c r="C109" s="149">
        <v>1</v>
      </c>
      <c r="D109" s="149">
        <v>1</v>
      </c>
      <c r="E109" s="72">
        <v>0</v>
      </c>
      <c r="F109" s="149">
        <v>0</v>
      </c>
      <c r="G109" s="149">
        <v>0</v>
      </c>
      <c r="H109" s="149">
        <v>0</v>
      </c>
      <c r="I109" s="149">
        <v>1</v>
      </c>
      <c r="J109" s="149">
        <v>0</v>
      </c>
      <c r="K109" s="149">
        <v>0</v>
      </c>
      <c r="L109" s="149">
        <v>0</v>
      </c>
      <c r="M109" s="149">
        <v>0</v>
      </c>
      <c r="N109" s="149">
        <v>0</v>
      </c>
      <c r="O109" s="149">
        <v>0</v>
      </c>
      <c r="P109" s="149">
        <v>0</v>
      </c>
      <c r="R109" s="293"/>
    </row>
    <row r="110" spans="1:18" x14ac:dyDescent="0.2">
      <c r="A110" s="75">
        <v>43997</v>
      </c>
      <c r="B110" s="256">
        <v>169</v>
      </c>
      <c r="C110" s="149">
        <v>153</v>
      </c>
      <c r="D110" s="149">
        <v>143</v>
      </c>
      <c r="E110" s="72">
        <v>8</v>
      </c>
      <c r="F110" s="149">
        <v>10</v>
      </c>
      <c r="G110" s="149">
        <v>8</v>
      </c>
      <c r="H110" s="149">
        <v>10</v>
      </c>
      <c r="I110" s="149">
        <v>24</v>
      </c>
      <c r="J110" s="149">
        <v>22</v>
      </c>
      <c r="K110" s="149">
        <v>17</v>
      </c>
      <c r="L110" s="149">
        <v>15</v>
      </c>
      <c r="M110" s="149">
        <v>16</v>
      </c>
      <c r="N110" s="149">
        <v>8</v>
      </c>
      <c r="O110" s="149">
        <v>21</v>
      </c>
      <c r="P110" s="149">
        <v>10</v>
      </c>
      <c r="R110" s="293"/>
    </row>
    <row r="111" spans="1:18" x14ac:dyDescent="0.2">
      <c r="A111" s="75">
        <v>43998</v>
      </c>
      <c r="B111" s="256">
        <v>216</v>
      </c>
      <c r="C111" s="149">
        <v>196</v>
      </c>
      <c r="D111" s="149">
        <v>187</v>
      </c>
      <c r="E111" s="72">
        <v>17</v>
      </c>
      <c r="F111" s="149">
        <v>9</v>
      </c>
      <c r="G111" s="149">
        <v>3</v>
      </c>
      <c r="H111" s="149">
        <v>11</v>
      </c>
      <c r="I111" s="149">
        <v>39</v>
      </c>
      <c r="J111" s="149">
        <v>27</v>
      </c>
      <c r="K111" s="149">
        <v>29</v>
      </c>
      <c r="L111" s="149">
        <v>20</v>
      </c>
      <c r="M111" s="149">
        <v>12</v>
      </c>
      <c r="N111" s="149">
        <v>15</v>
      </c>
      <c r="O111" s="149">
        <v>27</v>
      </c>
      <c r="P111" s="149">
        <v>7</v>
      </c>
      <c r="R111" s="293"/>
    </row>
    <row r="112" spans="1:18" x14ac:dyDescent="0.2">
      <c r="A112" s="75">
        <v>43999</v>
      </c>
      <c r="B112" s="256">
        <v>191</v>
      </c>
      <c r="C112" s="149">
        <v>180</v>
      </c>
      <c r="D112" s="149">
        <v>170</v>
      </c>
      <c r="E112" s="72">
        <v>7</v>
      </c>
      <c r="F112" s="149">
        <v>10</v>
      </c>
      <c r="G112" s="149">
        <v>4</v>
      </c>
      <c r="H112" s="149">
        <v>4</v>
      </c>
      <c r="I112" s="149">
        <v>29</v>
      </c>
      <c r="J112" s="149">
        <v>27</v>
      </c>
      <c r="K112" s="149">
        <v>22</v>
      </c>
      <c r="L112" s="149">
        <v>23</v>
      </c>
      <c r="M112" s="149">
        <v>13</v>
      </c>
      <c r="N112" s="149">
        <v>13</v>
      </c>
      <c r="O112" s="149">
        <v>29</v>
      </c>
      <c r="P112" s="149">
        <v>10</v>
      </c>
      <c r="R112" s="293"/>
    </row>
    <row r="113" spans="1:18" x14ac:dyDescent="0.2">
      <c r="A113" s="75">
        <v>44000</v>
      </c>
      <c r="B113" s="256">
        <v>147</v>
      </c>
      <c r="C113" s="149">
        <v>138</v>
      </c>
      <c r="D113" s="149">
        <v>133</v>
      </c>
      <c r="E113" s="72">
        <v>8</v>
      </c>
      <c r="F113" s="149">
        <v>5</v>
      </c>
      <c r="G113" s="149">
        <v>1</v>
      </c>
      <c r="H113" s="149">
        <v>2</v>
      </c>
      <c r="I113" s="149">
        <v>19</v>
      </c>
      <c r="J113" s="149">
        <v>19</v>
      </c>
      <c r="K113" s="149">
        <v>18</v>
      </c>
      <c r="L113" s="149">
        <v>19</v>
      </c>
      <c r="M113" s="149">
        <v>23</v>
      </c>
      <c r="N113" s="149">
        <v>8</v>
      </c>
      <c r="O113" s="149">
        <v>19</v>
      </c>
      <c r="P113" s="149">
        <v>6</v>
      </c>
      <c r="R113" s="293"/>
    </row>
    <row r="114" spans="1:18" x14ac:dyDescent="0.2">
      <c r="A114" s="75">
        <v>44001</v>
      </c>
      <c r="B114" s="256">
        <v>132</v>
      </c>
      <c r="C114" s="149">
        <v>122</v>
      </c>
      <c r="D114" s="149">
        <v>116</v>
      </c>
      <c r="E114" s="72">
        <v>9</v>
      </c>
      <c r="F114" s="149">
        <v>6</v>
      </c>
      <c r="G114" s="149">
        <v>1</v>
      </c>
      <c r="H114" s="149">
        <v>3</v>
      </c>
      <c r="I114" s="149">
        <v>27</v>
      </c>
      <c r="J114" s="149">
        <v>14</v>
      </c>
      <c r="K114" s="149">
        <v>10</v>
      </c>
      <c r="L114" s="149">
        <v>17</v>
      </c>
      <c r="M114" s="149">
        <v>11</v>
      </c>
      <c r="N114" s="149">
        <v>5</v>
      </c>
      <c r="O114" s="149">
        <v>25</v>
      </c>
      <c r="P114" s="149">
        <v>4</v>
      </c>
      <c r="R114" s="293"/>
    </row>
    <row r="115" spans="1:18" x14ac:dyDescent="0.2">
      <c r="A115" s="75">
        <v>44002</v>
      </c>
      <c r="B115" s="256">
        <v>4</v>
      </c>
      <c r="C115" s="149">
        <v>4</v>
      </c>
      <c r="D115" s="149">
        <v>4</v>
      </c>
      <c r="E115" s="72">
        <v>0</v>
      </c>
      <c r="F115" s="149">
        <v>0</v>
      </c>
      <c r="G115" s="149">
        <v>0</v>
      </c>
      <c r="H115" s="149">
        <v>0</v>
      </c>
      <c r="I115" s="149">
        <v>2</v>
      </c>
      <c r="J115" s="149">
        <v>2</v>
      </c>
      <c r="K115" s="149">
        <v>0</v>
      </c>
      <c r="L115" s="149">
        <v>0</v>
      </c>
      <c r="M115" s="149">
        <v>0</v>
      </c>
      <c r="N115" s="149">
        <v>0</v>
      </c>
      <c r="O115" s="149">
        <v>0</v>
      </c>
      <c r="P115" s="149">
        <v>0</v>
      </c>
      <c r="R115" s="293"/>
    </row>
    <row r="116" spans="1:18" x14ac:dyDescent="0.2">
      <c r="A116" s="75">
        <v>44003</v>
      </c>
      <c r="B116" s="256">
        <v>0</v>
      </c>
      <c r="C116" s="149">
        <v>0</v>
      </c>
      <c r="D116" s="149">
        <v>0</v>
      </c>
      <c r="E116" s="72">
        <v>0</v>
      </c>
      <c r="F116" s="149">
        <v>0</v>
      </c>
      <c r="G116" s="149">
        <v>0</v>
      </c>
      <c r="H116" s="149">
        <v>0</v>
      </c>
      <c r="I116" s="149">
        <v>0</v>
      </c>
      <c r="J116" s="149">
        <v>0</v>
      </c>
      <c r="K116" s="149">
        <v>0</v>
      </c>
      <c r="L116" s="149">
        <v>0</v>
      </c>
      <c r="M116" s="149">
        <v>0</v>
      </c>
      <c r="N116" s="149">
        <v>0</v>
      </c>
      <c r="O116" s="149">
        <v>0</v>
      </c>
      <c r="P116" s="149">
        <v>0</v>
      </c>
      <c r="R116" s="293"/>
    </row>
    <row r="117" spans="1:18" x14ac:dyDescent="0.2">
      <c r="A117" s="75">
        <v>44004</v>
      </c>
      <c r="B117" s="256">
        <v>121</v>
      </c>
      <c r="C117" s="149">
        <v>111</v>
      </c>
      <c r="D117" s="149">
        <v>107</v>
      </c>
      <c r="E117" s="72">
        <v>8</v>
      </c>
      <c r="F117" s="149">
        <v>3</v>
      </c>
      <c r="G117" s="149">
        <v>3</v>
      </c>
      <c r="H117" s="149">
        <v>3</v>
      </c>
      <c r="I117" s="149">
        <v>25</v>
      </c>
      <c r="J117" s="149">
        <v>7</v>
      </c>
      <c r="K117" s="149">
        <v>21</v>
      </c>
      <c r="L117" s="149">
        <v>12</v>
      </c>
      <c r="M117" s="149">
        <v>11</v>
      </c>
      <c r="N117" s="149">
        <v>6</v>
      </c>
      <c r="O117" s="149">
        <v>19</v>
      </c>
      <c r="P117" s="149">
        <v>3</v>
      </c>
      <c r="R117" s="293"/>
    </row>
    <row r="118" spans="1:18" x14ac:dyDescent="0.2">
      <c r="A118" s="75">
        <v>44005</v>
      </c>
      <c r="B118" s="256">
        <v>165</v>
      </c>
      <c r="C118" s="149">
        <v>148</v>
      </c>
      <c r="D118" s="149">
        <v>138</v>
      </c>
      <c r="E118" s="72">
        <v>13</v>
      </c>
      <c r="F118" s="149">
        <v>10</v>
      </c>
      <c r="G118" s="149">
        <v>4</v>
      </c>
      <c r="H118" s="149">
        <v>10</v>
      </c>
      <c r="I118" s="149">
        <v>28</v>
      </c>
      <c r="J118" s="149">
        <v>21</v>
      </c>
      <c r="K118" s="149">
        <v>21</v>
      </c>
      <c r="L118" s="149">
        <v>17</v>
      </c>
      <c r="M118" s="149">
        <v>12</v>
      </c>
      <c r="N118" s="149">
        <v>12</v>
      </c>
      <c r="O118" s="149">
        <v>13</v>
      </c>
      <c r="P118" s="149">
        <v>4</v>
      </c>
      <c r="R118" s="293"/>
    </row>
    <row r="119" spans="1:18" x14ac:dyDescent="0.2">
      <c r="A119" s="75">
        <v>44006</v>
      </c>
      <c r="B119" s="256">
        <v>138</v>
      </c>
      <c r="C119" s="149">
        <v>128</v>
      </c>
      <c r="D119" s="149">
        <v>122</v>
      </c>
      <c r="E119" s="72">
        <v>9</v>
      </c>
      <c r="F119" s="149">
        <v>6</v>
      </c>
      <c r="G119" s="149">
        <v>1</v>
      </c>
      <c r="H119" s="149">
        <v>8</v>
      </c>
      <c r="I119" s="149">
        <v>18</v>
      </c>
      <c r="J119" s="149">
        <v>17</v>
      </c>
      <c r="K119" s="149">
        <v>23</v>
      </c>
      <c r="L119" s="149">
        <v>13</v>
      </c>
      <c r="M119" s="149">
        <v>14</v>
      </c>
      <c r="N119" s="149">
        <v>5</v>
      </c>
      <c r="O119" s="149">
        <v>20</v>
      </c>
      <c r="P119" s="149">
        <v>4</v>
      </c>
      <c r="R119" s="293"/>
    </row>
    <row r="120" spans="1:18" x14ac:dyDescent="0.2">
      <c r="A120" s="75">
        <v>44007</v>
      </c>
      <c r="B120" s="256">
        <v>120</v>
      </c>
      <c r="C120" s="149">
        <v>113</v>
      </c>
      <c r="D120" s="149">
        <v>110</v>
      </c>
      <c r="E120" s="72">
        <v>4</v>
      </c>
      <c r="F120" s="149">
        <v>3</v>
      </c>
      <c r="G120" s="149">
        <v>3</v>
      </c>
      <c r="H120" s="149">
        <v>6</v>
      </c>
      <c r="I120" s="149">
        <v>24</v>
      </c>
      <c r="J120" s="149">
        <v>9</v>
      </c>
      <c r="K120" s="149">
        <v>13</v>
      </c>
      <c r="L120" s="149">
        <v>13</v>
      </c>
      <c r="M120" s="149">
        <v>16</v>
      </c>
      <c r="N120" s="149">
        <v>5</v>
      </c>
      <c r="O120" s="149">
        <v>19</v>
      </c>
      <c r="P120" s="149">
        <v>5</v>
      </c>
      <c r="R120" s="293"/>
    </row>
    <row r="121" spans="1:18" x14ac:dyDescent="0.2">
      <c r="A121" s="75">
        <v>44008</v>
      </c>
      <c r="B121" s="256">
        <v>121</v>
      </c>
      <c r="C121" s="149">
        <v>118</v>
      </c>
      <c r="D121" s="149">
        <v>110</v>
      </c>
      <c r="E121" s="72">
        <v>2</v>
      </c>
      <c r="F121" s="149">
        <v>8</v>
      </c>
      <c r="G121" s="149">
        <v>1</v>
      </c>
      <c r="H121" s="149">
        <v>5</v>
      </c>
      <c r="I121" s="149">
        <v>25</v>
      </c>
      <c r="J121" s="149">
        <v>17</v>
      </c>
      <c r="K121" s="149">
        <v>14</v>
      </c>
      <c r="L121" s="149">
        <v>17</v>
      </c>
      <c r="M121" s="149">
        <v>7</v>
      </c>
      <c r="N121" s="149">
        <v>8</v>
      </c>
      <c r="O121" s="149">
        <v>16</v>
      </c>
      <c r="P121" s="149">
        <v>1</v>
      </c>
      <c r="R121" s="293"/>
    </row>
    <row r="122" spans="1:18" x14ac:dyDescent="0.2">
      <c r="A122" s="75">
        <v>44009</v>
      </c>
      <c r="B122" s="256">
        <v>2</v>
      </c>
      <c r="C122" s="149">
        <v>2</v>
      </c>
      <c r="D122" s="149">
        <v>2</v>
      </c>
      <c r="E122" s="72">
        <v>0</v>
      </c>
      <c r="F122" s="149">
        <v>0</v>
      </c>
      <c r="G122" s="149">
        <v>0</v>
      </c>
      <c r="H122" s="149">
        <v>0</v>
      </c>
      <c r="I122" s="149">
        <v>1</v>
      </c>
      <c r="J122" s="149">
        <v>1</v>
      </c>
      <c r="K122" s="149">
        <v>0</v>
      </c>
      <c r="L122" s="149">
        <v>0</v>
      </c>
      <c r="M122" s="149">
        <v>0</v>
      </c>
      <c r="N122" s="149">
        <v>0</v>
      </c>
      <c r="O122" s="149">
        <v>0</v>
      </c>
      <c r="P122" s="149">
        <v>0</v>
      </c>
      <c r="R122" s="293"/>
    </row>
    <row r="123" spans="1:18" x14ac:dyDescent="0.2">
      <c r="A123" s="75">
        <v>44010</v>
      </c>
      <c r="B123" s="256">
        <v>0</v>
      </c>
      <c r="C123" s="149">
        <v>0</v>
      </c>
      <c r="D123" s="149">
        <v>0</v>
      </c>
      <c r="E123" s="72">
        <v>0</v>
      </c>
      <c r="F123" s="149">
        <v>0</v>
      </c>
      <c r="G123" s="149">
        <v>0</v>
      </c>
      <c r="H123" s="149">
        <v>0</v>
      </c>
      <c r="I123" s="149">
        <v>0</v>
      </c>
      <c r="J123" s="149">
        <v>0</v>
      </c>
      <c r="K123" s="149">
        <v>0</v>
      </c>
      <c r="L123" s="149">
        <v>0</v>
      </c>
      <c r="M123" s="149">
        <v>0</v>
      </c>
      <c r="N123" s="149">
        <v>0</v>
      </c>
      <c r="O123" s="149">
        <v>0</v>
      </c>
      <c r="P123" s="149">
        <v>0</v>
      </c>
      <c r="R123" s="293"/>
    </row>
    <row r="124" spans="1:18" x14ac:dyDescent="0.2">
      <c r="A124" s="75">
        <v>44011</v>
      </c>
      <c r="B124" s="256">
        <v>123</v>
      </c>
      <c r="C124" s="149">
        <v>114</v>
      </c>
      <c r="D124" s="149">
        <v>105</v>
      </c>
      <c r="E124" s="72">
        <v>4</v>
      </c>
      <c r="F124" s="149">
        <v>9</v>
      </c>
      <c r="G124" s="149">
        <v>5</v>
      </c>
      <c r="H124" s="149">
        <v>9</v>
      </c>
      <c r="I124" s="149">
        <v>20</v>
      </c>
      <c r="J124" s="149">
        <v>11</v>
      </c>
      <c r="K124" s="149">
        <v>15</v>
      </c>
      <c r="L124" s="149">
        <v>14</v>
      </c>
      <c r="M124" s="149">
        <v>16</v>
      </c>
      <c r="N124" s="149">
        <v>7</v>
      </c>
      <c r="O124" s="149">
        <v>9</v>
      </c>
      <c r="P124" s="149">
        <v>4</v>
      </c>
      <c r="R124" s="293"/>
    </row>
    <row r="125" spans="1:18" x14ac:dyDescent="0.2">
      <c r="A125" s="75">
        <v>44012</v>
      </c>
      <c r="B125" s="256">
        <v>123</v>
      </c>
      <c r="C125" s="149">
        <v>116</v>
      </c>
      <c r="D125" s="149">
        <v>110</v>
      </c>
      <c r="E125" s="72">
        <v>6</v>
      </c>
      <c r="F125" s="149">
        <v>6</v>
      </c>
      <c r="G125" s="149">
        <v>1</v>
      </c>
      <c r="H125" s="149">
        <v>5</v>
      </c>
      <c r="I125" s="149">
        <v>26</v>
      </c>
      <c r="J125" s="149">
        <v>12</v>
      </c>
      <c r="K125" s="149">
        <v>16</v>
      </c>
      <c r="L125" s="149">
        <v>10</v>
      </c>
      <c r="M125" s="149">
        <v>8</v>
      </c>
      <c r="N125" s="149">
        <v>9</v>
      </c>
      <c r="O125" s="149">
        <v>21</v>
      </c>
      <c r="P125" s="149">
        <v>3</v>
      </c>
      <c r="R125" s="293"/>
    </row>
    <row r="126" spans="1:18" x14ac:dyDescent="0.2">
      <c r="A126" s="75">
        <v>44013</v>
      </c>
      <c r="B126" s="256">
        <v>113</v>
      </c>
      <c r="C126" s="149">
        <v>106</v>
      </c>
      <c r="D126" s="149">
        <v>98</v>
      </c>
      <c r="E126" s="72">
        <v>4</v>
      </c>
      <c r="F126" s="149">
        <v>8</v>
      </c>
      <c r="G126" s="149">
        <v>3</v>
      </c>
      <c r="H126" s="149">
        <v>6</v>
      </c>
      <c r="I126" s="149">
        <v>22</v>
      </c>
      <c r="J126" s="149">
        <v>12</v>
      </c>
      <c r="K126" s="149">
        <v>10</v>
      </c>
      <c r="L126" s="149">
        <v>14</v>
      </c>
      <c r="M126" s="149">
        <v>10</v>
      </c>
      <c r="N126" s="149">
        <v>5</v>
      </c>
      <c r="O126" s="149">
        <v>13</v>
      </c>
      <c r="P126" s="149">
        <v>6</v>
      </c>
      <c r="R126" s="293"/>
    </row>
    <row r="127" spans="1:18" x14ac:dyDescent="0.2">
      <c r="A127" s="75">
        <v>44014</v>
      </c>
      <c r="B127" s="256">
        <v>117</v>
      </c>
      <c r="C127" s="149">
        <v>112</v>
      </c>
      <c r="D127" s="149">
        <v>107</v>
      </c>
      <c r="E127" s="72">
        <v>4</v>
      </c>
      <c r="F127" s="149">
        <v>5</v>
      </c>
      <c r="G127" s="149">
        <v>1</v>
      </c>
      <c r="H127" s="149">
        <v>6</v>
      </c>
      <c r="I127" s="149">
        <v>18</v>
      </c>
      <c r="J127" s="149">
        <v>12</v>
      </c>
      <c r="K127" s="149">
        <v>14</v>
      </c>
      <c r="L127" s="149">
        <v>8</v>
      </c>
      <c r="M127" s="149">
        <v>17</v>
      </c>
      <c r="N127" s="149">
        <v>10</v>
      </c>
      <c r="O127" s="149">
        <v>19</v>
      </c>
      <c r="P127" s="149">
        <v>3</v>
      </c>
      <c r="R127" s="293"/>
    </row>
    <row r="128" spans="1:18" x14ac:dyDescent="0.2">
      <c r="A128" s="75">
        <v>44015</v>
      </c>
      <c r="B128" s="256">
        <v>94</v>
      </c>
      <c r="C128" s="149">
        <v>92</v>
      </c>
      <c r="D128" s="149">
        <v>85</v>
      </c>
      <c r="E128" s="72">
        <v>1</v>
      </c>
      <c r="F128" s="149">
        <v>7</v>
      </c>
      <c r="G128" s="149">
        <v>1</v>
      </c>
      <c r="H128" s="149">
        <v>2</v>
      </c>
      <c r="I128" s="149">
        <v>14</v>
      </c>
      <c r="J128" s="149">
        <v>10</v>
      </c>
      <c r="K128" s="149">
        <v>7</v>
      </c>
      <c r="L128" s="149">
        <v>7</v>
      </c>
      <c r="M128" s="149">
        <v>16</v>
      </c>
      <c r="N128" s="149">
        <v>13</v>
      </c>
      <c r="O128" s="149">
        <v>14</v>
      </c>
      <c r="P128" s="149">
        <v>2</v>
      </c>
      <c r="R128" s="293"/>
    </row>
    <row r="129" spans="1:18" x14ac:dyDescent="0.2">
      <c r="A129" s="75">
        <v>44016</v>
      </c>
      <c r="B129" s="256">
        <v>5</v>
      </c>
      <c r="C129" s="149">
        <v>5</v>
      </c>
      <c r="D129" s="149">
        <v>5</v>
      </c>
      <c r="E129" s="72">
        <v>0</v>
      </c>
      <c r="F129" s="149">
        <v>0</v>
      </c>
      <c r="G129" s="149">
        <v>0</v>
      </c>
      <c r="H129" s="149">
        <v>0</v>
      </c>
      <c r="I129" s="149">
        <v>0</v>
      </c>
      <c r="J129" s="149">
        <v>2</v>
      </c>
      <c r="K129" s="149">
        <v>0</v>
      </c>
      <c r="L129" s="149">
        <v>1</v>
      </c>
      <c r="M129" s="149">
        <v>2</v>
      </c>
      <c r="N129" s="149">
        <v>0</v>
      </c>
      <c r="O129" s="149">
        <v>0</v>
      </c>
      <c r="P129" s="149">
        <v>0</v>
      </c>
      <c r="R129" s="293"/>
    </row>
    <row r="130" spans="1:18" x14ac:dyDescent="0.2">
      <c r="A130" s="75">
        <v>44017</v>
      </c>
      <c r="B130" s="256">
        <v>0</v>
      </c>
      <c r="C130" s="149">
        <v>0</v>
      </c>
      <c r="D130" s="149">
        <v>0</v>
      </c>
      <c r="E130" s="72">
        <v>0</v>
      </c>
      <c r="F130" s="149">
        <v>0</v>
      </c>
      <c r="G130" s="149">
        <v>0</v>
      </c>
      <c r="H130" s="149">
        <v>0</v>
      </c>
      <c r="I130" s="149">
        <v>0</v>
      </c>
      <c r="J130" s="149">
        <v>0</v>
      </c>
      <c r="K130" s="149">
        <v>0</v>
      </c>
      <c r="L130" s="149">
        <v>0</v>
      </c>
      <c r="M130" s="149">
        <v>0</v>
      </c>
      <c r="N130" s="149">
        <v>0</v>
      </c>
      <c r="O130" s="149">
        <v>0</v>
      </c>
      <c r="P130" s="149">
        <v>0</v>
      </c>
      <c r="R130" s="293"/>
    </row>
    <row r="131" spans="1:18" x14ac:dyDescent="0.2">
      <c r="A131" s="75">
        <v>44018</v>
      </c>
      <c r="B131" s="256">
        <v>74</v>
      </c>
      <c r="C131" s="149">
        <v>68</v>
      </c>
      <c r="D131" s="149">
        <v>61</v>
      </c>
      <c r="E131" s="72">
        <v>4</v>
      </c>
      <c r="F131" s="149">
        <v>7</v>
      </c>
      <c r="G131" s="149">
        <v>2</v>
      </c>
      <c r="H131" s="149">
        <v>2</v>
      </c>
      <c r="I131" s="149">
        <v>10</v>
      </c>
      <c r="J131" s="149">
        <v>8</v>
      </c>
      <c r="K131" s="149">
        <v>3</v>
      </c>
      <c r="L131" s="149">
        <v>9</v>
      </c>
      <c r="M131" s="149">
        <v>9</v>
      </c>
      <c r="N131" s="149">
        <v>6</v>
      </c>
      <c r="O131" s="149">
        <v>14</v>
      </c>
      <c r="P131" s="149">
        <v>0</v>
      </c>
      <c r="R131" s="293"/>
    </row>
    <row r="132" spans="1:18" x14ac:dyDescent="0.2">
      <c r="A132" s="75">
        <v>44019</v>
      </c>
      <c r="B132" s="256">
        <v>99</v>
      </c>
      <c r="C132" s="149">
        <v>89</v>
      </c>
      <c r="D132" s="149">
        <v>84</v>
      </c>
      <c r="E132" s="72">
        <v>6</v>
      </c>
      <c r="F132" s="149">
        <v>5</v>
      </c>
      <c r="G132" s="149">
        <v>4</v>
      </c>
      <c r="H132" s="149">
        <v>1</v>
      </c>
      <c r="I132" s="149">
        <v>16</v>
      </c>
      <c r="J132" s="149">
        <v>18</v>
      </c>
      <c r="K132" s="149">
        <v>8</v>
      </c>
      <c r="L132" s="149">
        <v>12</v>
      </c>
      <c r="M132" s="149">
        <v>10</v>
      </c>
      <c r="N132" s="149">
        <v>3</v>
      </c>
      <c r="O132" s="149">
        <v>16</v>
      </c>
      <c r="P132" s="149">
        <v>0</v>
      </c>
      <c r="R132" s="293"/>
    </row>
    <row r="133" spans="1:18" x14ac:dyDescent="0.2">
      <c r="A133" s="75">
        <v>44020</v>
      </c>
      <c r="B133" s="256">
        <v>86</v>
      </c>
      <c r="C133" s="149">
        <v>86</v>
      </c>
      <c r="D133" s="149">
        <v>83</v>
      </c>
      <c r="E133" s="72">
        <v>0</v>
      </c>
      <c r="F133" s="149">
        <v>3</v>
      </c>
      <c r="G133" s="149">
        <v>0</v>
      </c>
      <c r="H133" s="149">
        <v>3</v>
      </c>
      <c r="I133" s="149">
        <v>21</v>
      </c>
      <c r="J133" s="149">
        <v>9</v>
      </c>
      <c r="K133" s="149">
        <v>9</v>
      </c>
      <c r="L133" s="149">
        <v>11</v>
      </c>
      <c r="M133" s="149">
        <v>9</v>
      </c>
      <c r="N133" s="149">
        <v>5</v>
      </c>
      <c r="O133" s="149">
        <v>14</v>
      </c>
      <c r="P133" s="149">
        <v>2</v>
      </c>
      <c r="R133" s="293"/>
    </row>
    <row r="134" spans="1:18" x14ac:dyDescent="0.2">
      <c r="A134" s="75">
        <v>44021</v>
      </c>
      <c r="B134" s="256">
        <v>76</v>
      </c>
      <c r="C134" s="149">
        <v>72</v>
      </c>
      <c r="D134" s="149">
        <v>69</v>
      </c>
      <c r="E134" s="72">
        <v>1</v>
      </c>
      <c r="F134" s="149">
        <v>3</v>
      </c>
      <c r="G134" s="149">
        <v>3</v>
      </c>
      <c r="H134" s="149">
        <v>1</v>
      </c>
      <c r="I134" s="149">
        <v>8</v>
      </c>
      <c r="J134" s="149">
        <v>9</v>
      </c>
      <c r="K134" s="149">
        <v>6</v>
      </c>
      <c r="L134" s="149">
        <v>12</v>
      </c>
      <c r="M134" s="149">
        <v>14</v>
      </c>
      <c r="N134" s="149">
        <v>6</v>
      </c>
      <c r="O134" s="149">
        <v>9</v>
      </c>
      <c r="P134" s="149">
        <v>4</v>
      </c>
      <c r="R134" s="293"/>
    </row>
    <row r="135" spans="1:18" x14ac:dyDescent="0.2">
      <c r="A135" s="75">
        <v>44022</v>
      </c>
      <c r="B135" s="256">
        <v>69</v>
      </c>
      <c r="C135" s="149">
        <v>67</v>
      </c>
      <c r="D135" s="149">
        <v>63</v>
      </c>
      <c r="E135" s="72">
        <v>2</v>
      </c>
      <c r="F135" s="149">
        <v>4</v>
      </c>
      <c r="G135" s="149">
        <v>0</v>
      </c>
      <c r="H135" s="149">
        <v>2</v>
      </c>
      <c r="I135" s="149">
        <v>11</v>
      </c>
      <c r="J135" s="149">
        <v>7</v>
      </c>
      <c r="K135" s="149">
        <v>9</v>
      </c>
      <c r="L135" s="149">
        <v>5</v>
      </c>
      <c r="M135" s="149">
        <v>4</v>
      </c>
      <c r="N135" s="149">
        <v>11</v>
      </c>
      <c r="O135" s="149">
        <v>13</v>
      </c>
      <c r="P135" s="149">
        <v>1</v>
      </c>
      <c r="R135" s="293"/>
    </row>
    <row r="136" spans="1:18" x14ac:dyDescent="0.2">
      <c r="A136" s="75">
        <v>44023</v>
      </c>
      <c r="B136" s="256">
        <v>2</v>
      </c>
      <c r="C136" s="149">
        <v>2</v>
      </c>
      <c r="D136" s="149">
        <v>2</v>
      </c>
      <c r="E136" s="72">
        <v>0</v>
      </c>
      <c r="F136" s="149">
        <v>0</v>
      </c>
      <c r="G136" s="149">
        <v>0</v>
      </c>
      <c r="H136" s="149">
        <v>0</v>
      </c>
      <c r="I136" s="149">
        <v>0</v>
      </c>
      <c r="J136" s="149">
        <v>0</v>
      </c>
      <c r="K136" s="149">
        <v>1</v>
      </c>
      <c r="L136" s="149">
        <v>0</v>
      </c>
      <c r="M136" s="149">
        <v>0</v>
      </c>
      <c r="N136" s="149">
        <v>0</v>
      </c>
      <c r="O136" s="149">
        <v>1</v>
      </c>
      <c r="P136" s="149">
        <v>0</v>
      </c>
      <c r="R136" s="293"/>
    </row>
    <row r="137" spans="1:18" x14ac:dyDescent="0.2">
      <c r="A137" s="75">
        <v>44024</v>
      </c>
      <c r="B137" s="256">
        <v>0</v>
      </c>
      <c r="C137" s="149">
        <v>0</v>
      </c>
      <c r="D137" s="149">
        <v>0</v>
      </c>
      <c r="E137" s="72">
        <v>0</v>
      </c>
      <c r="F137" s="149">
        <v>0</v>
      </c>
      <c r="G137" s="149">
        <v>0</v>
      </c>
      <c r="H137" s="149">
        <v>0</v>
      </c>
      <c r="I137" s="149">
        <v>0</v>
      </c>
      <c r="J137" s="149">
        <v>0</v>
      </c>
      <c r="K137" s="149">
        <v>0</v>
      </c>
      <c r="L137" s="149">
        <v>0</v>
      </c>
      <c r="M137" s="149">
        <v>0</v>
      </c>
      <c r="N137" s="149">
        <v>0</v>
      </c>
      <c r="O137" s="149">
        <v>0</v>
      </c>
      <c r="P137" s="149">
        <v>0</v>
      </c>
      <c r="R137" s="293"/>
    </row>
    <row r="138" spans="1:18" x14ac:dyDescent="0.2">
      <c r="A138" s="75">
        <v>44025</v>
      </c>
      <c r="B138" s="256">
        <v>67</v>
      </c>
      <c r="C138" s="149">
        <v>65</v>
      </c>
      <c r="D138" s="149">
        <v>60</v>
      </c>
      <c r="E138" s="72">
        <v>1</v>
      </c>
      <c r="F138" s="149">
        <v>5</v>
      </c>
      <c r="G138" s="149">
        <v>1</v>
      </c>
      <c r="H138" s="149">
        <v>1</v>
      </c>
      <c r="I138" s="149">
        <v>9</v>
      </c>
      <c r="J138" s="149">
        <v>7</v>
      </c>
      <c r="K138" s="149">
        <v>7</v>
      </c>
      <c r="L138" s="149">
        <v>6</v>
      </c>
      <c r="M138" s="149">
        <v>6</v>
      </c>
      <c r="N138" s="149">
        <v>5</v>
      </c>
      <c r="O138" s="149">
        <v>16</v>
      </c>
      <c r="P138" s="149">
        <v>3</v>
      </c>
      <c r="R138" s="293"/>
    </row>
    <row r="139" spans="1:18" x14ac:dyDescent="0.2">
      <c r="A139" s="75">
        <v>44026</v>
      </c>
      <c r="B139" s="256">
        <v>70</v>
      </c>
      <c r="C139" s="149">
        <v>68</v>
      </c>
      <c r="D139" s="149">
        <v>65</v>
      </c>
      <c r="E139" s="72">
        <v>1</v>
      </c>
      <c r="F139" s="149">
        <v>3</v>
      </c>
      <c r="G139" s="149">
        <v>1</v>
      </c>
      <c r="H139" s="149">
        <v>2</v>
      </c>
      <c r="I139" s="149">
        <v>13</v>
      </c>
      <c r="J139" s="149">
        <v>8</v>
      </c>
      <c r="K139" s="149">
        <v>5</v>
      </c>
      <c r="L139" s="149">
        <v>8</v>
      </c>
      <c r="M139" s="149">
        <v>10</v>
      </c>
      <c r="N139" s="149">
        <v>3</v>
      </c>
      <c r="O139" s="149">
        <v>15</v>
      </c>
      <c r="P139" s="149">
        <v>1</v>
      </c>
      <c r="R139" s="293"/>
    </row>
    <row r="140" spans="1:18" x14ac:dyDescent="0.2">
      <c r="A140" s="75">
        <v>44027</v>
      </c>
      <c r="B140" s="256">
        <v>62</v>
      </c>
      <c r="C140" s="149">
        <v>59</v>
      </c>
      <c r="D140" s="149">
        <v>59</v>
      </c>
      <c r="E140" s="72">
        <v>3</v>
      </c>
      <c r="F140" s="149">
        <v>0</v>
      </c>
      <c r="G140" s="149">
        <v>0</v>
      </c>
      <c r="H140" s="149">
        <v>3</v>
      </c>
      <c r="I140" s="149">
        <v>9</v>
      </c>
      <c r="J140" s="149">
        <v>5</v>
      </c>
      <c r="K140" s="149">
        <v>5</v>
      </c>
      <c r="L140" s="149">
        <v>5</v>
      </c>
      <c r="M140" s="149">
        <v>13</v>
      </c>
      <c r="N140" s="149">
        <v>5</v>
      </c>
      <c r="O140" s="149">
        <v>11</v>
      </c>
      <c r="P140" s="149">
        <v>3</v>
      </c>
      <c r="R140" s="293"/>
    </row>
    <row r="141" spans="1:18" x14ac:dyDescent="0.2">
      <c r="A141" s="75">
        <v>44028</v>
      </c>
      <c r="B141" s="256">
        <v>60</v>
      </c>
      <c r="C141" s="149">
        <v>59</v>
      </c>
      <c r="D141" s="149">
        <v>58</v>
      </c>
      <c r="E141" s="72">
        <v>1</v>
      </c>
      <c r="F141" s="149">
        <v>1</v>
      </c>
      <c r="G141" s="149">
        <v>0</v>
      </c>
      <c r="H141" s="149">
        <v>2</v>
      </c>
      <c r="I141" s="149">
        <v>5</v>
      </c>
      <c r="J141" s="149">
        <v>6</v>
      </c>
      <c r="K141" s="149">
        <v>7</v>
      </c>
      <c r="L141" s="149">
        <v>4</v>
      </c>
      <c r="M141" s="149">
        <v>12</v>
      </c>
      <c r="N141" s="149">
        <v>3</v>
      </c>
      <c r="O141" s="149">
        <v>15</v>
      </c>
      <c r="P141" s="149">
        <v>4</v>
      </c>
      <c r="R141" s="293"/>
    </row>
    <row r="142" spans="1:18" x14ac:dyDescent="0.2">
      <c r="A142" s="75">
        <v>44029</v>
      </c>
      <c r="B142" s="256">
        <v>50</v>
      </c>
      <c r="C142" s="149">
        <v>50</v>
      </c>
      <c r="D142" s="149">
        <v>48</v>
      </c>
      <c r="E142" s="72">
        <v>0</v>
      </c>
      <c r="F142" s="149">
        <v>2</v>
      </c>
      <c r="G142" s="149">
        <v>0</v>
      </c>
      <c r="H142" s="149">
        <v>0</v>
      </c>
      <c r="I142" s="149">
        <v>13</v>
      </c>
      <c r="J142" s="149">
        <v>5</v>
      </c>
      <c r="K142" s="149">
        <v>6</v>
      </c>
      <c r="L142" s="149">
        <v>4</v>
      </c>
      <c r="M142" s="149">
        <v>5</v>
      </c>
      <c r="N142" s="149">
        <v>2</v>
      </c>
      <c r="O142" s="149">
        <v>13</v>
      </c>
      <c r="P142" s="149">
        <v>0</v>
      </c>
      <c r="R142" s="293"/>
    </row>
    <row r="143" spans="1:18" x14ac:dyDescent="0.2">
      <c r="A143" s="75">
        <v>44030</v>
      </c>
      <c r="B143" s="256">
        <v>3</v>
      </c>
      <c r="C143" s="149">
        <v>3</v>
      </c>
      <c r="D143" s="149">
        <v>3</v>
      </c>
      <c r="E143" s="72">
        <v>0</v>
      </c>
      <c r="F143" s="149">
        <v>0</v>
      </c>
      <c r="G143" s="149">
        <v>0</v>
      </c>
      <c r="H143" s="149">
        <v>0</v>
      </c>
      <c r="I143" s="149">
        <v>2</v>
      </c>
      <c r="J143" s="149">
        <v>0</v>
      </c>
      <c r="K143" s="149">
        <v>0</v>
      </c>
      <c r="L143" s="149">
        <v>0</v>
      </c>
      <c r="M143" s="149">
        <v>0</v>
      </c>
      <c r="N143" s="149">
        <v>0</v>
      </c>
      <c r="O143" s="149">
        <v>1</v>
      </c>
      <c r="P143" s="149">
        <v>0</v>
      </c>
      <c r="R143" s="293"/>
    </row>
    <row r="144" spans="1:18" x14ac:dyDescent="0.2">
      <c r="A144" s="75">
        <v>44031</v>
      </c>
      <c r="B144" s="256">
        <v>2</v>
      </c>
      <c r="C144" s="149">
        <v>2</v>
      </c>
      <c r="D144" s="149">
        <v>2</v>
      </c>
      <c r="E144" s="72">
        <v>0</v>
      </c>
      <c r="F144" s="149">
        <v>0</v>
      </c>
      <c r="G144" s="149">
        <v>0</v>
      </c>
      <c r="H144" s="149">
        <v>0</v>
      </c>
      <c r="I144" s="149">
        <v>2</v>
      </c>
      <c r="J144" s="149">
        <v>0</v>
      </c>
      <c r="K144" s="149">
        <v>0</v>
      </c>
      <c r="L144" s="149">
        <v>0</v>
      </c>
      <c r="M144" s="149">
        <v>0</v>
      </c>
      <c r="N144" s="149">
        <v>0</v>
      </c>
      <c r="O144" s="149">
        <v>0</v>
      </c>
      <c r="P144" s="149">
        <v>0</v>
      </c>
      <c r="R144" s="293"/>
    </row>
    <row r="145" spans="1:18" x14ac:dyDescent="0.2">
      <c r="A145" s="75">
        <v>44032</v>
      </c>
      <c r="B145" s="256">
        <v>46</v>
      </c>
      <c r="C145" s="149">
        <v>44</v>
      </c>
      <c r="D145" s="149">
        <v>42</v>
      </c>
      <c r="E145" s="72">
        <v>1</v>
      </c>
      <c r="F145" s="149">
        <v>1</v>
      </c>
      <c r="G145" s="149">
        <v>2</v>
      </c>
      <c r="H145" s="149">
        <v>1</v>
      </c>
      <c r="I145" s="149">
        <v>6</v>
      </c>
      <c r="J145" s="149">
        <v>8</v>
      </c>
      <c r="K145" s="149">
        <v>8</v>
      </c>
      <c r="L145" s="149">
        <v>1</v>
      </c>
      <c r="M145" s="149">
        <v>6</v>
      </c>
      <c r="N145" s="149">
        <v>1</v>
      </c>
      <c r="O145" s="149">
        <v>11</v>
      </c>
      <c r="P145" s="149">
        <v>0</v>
      </c>
      <c r="R145" s="293"/>
    </row>
    <row r="146" spans="1:18" x14ac:dyDescent="0.2">
      <c r="A146" s="75">
        <v>44033</v>
      </c>
      <c r="B146" s="256">
        <v>52</v>
      </c>
      <c r="C146" s="149">
        <v>45</v>
      </c>
      <c r="D146" s="149">
        <v>42</v>
      </c>
      <c r="E146" s="72">
        <v>4</v>
      </c>
      <c r="F146" s="149">
        <v>3</v>
      </c>
      <c r="G146" s="149">
        <v>3</v>
      </c>
      <c r="H146" s="149">
        <v>1</v>
      </c>
      <c r="I146" s="149">
        <v>7</v>
      </c>
      <c r="J146" s="149">
        <v>4</v>
      </c>
      <c r="K146" s="149">
        <v>11</v>
      </c>
      <c r="L146" s="149">
        <v>2</v>
      </c>
      <c r="M146" s="149">
        <v>4</v>
      </c>
      <c r="N146" s="149">
        <v>3</v>
      </c>
      <c r="O146" s="149">
        <v>9</v>
      </c>
      <c r="P146" s="149">
        <v>1</v>
      </c>
      <c r="R146" s="293"/>
    </row>
    <row r="147" spans="1:18" x14ac:dyDescent="0.2">
      <c r="A147" s="75">
        <v>44034</v>
      </c>
      <c r="B147" s="256">
        <v>40</v>
      </c>
      <c r="C147" s="149">
        <v>39</v>
      </c>
      <c r="D147" s="149">
        <v>38</v>
      </c>
      <c r="E147" s="72">
        <v>1</v>
      </c>
      <c r="F147" s="149">
        <v>1</v>
      </c>
      <c r="G147" s="149">
        <v>0</v>
      </c>
      <c r="H147" s="149">
        <v>0</v>
      </c>
      <c r="I147" s="149">
        <v>8</v>
      </c>
      <c r="J147" s="149">
        <v>5</v>
      </c>
      <c r="K147" s="149">
        <v>4</v>
      </c>
      <c r="L147" s="149">
        <v>5</v>
      </c>
      <c r="M147" s="149">
        <v>4</v>
      </c>
      <c r="N147" s="149">
        <v>5</v>
      </c>
      <c r="O147" s="149">
        <v>6</v>
      </c>
      <c r="P147" s="149">
        <v>1</v>
      </c>
      <c r="R147" s="293"/>
    </row>
    <row r="148" spans="1:18" x14ac:dyDescent="0.2">
      <c r="A148" s="75">
        <v>44035</v>
      </c>
      <c r="B148" s="256">
        <v>58</v>
      </c>
      <c r="C148" s="149">
        <v>56</v>
      </c>
      <c r="D148" s="149">
        <v>54</v>
      </c>
      <c r="E148" s="72">
        <v>1</v>
      </c>
      <c r="F148" s="149">
        <v>2</v>
      </c>
      <c r="G148" s="149">
        <v>1</v>
      </c>
      <c r="H148" s="149">
        <v>1</v>
      </c>
      <c r="I148" s="149">
        <v>8</v>
      </c>
      <c r="J148" s="149">
        <v>12</v>
      </c>
      <c r="K148" s="149">
        <v>6</v>
      </c>
      <c r="L148" s="149">
        <v>4</v>
      </c>
      <c r="M148" s="149">
        <v>9</v>
      </c>
      <c r="N148" s="149">
        <v>5</v>
      </c>
      <c r="O148" s="149">
        <v>8</v>
      </c>
      <c r="P148" s="149">
        <v>1</v>
      </c>
      <c r="R148" s="293"/>
    </row>
    <row r="149" spans="1:18" x14ac:dyDescent="0.2">
      <c r="A149" s="75">
        <v>44036</v>
      </c>
      <c r="B149" s="256">
        <v>40</v>
      </c>
      <c r="C149" s="149">
        <v>38</v>
      </c>
      <c r="D149" s="149">
        <v>38</v>
      </c>
      <c r="E149" s="72">
        <v>1</v>
      </c>
      <c r="F149" s="149">
        <v>0</v>
      </c>
      <c r="G149" s="149">
        <v>1</v>
      </c>
      <c r="H149" s="149">
        <v>2</v>
      </c>
      <c r="I149" s="149">
        <v>9</v>
      </c>
      <c r="J149" s="149">
        <v>3</v>
      </c>
      <c r="K149" s="149">
        <v>6</v>
      </c>
      <c r="L149" s="149">
        <v>4</v>
      </c>
      <c r="M149" s="149">
        <v>2</v>
      </c>
      <c r="N149" s="149">
        <v>2</v>
      </c>
      <c r="O149" s="149">
        <v>8</v>
      </c>
      <c r="P149" s="149">
        <v>2</v>
      </c>
      <c r="R149" s="293"/>
    </row>
    <row r="150" spans="1:18" x14ac:dyDescent="0.2">
      <c r="A150" s="75">
        <v>44037</v>
      </c>
      <c r="B150" s="256">
        <v>2</v>
      </c>
      <c r="C150" s="149">
        <v>2</v>
      </c>
      <c r="D150" s="149">
        <v>2</v>
      </c>
      <c r="E150" s="72">
        <v>0</v>
      </c>
      <c r="F150" s="149">
        <v>0</v>
      </c>
      <c r="G150" s="149">
        <v>0</v>
      </c>
      <c r="H150" s="149">
        <v>0</v>
      </c>
      <c r="I150" s="149">
        <v>0</v>
      </c>
      <c r="J150" s="149">
        <v>2</v>
      </c>
      <c r="K150" s="149">
        <v>0</v>
      </c>
      <c r="L150" s="149">
        <v>0</v>
      </c>
      <c r="M150" s="149">
        <v>0</v>
      </c>
      <c r="N150" s="149">
        <v>0</v>
      </c>
      <c r="O150" s="149">
        <v>0</v>
      </c>
      <c r="P150" s="149">
        <v>0</v>
      </c>
      <c r="R150" s="293"/>
    </row>
    <row r="151" spans="1:18" x14ac:dyDescent="0.2">
      <c r="A151" s="75">
        <v>44038</v>
      </c>
      <c r="B151" s="256">
        <v>1</v>
      </c>
      <c r="C151" s="149">
        <v>1</v>
      </c>
      <c r="D151" s="149">
        <v>1</v>
      </c>
      <c r="E151" s="72">
        <v>0</v>
      </c>
      <c r="F151" s="149">
        <v>0</v>
      </c>
      <c r="G151" s="149">
        <v>0</v>
      </c>
      <c r="H151" s="149">
        <v>0</v>
      </c>
      <c r="I151" s="149">
        <v>1</v>
      </c>
      <c r="J151" s="149">
        <v>0</v>
      </c>
      <c r="K151" s="149">
        <v>0</v>
      </c>
      <c r="L151" s="149">
        <v>0</v>
      </c>
      <c r="M151" s="149">
        <v>0</v>
      </c>
      <c r="N151" s="149">
        <v>0</v>
      </c>
      <c r="O151" s="149">
        <v>0</v>
      </c>
      <c r="P151" s="149">
        <v>0</v>
      </c>
      <c r="R151" s="293"/>
    </row>
    <row r="152" spans="1:18" x14ac:dyDescent="0.2">
      <c r="A152" s="75">
        <v>44039</v>
      </c>
      <c r="B152" s="256">
        <v>52</v>
      </c>
      <c r="C152" s="149">
        <v>52</v>
      </c>
      <c r="D152" s="149">
        <v>52</v>
      </c>
      <c r="E152" s="72">
        <v>0</v>
      </c>
      <c r="F152" s="149">
        <v>0</v>
      </c>
      <c r="G152" s="149">
        <v>0</v>
      </c>
      <c r="H152" s="149">
        <v>1</v>
      </c>
      <c r="I152" s="149">
        <v>7</v>
      </c>
      <c r="J152" s="149">
        <v>6</v>
      </c>
      <c r="K152" s="149">
        <v>11</v>
      </c>
      <c r="L152" s="149">
        <v>5</v>
      </c>
      <c r="M152" s="149">
        <v>3</v>
      </c>
      <c r="N152" s="149">
        <v>6</v>
      </c>
      <c r="O152" s="149">
        <v>13</v>
      </c>
      <c r="P152" s="149">
        <v>0</v>
      </c>
      <c r="R152" s="293"/>
    </row>
    <row r="153" spans="1:18" x14ac:dyDescent="0.2">
      <c r="A153" s="75">
        <v>44040</v>
      </c>
      <c r="B153" s="256">
        <v>38</v>
      </c>
      <c r="C153" s="149">
        <v>36</v>
      </c>
      <c r="D153" s="149">
        <v>35</v>
      </c>
      <c r="E153" s="72">
        <v>1</v>
      </c>
      <c r="F153" s="149">
        <v>1</v>
      </c>
      <c r="G153" s="149">
        <v>1</v>
      </c>
      <c r="H153" s="149">
        <v>0</v>
      </c>
      <c r="I153" s="149">
        <v>10</v>
      </c>
      <c r="J153" s="149">
        <v>4</v>
      </c>
      <c r="K153" s="149">
        <v>3</v>
      </c>
      <c r="L153" s="149">
        <v>5</v>
      </c>
      <c r="M153" s="149">
        <v>1</v>
      </c>
      <c r="N153" s="149">
        <v>3</v>
      </c>
      <c r="O153" s="149">
        <v>8</v>
      </c>
      <c r="P153" s="149">
        <v>1</v>
      </c>
      <c r="R153" s="293"/>
    </row>
    <row r="154" spans="1:18" x14ac:dyDescent="0.2">
      <c r="A154" s="75">
        <v>44041</v>
      </c>
      <c r="B154" s="256">
        <v>49</v>
      </c>
      <c r="C154" s="149">
        <v>48</v>
      </c>
      <c r="D154" s="149">
        <v>44</v>
      </c>
      <c r="E154" s="72">
        <v>1</v>
      </c>
      <c r="F154" s="149">
        <v>4</v>
      </c>
      <c r="G154" s="149">
        <v>0</v>
      </c>
      <c r="H154" s="149">
        <v>1</v>
      </c>
      <c r="I154" s="149">
        <v>6</v>
      </c>
      <c r="J154" s="149">
        <v>8</v>
      </c>
      <c r="K154" s="149">
        <v>5</v>
      </c>
      <c r="L154" s="149">
        <v>3</v>
      </c>
      <c r="M154" s="149">
        <v>5</v>
      </c>
      <c r="N154" s="149">
        <v>6</v>
      </c>
      <c r="O154" s="149">
        <v>9</v>
      </c>
      <c r="P154" s="149">
        <v>1</v>
      </c>
      <c r="R154" s="293"/>
    </row>
    <row r="155" spans="1:18" x14ac:dyDescent="0.2">
      <c r="A155" s="75">
        <v>44042</v>
      </c>
      <c r="B155" s="256">
        <v>36</v>
      </c>
      <c r="C155" s="149">
        <v>34</v>
      </c>
      <c r="D155" s="149">
        <v>31</v>
      </c>
      <c r="E155" s="72">
        <v>2</v>
      </c>
      <c r="F155" s="149">
        <v>3</v>
      </c>
      <c r="G155" s="149">
        <v>0</v>
      </c>
      <c r="H155" s="149">
        <v>2</v>
      </c>
      <c r="I155" s="149">
        <v>6</v>
      </c>
      <c r="J155" s="149">
        <v>2</v>
      </c>
      <c r="K155" s="149">
        <v>3</v>
      </c>
      <c r="L155" s="149">
        <v>2</v>
      </c>
      <c r="M155" s="149">
        <v>6</v>
      </c>
      <c r="N155" s="149">
        <v>1</v>
      </c>
      <c r="O155" s="149">
        <v>9</v>
      </c>
      <c r="P155" s="149">
        <v>0</v>
      </c>
      <c r="R155" s="293"/>
    </row>
    <row r="156" spans="1:18" x14ac:dyDescent="0.2">
      <c r="A156" s="75">
        <v>44043</v>
      </c>
      <c r="B156" s="256">
        <v>29</v>
      </c>
      <c r="C156" s="149">
        <v>27</v>
      </c>
      <c r="D156" s="149">
        <v>25</v>
      </c>
      <c r="E156" s="72">
        <v>2</v>
      </c>
      <c r="F156" s="149">
        <v>2</v>
      </c>
      <c r="G156" s="149">
        <v>0</v>
      </c>
      <c r="H156" s="149">
        <v>1</v>
      </c>
      <c r="I156" s="149">
        <v>4</v>
      </c>
      <c r="J156" s="149">
        <v>1</v>
      </c>
      <c r="K156" s="149">
        <v>1</v>
      </c>
      <c r="L156" s="149">
        <v>4</v>
      </c>
      <c r="M156" s="149">
        <v>1</v>
      </c>
      <c r="N156" s="149">
        <v>6</v>
      </c>
      <c r="O156" s="149">
        <v>7</v>
      </c>
      <c r="P156" s="149">
        <v>0</v>
      </c>
      <c r="R156" s="293"/>
    </row>
    <row r="157" spans="1:18" x14ac:dyDescent="0.2">
      <c r="A157" s="75">
        <v>44044</v>
      </c>
      <c r="B157" s="256">
        <v>5</v>
      </c>
      <c r="C157" s="149">
        <v>5</v>
      </c>
      <c r="D157" s="149">
        <v>5</v>
      </c>
      <c r="E157" s="72">
        <v>0</v>
      </c>
      <c r="F157" s="149">
        <v>0</v>
      </c>
      <c r="G157" s="149">
        <v>0</v>
      </c>
      <c r="H157" s="149">
        <v>0</v>
      </c>
      <c r="I157" s="149">
        <v>1</v>
      </c>
      <c r="J157" s="149">
        <v>1</v>
      </c>
      <c r="K157" s="149">
        <v>1</v>
      </c>
      <c r="L157" s="149">
        <v>1</v>
      </c>
      <c r="M157" s="149">
        <v>0</v>
      </c>
      <c r="N157" s="149">
        <v>0</v>
      </c>
      <c r="O157" s="149">
        <v>1</v>
      </c>
      <c r="P157" s="149">
        <v>0</v>
      </c>
      <c r="R157" s="293"/>
    </row>
    <row r="158" spans="1:18" x14ac:dyDescent="0.2">
      <c r="A158" s="75">
        <v>44045</v>
      </c>
      <c r="B158" s="256">
        <v>0</v>
      </c>
      <c r="C158" s="149">
        <v>0</v>
      </c>
      <c r="D158" s="149">
        <v>0</v>
      </c>
      <c r="E158" s="72">
        <v>0</v>
      </c>
      <c r="F158" s="149">
        <v>0</v>
      </c>
      <c r="G158" s="149">
        <v>0</v>
      </c>
      <c r="H158" s="149">
        <v>0</v>
      </c>
      <c r="I158" s="149">
        <v>0</v>
      </c>
      <c r="J158" s="149">
        <v>0</v>
      </c>
      <c r="K158" s="149">
        <v>0</v>
      </c>
      <c r="L158" s="149">
        <v>0</v>
      </c>
      <c r="M158" s="149">
        <v>0</v>
      </c>
      <c r="N158" s="149">
        <v>0</v>
      </c>
      <c r="O158" s="149">
        <v>0</v>
      </c>
      <c r="P158" s="149">
        <v>0</v>
      </c>
      <c r="R158" s="293"/>
    </row>
    <row r="159" spans="1:18" x14ac:dyDescent="0.2">
      <c r="A159" s="75">
        <v>44046</v>
      </c>
      <c r="B159" s="256">
        <v>29</v>
      </c>
      <c r="C159" s="149">
        <v>28</v>
      </c>
      <c r="D159" s="149">
        <v>25</v>
      </c>
      <c r="E159" s="72">
        <v>1</v>
      </c>
      <c r="F159" s="149">
        <v>3</v>
      </c>
      <c r="G159" s="149">
        <v>0</v>
      </c>
      <c r="H159" s="149">
        <v>1</v>
      </c>
      <c r="I159" s="149">
        <v>9</v>
      </c>
      <c r="J159" s="149">
        <v>4</v>
      </c>
      <c r="K159" s="149">
        <v>0</v>
      </c>
      <c r="L159" s="149">
        <v>2</v>
      </c>
      <c r="M159" s="149">
        <v>2</v>
      </c>
      <c r="N159" s="149">
        <v>0</v>
      </c>
      <c r="O159" s="149">
        <v>5</v>
      </c>
      <c r="P159" s="149">
        <v>2</v>
      </c>
      <c r="R159" s="293"/>
    </row>
    <row r="160" spans="1:18" x14ac:dyDescent="0.2">
      <c r="A160" s="75">
        <v>44047</v>
      </c>
      <c r="B160" s="256">
        <v>31</v>
      </c>
      <c r="C160" s="149">
        <v>30</v>
      </c>
      <c r="D160" s="149">
        <v>25</v>
      </c>
      <c r="E160" s="72">
        <v>0</v>
      </c>
      <c r="F160" s="149">
        <v>5</v>
      </c>
      <c r="G160" s="149">
        <v>1</v>
      </c>
      <c r="H160" s="149">
        <v>0</v>
      </c>
      <c r="I160" s="149">
        <v>5</v>
      </c>
      <c r="J160" s="149">
        <v>3</v>
      </c>
      <c r="K160" s="149">
        <v>3</v>
      </c>
      <c r="L160" s="149">
        <v>3</v>
      </c>
      <c r="M160" s="149">
        <v>3</v>
      </c>
      <c r="N160" s="149">
        <v>2</v>
      </c>
      <c r="O160" s="149">
        <v>6</v>
      </c>
      <c r="P160" s="149">
        <v>0</v>
      </c>
      <c r="R160" s="293"/>
    </row>
    <row r="161" spans="1:18" x14ac:dyDescent="0.2">
      <c r="A161" s="75">
        <v>44048</v>
      </c>
      <c r="B161" s="256">
        <v>38</v>
      </c>
      <c r="C161" s="149">
        <v>36</v>
      </c>
      <c r="D161" s="149">
        <v>31</v>
      </c>
      <c r="E161" s="72">
        <v>1</v>
      </c>
      <c r="F161" s="149">
        <v>5</v>
      </c>
      <c r="G161" s="149">
        <v>1</v>
      </c>
      <c r="H161" s="149">
        <v>2</v>
      </c>
      <c r="I161" s="149">
        <v>11</v>
      </c>
      <c r="J161" s="149">
        <v>4</v>
      </c>
      <c r="K161" s="149">
        <v>6</v>
      </c>
      <c r="L161" s="149">
        <v>1</v>
      </c>
      <c r="M161" s="149">
        <v>0</v>
      </c>
      <c r="N161" s="149">
        <v>2</v>
      </c>
      <c r="O161" s="149">
        <v>5</v>
      </c>
      <c r="P161" s="149">
        <v>0</v>
      </c>
      <c r="R161" s="293"/>
    </row>
    <row r="162" spans="1:18" x14ac:dyDescent="0.2">
      <c r="A162" s="75">
        <v>44049</v>
      </c>
      <c r="B162" s="256">
        <v>27</v>
      </c>
      <c r="C162" s="149">
        <v>24</v>
      </c>
      <c r="D162" s="149">
        <v>17</v>
      </c>
      <c r="E162" s="72">
        <v>2</v>
      </c>
      <c r="F162" s="149">
        <v>7</v>
      </c>
      <c r="G162" s="149">
        <v>1</v>
      </c>
      <c r="H162" s="149">
        <v>2</v>
      </c>
      <c r="I162" s="149">
        <v>2</v>
      </c>
      <c r="J162" s="149">
        <v>1</v>
      </c>
      <c r="K162" s="149">
        <v>1</v>
      </c>
      <c r="L162" s="149">
        <v>4</v>
      </c>
      <c r="M162" s="149">
        <v>3</v>
      </c>
      <c r="N162" s="149">
        <v>1</v>
      </c>
      <c r="O162" s="149">
        <v>3</v>
      </c>
      <c r="P162" s="149">
        <v>0</v>
      </c>
      <c r="R162" s="293"/>
    </row>
    <row r="163" spans="1:18" x14ac:dyDescent="0.2">
      <c r="A163" s="75">
        <v>44050</v>
      </c>
      <c r="B163" s="256">
        <v>35</v>
      </c>
      <c r="C163" s="149">
        <v>32</v>
      </c>
      <c r="D163" s="149">
        <v>28</v>
      </c>
      <c r="E163" s="72">
        <v>1</v>
      </c>
      <c r="F163" s="149">
        <v>4</v>
      </c>
      <c r="G163" s="149">
        <v>2</v>
      </c>
      <c r="H163" s="149">
        <v>0</v>
      </c>
      <c r="I163" s="149">
        <v>7</v>
      </c>
      <c r="J163" s="149">
        <v>3</v>
      </c>
      <c r="K163" s="149">
        <v>5</v>
      </c>
      <c r="L163" s="149">
        <v>2</v>
      </c>
      <c r="M163" s="149">
        <v>3</v>
      </c>
      <c r="N163" s="149">
        <v>3</v>
      </c>
      <c r="O163" s="149">
        <v>5</v>
      </c>
      <c r="P163" s="149">
        <v>0</v>
      </c>
      <c r="R163" s="293"/>
    </row>
    <row r="164" spans="1:18" x14ac:dyDescent="0.2">
      <c r="A164" s="75">
        <v>44051</v>
      </c>
      <c r="B164" s="256">
        <v>2</v>
      </c>
      <c r="C164" s="149">
        <v>2</v>
      </c>
      <c r="D164" s="149">
        <v>2</v>
      </c>
      <c r="E164" s="72">
        <v>0</v>
      </c>
      <c r="F164" s="149">
        <v>0</v>
      </c>
      <c r="G164" s="149">
        <v>0</v>
      </c>
      <c r="H164" s="149">
        <v>0</v>
      </c>
      <c r="I164" s="149">
        <v>0</v>
      </c>
      <c r="J164" s="149">
        <v>1</v>
      </c>
      <c r="K164" s="149">
        <v>0</v>
      </c>
      <c r="L164" s="149">
        <v>1</v>
      </c>
      <c r="M164" s="149">
        <v>0</v>
      </c>
      <c r="N164" s="149">
        <v>0</v>
      </c>
      <c r="O164" s="149">
        <v>0</v>
      </c>
      <c r="P164" s="149">
        <v>0</v>
      </c>
      <c r="R164" s="293"/>
    </row>
    <row r="165" spans="1:18" x14ac:dyDescent="0.2">
      <c r="A165" s="75">
        <v>44052</v>
      </c>
      <c r="B165" s="256">
        <v>0</v>
      </c>
      <c r="C165" s="149">
        <v>0</v>
      </c>
      <c r="D165" s="149">
        <v>0</v>
      </c>
      <c r="E165" s="72">
        <v>0</v>
      </c>
      <c r="F165" s="149">
        <v>0</v>
      </c>
      <c r="G165" s="149">
        <v>0</v>
      </c>
      <c r="H165" s="149">
        <v>0</v>
      </c>
      <c r="I165" s="149">
        <v>0</v>
      </c>
      <c r="J165" s="149">
        <v>0</v>
      </c>
      <c r="K165" s="149">
        <v>0</v>
      </c>
      <c r="L165" s="149">
        <v>0</v>
      </c>
      <c r="M165" s="149">
        <v>0</v>
      </c>
      <c r="N165" s="149">
        <v>0</v>
      </c>
      <c r="O165" s="149">
        <v>0</v>
      </c>
      <c r="P165" s="149">
        <v>0</v>
      </c>
      <c r="R165" s="293"/>
    </row>
    <row r="166" spans="1:18" x14ac:dyDescent="0.2">
      <c r="A166" s="75">
        <v>44053</v>
      </c>
      <c r="B166" s="256">
        <v>22</v>
      </c>
      <c r="C166" s="149">
        <v>20</v>
      </c>
      <c r="D166" s="149">
        <v>15</v>
      </c>
      <c r="E166" s="72">
        <v>1</v>
      </c>
      <c r="F166" s="149">
        <v>5</v>
      </c>
      <c r="G166" s="149">
        <v>1</v>
      </c>
      <c r="H166" s="149">
        <v>0</v>
      </c>
      <c r="I166" s="149">
        <v>2</v>
      </c>
      <c r="J166" s="149">
        <v>0</v>
      </c>
      <c r="K166" s="149">
        <v>1</v>
      </c>
      <c r="L166" s="149">
        <v>1</v>
      </c>
      <c r="M166" s="149">
        <v>4</v>
      </c>
      <c r="N166" s="149">
        <v>5</v>
      </c>
      <c r="O166" s="149">
        <v>2</v>
      </c>
      <c r="P166" s="149">
        <v>0</v>
      </c>
      <c r="R166" s="293"/>
    </row>
    <row r="167" spans="1:18" x14ac:dyDescent="0.2">
      <c r="A167" s="75">
        <v>44054</v>
      </c>
      <c r="B167" s="256">
        <v>28</v>
      </c>
      <c r="C167" s="149">
        <v>27</v>
      </c>
      <c r="D167" s="149">
        <v>26</v>
      </c>
      <c r="E167" s="72">
        <v>1</v>
      </c>
      <c r="F167" s="149">
        <v>1</v>
      </c>
      <c r="G167" s="149">
        <v>0</v>
      </c>
      <c r="H167" s="149">
        <v>0</v>
      </c>
      <c r="I167" s="149">
        <v>8</v>
      </c>
      <c r="J167" s="149">
        <v>4</v>
      </c>
      <c r="K167" s="149">
        <v>3</v>
      </c>
      <c r="L167" s="149">
        <v>1</v>
      </c>
      <c r="M167" s="149">
        <v>4</v>
      </c>
      <c r="N167" s="149">
        <v>3</v>
      </c>
      <c r="O167" s="149">
        <v>3</v>
      </c>
      <c r="P167" s="149">
        <v>0</v>
      </c>
      <c r="R167" s="293"/>
    </row>
    <row r="168" spans="1:18" x14ac:dyDescent="0.2">
      <c r="A168" s="75">
        <v>44055</v>
      </c>
      <c r="B168" s="256">
        <v>30</v>
      </c>
      <c r="C168" s="149">
        <v>29</v>
      </c>
      <c r="D168" s="149">
        <v>27</v>
      </c>
      <c r="E168" s="72">
        <v>0</v>
      </c>
      <c r="F168" s="149">
        <v>2</v>
      </c>
      <c r="G168" s="149">
        <v>1</v>
      </c>
      <c r="H168" s="149">
        <v>2</v>
      </c>
      <c r="I168" s="149">
        <v>8</v>
      </c>
      <c r="J168" s="149">
        <v>1</v>
      </c>
      <c r="K168" s="149">
        <v>0</v>
      </c>
      <c r="L168" s="149">
        <v>2</v>
      </c>
      <c r="M168" s="149">
        <v>1</v>
      </c>
      <c r="N168" s="149">
        <v>4</v>
      </c>
      <c r="O168" s="149">
        <v>7</v>
      </c>
      <c r="P168" s="149">
        <v>2</v>
      </c>
      <c r="R168" s="293"/>
    </row>
    <row r="169" spans="1:18" x14ac:dyDescent="0.2">
      <c r="A169" s="75">
        <v>44056</v>
      </c>
      <c r="B169" s="256">
        <v>33</v>
      </c>
      <c r="C169" s="149">
        <v>30</v>
      </c>
      <c r="D169" s="149">
        <v>28</v>
      </c>
      <c r="E169" s="72">
        <v>1</v>
      </c>
      <c r="F169" s="149">
        <v>2</v>
      </c>
      <c r="G169" s="149">
        <v>2</v>
      </c>
      <c r="H169" s="149">
        <v>2</v>
      </c>
      <c r="I169" s="149">
        <v>5</v>
      </c>
      <c r="J169" s="149">
        <v>4</v>
      </c>
      <c r="K169" s="149">
        <v>2</v>
      </c>
      <c r="L169" s="149">
        <v>5</v>
      </c>
      <c r="M169" s="149">
        <v>2</v>
      </c>
      <c r="N169" s="149">
        <v>2</v>
      </c>
      <c r="O169" s="149">
        <v>6</v>
      </c>
      <c r="P169" s="149">
        <v>0</v>
      </c>
      <c r="R169" s="293"/>
    </row>
    <row r="170" spans="1:18" x14ac:dyDescent="0.2">
      <c r="A170" s="75">
        <v>44057</v>
      </c>
      <c r="B170" s="256">
        <v>31</v>
      </c>
      <c r="C170" s="149">
        <v>31</v>
      </c>
      <c r="D170" s="149">
        <v>27</v>
      </c>
      <c r="E170" s="72">
        <v>0</v>
      </c>
      <c r="F170" s="149">
        <v>4</v>
      </c>
      <c r="G170" s="149">
        <v>0</v>
      </c>
      <c r="H170" s="149">
        <v>1</v>
      </c>
      <c r="I170" s="149">
        <v>10</v>
      </c>
      <c r="J170" s="149">
        <v>3</v>
      </c>
      <c r="K170" s="149">
        <v>0</v>
      </c>
      <c r="L170" s="149">
        <v>4</v>
      </c>
      <c r="M170" s="149">
        <v>0</v>
      </c>
      <c r="N170" s="149">
        <v>4</v>
      </c>
      <c r="O170" s="149">
        <v>3</v>
      </c>
      <c r="P170" s="149">
        <v>2</v>
      </c>
      <c r="R170" s="293"/>
    </row>
    <row r="171" spans="1:18" x14ac:dyDescent="0.2">
      <c r="A171" s="75">
        <v>44058</v>
      </c>
      <c r="B171" s="256">
        <v>2</v>
      </c>
      <c r="C171" s="149">
        <v>2</v>
      </c>
      <c r="D171" s="149">
        <v>1</v>
      </c>
      <c r="E171" s="72">
        <v>0</v>
      </c>
      <c r="F171" s="149">
        <v>1</v>
      </c>
      <c r="G171" s="149">
        <v>0</v>
      </c>
      <c r="H171" s="149">
        <v>0</v>
      </c>
      <c r="I171" s="149">
        <v>0</v>
      </c>
      <c r="J171" s="149">
        <v>0</v>
      </c>
      <c r="K171" s="149">
        <v>1</v>
      </c>
      <c r="L171" s="149">
        <v>0</v>
      </c>
      <c r="M171" s="149">
        <v>0</v>
      </c>
      <c r="N171" s="149">
        <v>0</v>
      </c>
      <c r="O171" s="149">
        <v>0</v>
      </c>
      <c r="P171" s="149">
        <v>0</v>
      </c>
      <c r="R171" s="293"/>
    </row>
    <row r="172" spans="1:18" x14ac:dyDescent="0.2">
      <c r="A172" s="75">
        <v>44059</v>
      </c>
      <c r="B172" s="256">
        <v>0</v>
      </c>
      <c r="C172" s="149">
        <v>0</v>
      </c>
      <c r="D172" s="149">
        <v>0</v>
      </c>
      <c r="E172" s="72">
        <v>0</v>
      </c>
      <c r="F172" s="149">
        <v>0</v>
      </c>
      <c r="G172" s="149">
        <v>0</v>
      </c>
      <c r="H172" s="149">
        <v>0</v>
      </c>
      <c r="I172" s="149">
        <v>0</v>
      </c>
      <c r="J172" s="149">
        <v>0</v>
      </c>
      <c r="K172" s="149">
        <v>0</v>
      </c>
      <c r="L172" s="149">
        <v>0</v>
      </c>
      <c r="M172" s="149">
        <v>0</v>
      </c>
      <c r="N172" s="149">
        <v>0</v>
      </c>
      <c r="O172" s="149">
        <v>0</v>
      </c>
      <c r="P172" s="149">
        <v>0</v>
      </c>
      <c r="R172" s="293"/>
    </row>
    <row r="173" spans="1:18" x14ac:dyDescent="0.2">
      <c r="A173" s="75">
        <v>44060</v>
      </c>
      <c r="B173" s="256">
        <v>28</v>
      </c>
      <c r="C173" s="149">
        <v>25</v>
      </c>
      <c r="D173" s="149">
        <v>23</v>
      </c>
      <c r="E173" s="72">
        <v>2</v>
      </c>
      <c r="F173" s="149">
        <v>2</v>
      </c>
      <c r="G173" s="149">
        <v>1</v>
      </c>
      <c r="H173" s="149">
        <v>1</v>
      </c>
      <c r="I173" s="149">
        <v>7</v>
      </c>
      <c r="J173" s="149">
        <v>2</v>
      </c>
      <c r="K173" s="149">
        <v>2</v>
      </c>
      <c r="L173" s="149">
        <v>2</v>
      </c>
      <c r="M173" s="149">
        <v>1</v>
      </c>
      <c r="N173" s="149">
        <v>2</v>
      </c>
      <c r="O173" s="149">
        <v>4</v>
      </c>
      <c r="P173" s="149">
        <v>2</v>
      </c>
      <c r="R173" s="293"/>
    </row>
    <row r="174" spans="1:18" x14ac:dyDescent="0.2">
      <c r="A174" s="75">
        <v>44061</v>
      </c>
      <c r="B174" s="256">
        <v>38</v>
      </c>
      <c r="C174" s="170">
        <v>33</v>
      </c>
      <c r="D174" s="170">
        <v>32</v>
      </c>
      <c r="E174" s="263">
        <v>2</v>
      </c>
      <c r="F174" s="170">
        <v>1</v>
      </c>
      <c r="G174" s="170">
        <v>3</v>
      </c>
      <c r="H174" s="170">
        <v>0</v>
      </c>
      <c r="I174" s="170">
        <v>10</v>
      </c>
      <c r="J174" s="170">
        <v>3</v>
      </c>
      <c r="K174" s="170">
        <v>6</v>
      </c>
      <c r="L174" s="170">
        <v>2</v>
      </c>
      <c r="M174" s="170">
        <v>2</v>
      </c>
      <c r="N174" s="170">
        <v>5</v>
      </c>
      <c r="O174" s="170">
        <v>4</v>
      </c>
      <c r="P174" s="170">
        <v>0</v>
      </c>
      <c r="R174" s="293"/>
    </row>
    <row r="175" spans="1:18" x14ac:dyDescent="0.2">
      <c r="A175" s="75">
        <v>44062</v>
      </c>
      <c r="B175" s="256">
        <v>30</v>
      </c>
      <c r="C175" s="170">
        <v>30</v>
      </c>
      <c r="D175" s="170">
        <v>27</v>
      </c>
      <c r="E175" s="263">
        <v>1</v>
      </c>
      <c r="F175" s="170">
        <v>2</v>
      </c>
      <c r="G175" s="170">
        <v>0</v>
      </c>
      <c r="H175" s="170">
        <v>3</v>
      </c>
      <c r="I175" s="170">
        <v>6</v>
      </c>
      <c r="J175" s="170">
        <v>0</v>
      </c>
      <c r="K175" s="170">
        <v>4</v>
      </c>
      <c r="L175" s="170">
        <v>2</v>
      </c>
      <c r="M175" s="170">
        <v>2</v>
      </c>
      <c r="N175" s="170">
        <v>1</v>
      </c>
      <c r="O175" s="170">
        <v>8</v>
      </c>
      <c r="P175" s="170">
        <v>1</v>
      </c>
      <c r="R175" s="293"/>
    </row>
    <row r="176" spans="1:18" x14ac:dyDescent="0.2">
      <c r="A176" s="75">
        <v>44063</v>
      </c>
      <c r="B176" s="256">
        <v>26</v>
      </c>
      <c r="C176" s="170">
        <v>24</v>
      </c>
      <c r="D176" s="170">
        <v>22</v>
      </c>
      <c r="E176" s="263">
        <v>0</v>
      </c>
      <c r="F176" s="170">
        <v>2</v>
      </c>
      <c r="G176" s="170">
        <v>2</v>
      </c>
      <c r="H176" s="170">
        <v>0</v>
      </c>
      <c r="I176" s="170">
        <v>6</v>
      </c>
      <c r="J176" s="170">
        <v>3</v>
      </c>
      <c r="K176" s="170">
        <v>5</v>
      </c>
      <c r="L176" s="170">
        <v>2</v>
      </c>
      <c r="M176" s="170">
        <v>1</v>
      </c>
      <c r="N176" s="170">
        <v>0</v>
      </c>
      <c r="O176" s="170">
        <v>4</v>
      </c>
      <c r="P176" s="170">
        <v>1</v>
      </c>
      <c r="R176" s="293"/>
    </row>
    <row r="177" spans="1:18" x14ac:dyDescent="0.2">
      <c r="A177" s="75">
        <v>44064</v>
      </c>
      <c r="B177" s="256">
        <v>25</v>
      </c>
      <c r="C177" s="170">
        <v>24</v>
      </c>
      <c r="D177" s="170">
        <v>21</v>
      </c>
      <c r="E177" s="263">
        <v>1</v>
      </c>
      <c r="F177" s="170">
        <v>3</v>
      </c>
      <c r="G177" s="170">
        <v>0</v>
      </c>
      <c r="H177" s="170">
        <v>0</v>
      </c>
      <c r="I177" s="170">
        <v>4</v>
      </c>
      <c r="J177" s="170">
        <v>4</v>
      </c>
      <c r="K177" s="170">
        <v>3</v>
      </c>
      <c r="L177" s="170">
        <v>2</v>
      </c>
      <c r="M177" s="170">
        <v>1</v>
      </c>
      <c r="N177" s="170">
        <v>2</v>
      </c>
      <c r="O177" s="170">
        <v>4</v>
      </c>
      <c r="P177" s="170">
        <v>1</v>
      </c>
      <c r="R177" s="293"/>
    </row>
    <row r="178" spans="1:18" x14ac:dyDescent="0.2">
      <c r="A178" s="75">
        <v>44065</v>
      </c>
      <c r="B178" s="256">
        <v>1</v>
      </c>
      <c r="C178" s="170">
        <v>1</v>
      </c>
      <c r="D178" s="170">
        <v>1</v>
      </c>
      <c r="E178" s="263">
        <v>0</v>
      </c>
      <c r="F178" s="170">
        <v>0</v>
      </c>
      <c r="G178" s="170">
        <v>0</v>
      </c>
      <c r="H178" s="170">
        <v>0</v>
      </c>
      <c r="I178" s="170">
        <v>1</v>
      </c>
      <c r="J178" s="170">
        <v>0</v>
      </c>
      <c r="K178" s="170">
        <v>0</v>
      </c>
      <c r="L178" s="170">
        <v>0</v>
      </c>
      <c r="M178" s="170">
        <v>0</v>
      </c>
      <c r="N178" s="170">
        <v>0</v>
      </c>
      <c r="O178" s="170">
        <v>0</v>
      </c>
      <c r="P178" s="170">
        <v>0</v>
      </c>
      <c r="R178" s="293"/>
    </row>
    <row r="179" spans="1:18" x14ac:dyDescent="0.2">
      <c r="A179" s="75">
        <v>44066</v>
      </c>
      <c r="B179" s="256">
        <v>0</v>
      </c>
      <c r="C179" s="170">
        <v>0</v>
      </c>
      <c r="D179" s="170">
        <v>0</v>
      </c>
      <c r="E179" s="263">
        <v>0</v>
      </c>
      <c r="F179" s="170">
        <v>0</v>
      </c>
      <c r="G179" s="170">
        <v>0</v>
      </c>
      <c r="H179" s="170">
        <v>0</v>
      </c>
      <c r="I179" s="170">
        <v>0</v>
      </c>
      <c r="J179" s="170">
        <v>0</v>
      </c>
      <c r="K179" s="170">
        <v>0</v>
      </c>
      <c r="L179" s="170">
        <v>0</v>
      </c>
      <c r="M179" s="170">
        <v>0</v>
      </c>
      <c r="N179" s="170">
        <v>0</v>
      </c>
      <c r="O179" s="170">
        <v>0</v>
      </c>
      <c r="P179" s="170">
        <v>0</v>
      </c>
      <c r="R179" s="293"/>
    </row>
    <row r="180" spans="1:18" x14ac:dyDescent="0.2">
      <c r="A180" s="75">
        <v>44067</v>
      </c>
      <c r="B180" s="256">
        <v>20</v>
      </c>
      <c r="C180" s="170">
        <v>18</v>
      </c>
      <c r="D180" s="170">
        <v>17</v>
      </c>
      <c r="E180" s="263">
        <v>1</v>
      </c>
      <c r="F180" s="170">
        <v>1</v>
      </c>
      <c r="G180" s="170">
        <v>1</v>
      </c>
      <c r="H180" s="170">
        <v>1</v>
      </c>
      <c r="I180" s="170">
        <v>4</v>
      </c>
      <c r="J180" s="170">
        <v>2</v>
      </c>
      <c r="K180" s="170">
        <v>2</v>
      </c>
      <c r="L180" s="170">
        <v>0</v>
      </c>
      <c r="M180" s="170">
        <v>4</v>
      </c>
      <c r="N180" s="170">
        <v>0</v>
      </c>
      <c r="O180" s="170">
        <v>2</v>
      </c>
      <c r="P180" s="170">
        <v>2</v>
      </c>
      <c r="R180" s="293"/>
    </row>
    <row r="181" spans="1:18" x14ac:dyDescent="0.2">
      <c r="A181" s="75">
        <v>44068</v>
      </c>
      <c r="B181" s="256">
        <v>29</v>
      </c>
      <c r="C181" s="170">
        <v>25</v>
      </c>
      <c r="D181" s="170">
        <v>25</v>
      </c>
      <c r="E181" s="263">
        <v>2</v>
      </c>
      <c r="F181" s="170">
        <v>0</v>
      </c>
      <c r="G181" s="170">
        <v>2</v>
      </c>
      <c r="H181" s="170">
        <v>0</v>
      </c>
      <c r="I181" s="170">
        <v>8</v>
      </c>
      <c r="J181" s="170">
        <v>3</v>
      </c>
      <c r="K181" s="170">
        <v>0</v>
      </c>
      <c r="L181" s="170">
        <v>2</v>
      </c>
      <c r="M181" s="170">
        <v>4</v>
      </c>
      <c r="N181" s="170">
        <v>1</v>
      </c>
      <c r="O181" s="170">
        <v>4</v>
      </c>
      <c r="P181" s="170">
        <v>3</v>
      </c>
      <c r="R181" s="293"/>
    </row>
    <row r="182" spans="1:18" x14ac:dyDescent="0.2">
      <c r="A182" s="75">
        <v>44069</v>
      </c>
      <c r="B182" s="256">
        <v>20</v>
      </c>
      <c r="C182" s="170">
        <v>20</v>
      </c>
      <c r="D182" s="170">
        <v>18</v>
      </c>
      <c r="E182" s="263">
        <v>1</v>
      </c>
      <c r="F182" s="170">
        <v>1</v>
      </c>
      <c r="G182" s="170">
        <v>0</v>
      </c>
      <c r="H182" s="170">
        <v>0</v>
      </c>
      <c r="I182" s="170">
        <v>10</v>
      </c>
      <c r="J182" s="170">
        <v>2</v>
      </c>
      <c r="K182" s="170">
        <v>1</v>
      </c>
      <c r="L182" s="170">
        <v>0</v>
      </c>
      <c r="M182" s="170">
        <v>1</v>
      </c>
      <c r="N182" s="170">
        <v>0</v>
      </c>
      <c r="O182" s="170">
        <v>3</v>
      </c>
      <c r="P182" s="170">
        <v>1</v>
      </c>
      <c r="R182" s="293"/>
    </row>
    <row r="183" spans="1:18" x14ac:dyDescent="0.2">
      <c r="A183" s="75">
        <v>44070</v>
      </c>
      <c r="B183" s="256">
        <v>27</v>
      </c>
      <c r="C183" s="170">
        <v>25</v>
      </c>
      <c r="D183" s="170">
        <v>24</v>
      </c>
      <c r="E183" s="263">
        <v>1</v>
      </c>
      <c r="F183" s="170">
        <v>1</v>
      </c>
      <c r="G183" s="170">
        <v>1</v>
      </c>
      <c r="H183" s="170">
        <v>1</v>
      </c>
      <c r="I183" s="170">
        <v>8</v>
      </c>
      <c r="J183" s="170">
        <v>3</v>
      </c>
      <c r="K183" s="170">
        <v>3</v>
      </c>
      <c r="L183" s="170">
        <v>1</v>
      </c>
      <c r="M183" s="170">
        <v>5</v>
      </c>
      <c r="N183" s="170">
        <v>2</v>
      </c>
      <c r="O183" s="170">
        <v>1</v>
      </c>
      <c r="P183" s="170">
        <v>0</v>
      </c>
      <c r="R183" s="293"/>
    </row>
    <row r="184" spans="1:18" x14ac:dyDescent="0.2">
      <c r="A184" s="75">
        <v>44071</v>
      </c>
      <c r="B184" s="256">
        <v>14</v>
      </c>
      <c r="C184" s="170">
        <v>12</v>
      </c>
      <c r="D184" s="170">
        <v>12</v>
      </c>
      <c r="E184" s="263">
        <v>2</v>
      </c>
      <c r="F184" s="170">
        <v>0</v>
      </c>
      <c r="G184" s="170">
        <v>0</v>
      </c>
      <c r="H184" s="170">
        <v>0</v>
      </c>
      <c r="I184" s="170">
        <v>3</v>
      </c>
      <c r="J184" s="170">
        <v>3</v>
      </c>
      <c r="K184" s="170">
        <v>0</v>
      </c>
      <c r="L184" s="170">
        <v>2</v>
      </c>
      <c r="M184" s="170">
        <v>2</v>
      </c>
      <c r="N184" s="170">
        <v>1</v>
      </c>
      <c r="O184" s="170">
        <v>1</v>
      </c>
      <c r="P184" s="170">
        <v>0</v>
      </c>
      <c r="R184" s="293"/>
    </row>
    <row r="185" spans="1:18" x14ac:dyDescent="0.2">
      <c r="A185" s="75">
        <v>44072</v>
      </c>
      <c r="B185" s="256">
        <v>1</v>
      </c>
      <c r="C185" s="170">
        <v>1</v>
      </c>
      <c r="D185" s="170">
        <v>1</v>
      </c>
      <c r="E185" s="263">
        <v>0</v>
      </c>
      <c r="F185" s="170">
        <v>0</v>
      </c>
      <c r="G185" s="171">
        <v>0</v>
      </c>
      <c r="H185" s="170">
        <v>0</v>
      </c>
      <c r="I185" s="170">
        <v>0</v>
      </c>
      <c r="J185" s="170">
        <v>0</v>
      </c>
      <c r="K185" s="170">
        <v>1</v>
      </c>
      <c r="L185" s="170">
        <v>0</v>
      </c>
      <c r="M185" s="170">
        <v>0</v>
      </c>
      <c r="N185" s="170">
        <v>0</v>
      </c>
      <c r="O185" s="170">
        <v>0</v>
      </c>
      <c r="P185" s="170">
        <v>0</v>
      </c>
      <c r="R185" s="293"/>
    </row>
    <row r="186" spans="1:18" x14ac:dyDescent="0.2">
      <c r="A186" s="75">
        <v>44073</v>
      </c>
      <c r="B186" s="256">
        <v>0</v>
      </c>
      <c r="C186" s="170">
        <v>0</v>
      </c>
      <c r="D186" s="170">
        <v>0</v>
      </c>
      <c r="E186" s="263">
        <v>0</v>
      </c>
      <c r="F186" s="170">
        <v>0</v>
      </c>
      <c r="G186" s="171">
        <v>0</v>
      </c>
      <c r="H186" s="170">
        <v>0</v>
      </c>
      <c r="I186" s="170">
        <v>0</v>
      </c>
      <c r="J186" s="170">
        <v>0</v>
      </c>
      <c r="K186" s="170">
        <v>0</v>
      </c>
      <c r="L186" s="170">
        <v>0</v>
      </c>
      <c r="M186" s="170">
        <v>0</v>
      </c>
      <c r="N186" s="170">
        <v>0</v>
      </c>
      <c r="O186" s="170">
        <v>0</v>
      </c>
      <c r="P186" s="170">
        <v>0</v>
      </c>
      <c r="R186" s="293"/>
    </row>
    <row r="187" spans="1:18" x14ac:dyDescent="0.2">
      <c r="A187" s="75">
        <v>44074</v>
      </c>
      <c r="B187" s="256">
        <v>1</v>
      </c>
      <c r="C187" s="170">
        <v>0</v>
      </c>
      <c r="D187" s="170">
        <v>0</v>
      </c>
      <c r="E187" s="263">
        <v>1</v>
      </c>
      <c r="F187" s="170">
        <v>0</v>
      </c>
      <c r="G187" s="171">
        <v>0</v>
      </c>
      <c r="H187" s="170">
        <v>0</v>
      </c>
      <c r="I187" s="170">
        <v>0</v>
      </c>
      <c r="J187" s="170">
        <v>0</v>
      </c>
      <c r="K187" s="170">
        <v>0</v>
      </c>
      <c r="L187" s="170">
        <v>0</v>
      </c>
      <c r="M187" s="170">
        <v>0</v>
      </c>
      <c r="N187" s="170">
        <v>0</v>
      </c>
      <c r="O187" s="170">
        <v>0</v>
      </c>
      <c r="P187" s="170">
        <v>0</v>
      </c>
      <c r="R187" s="293"/>
    </row>
    <row r="188" spans="1:18" x14ac:dyDescent="0.2">
      <c r="A188" s="75">
        <v>44075</v>
      </c>
      <c r="B188" s="256">
        <v>19</v>
      </c>
      <c r="C188" s="170">
        <v>18</v>
      </c>
      <c r="D188" s="170">
        <v>18</v>
      </c>
      <c r="E188" s="263">
        <v>1</v>
      </c>
      <c r="F188" s="170">
        <v>0</v>
      </c>
      <c r="G188" s="171">
        <v>0</v>
      </c>
      <c r="H188" s="170">
        <v>1</v>
      </c>
      <c r="I188" s="170">
        <v>3</v>
      </c>
      <c r="J188" s="170">
        <v>3</v>
      </c>
      <c r="K188" s="170">
        <v>1</v>
      </c>
      <c r="L188" s="170">
        <v>4</v>
      </c>
      <c r="M188" s="170">
        <v>2</v>
      </c>
      <c r="N188" s="170">
        <v>0</v>
      </c>
      <c r="O188" s="170">
        <v>4</v>
      </c>
      <c r="P188" s="170">
        <v>0</v>
      </c>
      <c r="R188" s="293"/>
    </row>
    <row r="189" spans="1:18" x14ac:dyDescent="0.2">
      <c r="A189" s="75">
        <v>44076</v>
      </c>
      <c r="B189" s="256">
        <v>20</v>
      </c>
      <c r="C189" s="170">
        <v>19</v>
      </c>
      <c r="D189" s="170">
        <v>18</v>
      </c>
      <c r="E189" s="263">
        <v>0</v>
      </c>
      <c r="F189" s="170">
        <v>1</v>
      </c>
      <c r="G189" s="171">
        <v>1</v>
      </c>
      <c r="H189" s="170">
        <v>0</v>
      </c>
      <c r="I189" s="170">
        <v>3</v>
      </c>
      <c r="J189" s="170">
        <v>2</v>
      </c>
      <c r="K189" s="170">
        <v>2</v>
      </c>
      <c r="L189" s="170">
        <v>1</v>
      </c>
      <c r="M189" s="170">
        <v>1</v>
      </c>
      <c r="N189" s="170">
        <v>1</v>
      </c>
      <c r="O189" s="170">
        <v>6</v>
      </c>
      <c r="P189" s="170">
        <v>2</v>
      </c>
      <c r="R189" s="293"/>
    </row>
    <row r="190" spans="1:18" x14ac:dyDescent="0.2">
      <c r="A190" s="75">
        <v>44077</v>
      </c>
      <c r="B190" s="256">
        <v>23</v>
      </c>
      <c r="C190" s="170">
        <v>23</v>
      </c>
      <c r="D190" s="170">
        <v>20</v>
      </c>
      <c r="E190" s="263">
        <v>0</v>
      </c>
      <c r="F190" s="170">
        <v>3</v>
      </c>
      <c r="G190" s="171">
        <v>0</v>
      </c>
      <c r="H190" s="170">
        <v>2</v>
      </c>
      <c r="I190" s="170">
        <v>3</v>
      </c>
      <c r="J190" s="170">
        <v>1</v>
      </c>
      <c r="K190" s="170">
        <v>6</v>
      </c>
      <c r="L190" s="170">
        <v>1</v>
      </c>
      <c r="M190" s="170">
        <v>1</v>
      </c>
      <c r="N190" s="170">
        <v>1</v>
      </c>
      <c r="O190" s="170">
        <v>5</v>
      </c>
      <c r="P190" s="170">
        <v>0</v>
      </c>
      <c r="R190" s="293"/>
    </row>
    <row r="191" spans="1:18" x14ac:dyDescent="0.2">
      <c r="A191" s="75">
        <v>44078</v>
      </c>
      <c r="B191" s="256">
        <v>19</v>
      </c>
      <c r="C191" s="170">
        <v>17</v>
      </c>
      <c r="D191" s="170">
        <v>17</v>
      </c>
      <c r="E191" s="263">
        <v>0</v>
      </c>
      <c r="F191" s="170">
        <v>0</v>
      </c>
      <c r="G191" s="171">
        <v>2</v>
      </c>
      <c r="H191" s="170">
        <v>2</v>
      </c>
      <c r="I191" s="170">
        <v>4</v>
      </c>
      <c r="J191" s="170">
        <v>4</v>
      </c>
      <c r="K191" s="170">
        <v>0</v>
      </c>
      <c r="L191" s="170">
        <v>3</v>
      </c>
      <c r="M191" s="170">
        <v>2</v>
      </c>
      <c r="N191" s="170">
        <v>0</v>
      </c>
      <c r="O191" s="170">
        <v>2</v>
      </c>
      <c r="P191" s="170">
        <v>0</v>
      </c>
      <c r="R191" s="293"/>
    </row>
    <row r="192" spans="1:18" x14ac:dyDescent="0.2">
      <c r="A192" s="75">
        <v>44079</v>
      </c>
      <c r="B192" s="256">
        <v>2</v>
      </c>
      <c r="C192" s="170">
        <v>2</v>
      </c>
      <c r="D192" s="170">
        <v>2</v>
      </c>
      <c r="E192" s="263">
        <v>0</v>
      </c>
      <c r="F192" s="170">
        <v>0</v>
      </c>
      <c r="G192" s="171">
        <v>0</v>
      </c>
      <c r="H192" s="170">
        <v>0</v>
      </c>
      <c r="I192" s="170">
        <v>0</v>
      </c>
      <c r="J192" s="170">
        <v>1</v>
      </c>
      <c r="K192" s="170">
        <v>1</v>
      </c>
      <c r="L192" s="170">
        <v>0</v>
      </c>
      <c r="M192" s="170">
        <v>0</v>
      </c>
      <c r="N192" s="170">
        <v>0</v>
      </c>
      <c r="O192" s="170">
        <v>0</v>
      </c>
      <c r="P192" s="170">
        <v>0</v>
      </c>
      <c r="R192" s="293"/>
    </row>
    <row r="193" spans="1:18" x14ac:dyDescent="0.2">
      <c r="A193" s="75">
        <v>44080</v>
      </c>
      <c r="B193" s="256">
        <v>0</v>
      </c>
      <c r="C193" s="170">
        <v>0</v>
      </c>
      <c r="D193" s="170">
        <v>0</v>
      </c>
      <c r="E193" s="263">
        <v>0</v>
      </c>
      <c r="F193" s="170">
        <v>0</v>
      </c>
      <c r="G193" s="171">
        <v>0</v>
      </c>
      <c r="H193" s="170">
        <v>0</v>
      </c>
      <c r="I193" s="170">
        <v>0</v>
      </c>
      <c r="J193" s="170">
        <v>0</v>
      </c>
      <c r="K193" s="170">
        <v>0</v>
      </c>
      <c r="L193" s="170">
        <v>0</v>
      </c>
      <c r="M193" s="170">
        <v>0</v>
      </c>
      <c r="N193" s="170">
        <v>0</v>
      </c>
      <c r="O193" s="170">
        <v>0</v>
      </c>
      <c r="P193" s="170">
        <v>0</v>
      </c>
      <c r="R193" s="293"/>
    </row>
    <row r="194" spans="1:18" x14ac:dyDescent="0.2">
      <c r="A194" s="75">
        <v>44081</v>
      </c>
      <c r="B194" s="256">
        <v>19</v>
      </c>
      <c r="C194" s="170">
        <v>16</v>
      </c>
      <c r="D194" s="170">
        <v>16</v>
      </c>
      <c r="E194" s="263">
        <v>2</v>
      </c>
      <c r="F194" s="170">
        <v>0</v>
      </c>
      <c r="G194" s="171">
        <v>1</v>
      </c>
      <c r="H194" s="170">
        <v>0</v>
      </c>
      <c r="I194" s="170">
        <v>5</v>
      </c>
      <c r="J194" s="170">
        <v>2</v>
      </c>
      <c r="K194" s="170">
        <v>2</v>
      </c>
      <c r="L194" s="170">
        <v>0</v>
      </c>
      <c r="M194" s="170">
        <v>1</v>
      </c>
      <c r="N194" s="170">
        <v>1</v>
      </c>
      <c r="O194" s="170">
        <v>4</v>
      </c>
      <c r="P194" s="170">
        <v>1</v>
      </c>
      <c r="R194" s="293"/>
    </row>
    <row r="195" spans="1:18" x14ac:dyDescent="0.2">
      <c r="A195" s="75">
        <v>44082</v>
      </c>
      <c r="B195" s="256">
        <v>24</v>
      </c>
      <c r="C195" s="170">
        <v>23</v>
      </c>
      <c r="D195" s="170">
        <v>23</v>
      </c>
      <c r="E195" s="263">
        <v>1</v>
      </c>
      <c r="F195" s="170">
        <v>0</v>
      </c>
      <c r="G195" s="171">
        <v>0</v>
      </c>
      <c r="H195" s="170">
        <v>0</v>
      </c>
      <c r="I195" s="170">
        <v>6</v>
      </c>
      <c r="J195" s="170">
        <v>4</v>
      </c>
      <c r="K195" s="170">
        <v>3</v>
      </c>
      <c r="L195" s="170">
        <v>2</v>
      </c>
      <c r="M195" s="170">
        <v>1</v>
      </c>
      <c r="N195" s="170">
        <v>1</v>
      </c>
      <c r="O195" s="170">
        <v>2</v>
      </c>
      <c r="P195" s="170">
        <v>4</v>
      </c>
      <c r="R195" s="293"/>
    </row>
    <row r="196" spans="1:18" x14ac:dyDescent="0.2">
      <c r="A196" s="75">
        <v>44083</v>
      </c>
      <c r="B196" s="256">
        <v>26</v>
      </c>
      <c r="C196" s="170">
        <v>24</v>
      </c>
      <c r="D196" s="170">
        <v>24</v>
      </c>
      <c r="E196" s="263">
        <v>1</v>
      </c>
      <c r="F196" s="170">
        <v>0</v>
      </c>
      <c r="G196" s="171">
        <v>1</v>
      </c>
      <c r="H196" s="170">
        <v>3</v>
      </c>
      <c r="I196" s="170">
        <v>7</v>
      </c>
      <c r="J196" s="170">
        <v>4</v>
      </c>
      <c r="K196" s="170">
        <v>3</v>
      </c>
      <c r="L196" s="170">
        <v>1</v>
      </c>
      <c r="M196" s="170">
        <v>3</v>
      </c>
      <c r="N196" s="170">
        <v>0</v>
      </c>
      <c r="O196" s="170">
        <v>3</v>
      </c>
      <c r="P196" s="170">
        <v>0</v>
      </c>
      <c r="R196" s="293"/>
    </row>
    <row r="197" spans="1:18" x14ac:dyDescent="0.2">
      <c r="A197" s="75">
        <v>44084</v>
      </c>
      <c r="B197" s="256">
        <v>22</v>
      </c>
      <c r="C197" s="170">
        <v>18</v>
      </c>
      <c r="D197" s="170">
        <v>17</v>
      </c>
      <c r="E197" s="263">
        <v>1</v>
      </c>
      <c r="F197" s="170">
        <v>1</v>
      </c>
      <c r="G197" s="171">
        <v>3</v>
      </c>
      <c r="H197" s="170">
        <v>0</v>
      </c>
      <c r="I197" s="170">
        <v>6</v>
      </c>
      <c r="J197" s="170">
        <v>2</v>
      </c>
      <c r="K197" s="170">
        <v>1</v>
      </c>
      <c r="L197" s="170">
        <v>3</v>
      </c>
      <c r="M197" s="170">
        <v>0</v>
      </c>
      <c r="N197" s="170">
        <v>2</v>
      </c>
      <c r="O197" s="170">
        <v>1</v>
      </c>
      <c r="P197" s="170">
        <v>2</v>
      </c>
      <c r="R197" s="293"/>
    </row>
    <row r="198" spans="1:18" x14ac:dyDescent="0.2">
      <c r="A198" s="75">
        <v>44085</v>
      </c>
      <c r="B198" s="256">
        <v>17</v>
      </c>
      <c r="C198" s="170">
        <v>16</v>
      </c>
      <c r="D198" s="170">
        <v>15</v>
      </c>
      <c r="E198" s="263">
        <v>0</v>
      </c>
      <c r="F198" s="170">
        <v>0</v>
      </c>
      <c r="G198" s="171">
        <v>2</v>
      </c>
      <c r="H198" s="170">
        <v>0</v>
      </c>
      <c r="I198" s="170">
        <v>6</v>
      </c>
      <c r="J198" s="170">
        <v>1</v>
      </c>
      <c r="K198" s="170">
        <v>0</v>
      </c>
      <c r="L198" s="170">
        <v>1</v>
      </c>
      <c r="M198" s="170">
        <v>3</v>
      </c>
      <c r="N198" s="170">
        <v>2</v>
      </c>
      <c r="O198" s="170">
        <v>2</v>
      </c>
      <c r="P198" s="170">
        <v>0</v>
      </c>
      <c r="R198" s="293"/>
    </row>
    <row r="199" spans="1:18" x14ac:dyDescent="0.2">
      <c r="A199" s="75">
        <v>44086</v>
      </c>
      <c r="B199" s="256">
        <v>1</v>
      </c>
      <c r="C199" s="170">
        <v>1</v>
      </c>
      <c r="D199" s="170">
        <v>1</v>
      </c>
      <c r="E199" s="263">
        <v>0</v>
      </c>
      <c r="F199" s="170">
        <v>0</v>
      </c>
      <c r="G199" s="171">
        <v>0</v>
      </c>
      <c r="H199" s="170">
        <v>0</v>
      </c>
      <c r="I199" s="170">
        <v>0</v>
      </c>
      <c r="J199" s="170">
        <v>1</v>
      </c>
      <c r="K199" s="170">
        <v>0</v>
      </c>
      <c r="L199" s="170">
        <v>0</v>
      </c>
      <c r="M199" s="170">
        <v>0</v>
      </c>
      <c r="N199" s="170">
        <v>0</v>
      </c>
      <c r="O199" s="170">
        <v>0</v>
      </c>
      <c r="P199" s="170">
        <v>0</v>
      </c>
      <c r="R199" s="293"/>
    </row>
    <row r="200" spans="1:18" x14ac:dyDescent="0.2">
      <c r="A200" s="75">
        <v>44087</v>
      </c>
      <c r="B200" s="256">
        <v>0</v>
      </c>
      <c r="C200" s="170">
        <v>0</v>
      </c>
      <c r="D200" s="170">
        <v>0</v>
      </c>
      <c r="E200" s="263">
        <v>0</v>
      </c>
      <c r="F200" s="170">
        <v>0</v>
      </c>
      <c r="G200" s="171">
        <v>0</v>
      </c>
      <c r="H200" s="170">
        <v>0</v>
      </c>
      <c r="I200" s="170">
        <v>0</v>
      </c>
      <c r="J200" s="170">
        <v>0</v>
      </c>
      <c r="K200" s="170">
        <v>0</v>
      </c>
      <c r="L200" s="170">
        <v>0</v>
      </c>
      <c r="M200" s="170">
        <v>0</v>
      </c>
      <c r="N200" s="170">
        <v>0</v>
      </c>
      <c r="O200" s="170">
        <v>0</v>
      </c>
      <c r="P200" s="170">
        <v>0</v>
      </c>
      <c r="R200" s="293"/>
    </row>
    <row r="201" spans="1:18" x14ac:dyDescent="0.2">
      <c r="A201" s="75">
        <v>44088</v>
      </c>
      <c r="B201" s="256">
        <v>22</v>
      </c>
      <c r="C201" s="170">
        <v>16</v>
      </c>
      <c r="D201" s="170">
        <v>15</v>
      </c>
      <c r="E201" s="263">
        <v>3</v>
      </c>
      <c r="F201" s="170">
        <v>1</v>
      </c>
      <c r="G201" s="171">
        <v>3</v>
      </c>
      <c r="H201" s="170">
        <v>0</v>
      </c>
      <c r="I201" s="170">
        <v>3</v>
      </c>
      <c r="J201" s="170">
        <v>6</v>
      </c>
      <c r="K201" s="170">
        <v>2</v>
      </c>
      <c r="L201" s="170">
        <v>2</v>
      </c>
      <c r="M201" s="170">
        <v>0</v>
      </c>
      <c r="N201" s="170">
        <v>0</v>
      </c>
      <c r="O201" s="170">
        <v>2</v>
      </c>
      <c r="P201" s="170">
        <v>0</v>
      </c>
      <c r="R201" s="293"/>
    </row>
    <row r="202" spans="1:18" x14ac:dyDescent="0.2">
      <c r="A202" s="75">
        <v>44089</v>
      </c>
      <c r="B202" s="256">
        <v>21</v>
      </c>
      <c r="C202" s="170">
        <v>19</v>
      </c>
      <c r="D202" s="170">
        <v>19</v>
      </c>
      <c r="E202" s="263">
        <v>2</v>
      </c>
      <c r="F202" s="170">
        <v>0</v>
      </c>
      <c r="G202" s="171">
        <v>0</v>
      </c>
      <c r="H202" s="170">
        <v>1</v>
      </c>
      <c r="I202" s="170">
        <v>6</v>
      </c>
      <c r="J202" s="170">
        <v>2</v>
      </c>
      <c r="K202" s="170">
        <v>1</v>
      </c>
      <c r="L202" s="170">
        <v>2</v>
      </c>
      <c r="M202" s="170">
        <v>0</v>
      </c>
      <c r="N202" s="170">
        <v>2</v>
      </c>
      <c r="O202" s="170">
        <v>3</v>
      </c>
      <c r="P202" s="170">
        <v>2</v>
      </c>
      <c r="R202" s="293"/>
    </row>
    <row r="203" spans="1:18" x14ac:dyDescent="0.2">
      <c r="A203" s="75">
        <v>44090</v>
      </c>
      <c r="B203" s="256">
        <v>37</v>
      </c>
      <c r="C203" s="170">
        <v>35</v>
      </c>
      <c r="D203" s="170">
        <v>34</v>
      </c>
      <c r="E203" s="263">
        <v>0</v>
      </c>
      <c r="F203" s="170">
        <v>1</v>
      </c>
      <c r="G203" s="171">
        <v>2</v>
      </c>
      <c r="H203" s="170">
        <v>2</v>
      </c>
      <c r="I203" s="170">
        <v>9</v>
      </c>
      <c r="J203" s="170">
        <v>6</v>
      </c>
      <c r="K203" s="170">
        <v>4</v>
      </c>
      <c r="L203" s="170">
        <v>3</v>
      </c>
      <c r="M203" s="170">
        <v>4</v>
      </c>
      <c r="N203" s="170">
        <v>3</v>
      </c>
      <c r="O203" s="170">
        <v>1</v>
      </c>
      <c r="P203" s="170">
        <v>2</v>
      </c>
      <c r="R203" s="293"/>
    </row>
    <row r="204" spans="1:18" x14ac:dyDescent="0.2">
      <c r="A204" s="75">
        <v>44091</v>
      </c>
      <c r="B204" s="256">
        <v>34</v>
      </c>
      <c r="C204" s="170">
        <v>30</v>
      </c>
      <c r="D204" s="170">
        <v>27</v>
      </c>
      <c r="E204" s="263">
        <v>3</v>
      </c>
      <c r="F204" s="170">
        <v>3</v>
      </c>
      <c r="G204" s="171">
        <v>1</v>
      </c>
      <c r="H204" s="170">
        <v>1</v>
      </c>
      <c r="I204" s="170">
        <v>8</v>
      </c>
      <c r="J204" s="170">
        <v>2</v>
      </c>
      <c r="K204" s="170">
        <v>6</v>
      </c>
      <c r="L204" s="170">
        <v>2</v>
      </c>
      <c r="M204" s="170">
        <v>1</v>
      </c>
      <c r="N204" s="170">
        <v>3</v>
      </c>
      <c r="O204" s="170">
        <v>3</v>
      </c>
      <c r="P204" s="170">
        <v>1</v>
      </c>
      <c r="R204" s="293"/>
    </row>
    <row r="205" spans="1:18" x14ac:dyDescent="0.2">
      <c r="A205" s="75">
        <v>44092</v>
      </c>
      <c r="B205" s="256">
        <v>43</v>
      </c>
      <c r="C205" s="170">
        <v>38</v>
      </c>
      <c r="D205" s="170">
        <v>38</v>
      </c>
      <c r="E205" s="263">
        <v>3</v>
      </c>
      <c r="F205" s="170">
        <v>0</v>
      </c>
      <c r="G205" s="171">
        <v>2</v>
      </c>
      <c r="H205" s="170">
        <v>4</v>
      </c>
      <c r="I205" s="170">
        <v>13</v>
      </c>
      <c r="J205" s="170">
        <v>4</v>
      </c>
      <c r="K205" s="170">
        <v>1</v>
      </c>
      <c r="L205" s="170">
        <v>6</v>
      </c>
      <c r="M205" s="170">
        <v>3</v>
      </c>
      <c r="N205" s="170">
        <v>5</v>
      </c>
      <c r="O205" s="170">
        <v>2</v>
      </c>
      <c r="P205" s="170">
        <v>0</v>
      </c>
      <c r="R205" s="293"/>
    </row>
    <row r="206" spans="1:18" x14ac:dyDescent="0.2">
      <c r="A206" s="75">
        <v>44093</v>
      </c>
      <c r="B206" s="256">
        <v>5</v>
      </c>
      <c r="C206" s="170">
        <v>5</v>
      </c>
      <c r="D206" s="170">
        <v>5</v>
      </c>
      <c r="E206" s="263">
        <v>0</v>
      </c>
      <c r="F206" s="170">
        <v>0</v>
      </c>
      <c r="G206" s="171">
        <v>0</v>
      </c>
      <c r="H206" s="170">
        <v>1</v>
      </c>
      <c r="I206" s="170">
        <v>1</v>
      </c>
      <c r="J206" s="170">
        <v>2</v>
      </c>
      <c r="K206" s="170">
        <v>0</v>
      </c>
      <c r="L206" s="170">
        <v>1</v>
      </c>
      <c r="M206" s="170">
        <v>0</v>
      </c>
      <c r="N206" s="170">
        <v>0</v>
      </c>
      <c r="O206" s="170">
        <v>0</v>
      </c>
      <c r="P206" s="170">
        <v>0</v>
      </c>
      <c r="R206" s="293"/>
    </row>
    <row r="207" spans="1:18" x14ac:dyDescent="0.2">
      <c r="A207" s="75">
        <v>44094</v>
      </c>
      <c r="B207" s="256">
        <v>1</v>
      </c>
      <c r="C207" s="170">
        <v>1</v>
      </c>
      <c r="D207" s="170">
        <v>1</v>
      </c>
      <c r="E207" s="263">
        <v>0</v>
      </c>
      <c r="F207" s="170">
        <v>0</v>
      </c>
      <c r="G207" s="171">
        <v>0</v>
      </c>
      <c r="H207" s="170">
        <v>0</v>
      </c>
      <c r="I207" s="170">
        <v>0</v>
      </c>
      <c r="J207" s="170">
        <v>0</v>
      </c>
      <c r="K207" s="170">
        <v>0</v>
      </c>
      <c r="L207" s="170">
        <v>0</v>
      </c>
      <c r="M207" s="170">
        <v>1</v>
      </c>
      <c r="N207" s="170">
        <v>0</v>
      </c>
      <c r="O207" s="170">
        <v>0</v>
      </c>
      <c r="P207" s="170">
        <v>0</v>
      </c>
      <c r="R207" s="293"/>
    </row>
    <row r="208" spans="1:18" x14ac:dyDescent="0.2">
      <c r="A208" s="75">
        <v>44095</v>
      </c>
      <c r="B208" s="256">
        <v>49</v>
      </c>
      <c r="C208" s="170">
        <v>46</v>
      </c>
      <c r="D208" s="170">
        <v>45</v>
      </c>
      <c r="E208" s="263">
        <v>1</v>
      </c>
      <c r="F208" s="170">
        <v>1</v>
      </c>
      <c r="G208" s="171">
        <v>2</v>
      </c>
      <c r="H208" s="170">
        <v>5</v>
      </c>
      <c r="I208" s="170">
        <v>15</v>
      </c>
      <c r="J208" s="170">
        <v>5</v>
      </c>
      <c r="K208" s="170">
        <v>1</v>
      </c>
      <c r="L208" s="170">
        <v>5</v>
      </c>
      <c r="M208" s="170">
        <v>2</v>
      </c>
      <c r="N208" s="170">
        <v>4</v>
      </c>
      <c r="O208" s="170">
        <v>5</v>
      </c>
      <c r="P208" s="170">
        <v>3</v>
      </c>
      <c r="R208" s="293"/>
    </row>
    <row r="209" spans="1:18" x14ac:dyDescent="0.2">
      <c r="A209" s="75">
        <v>44096</v>
      </c>
      <c r="B209" s="256">
        <v>48</v>
      </c>
      <c r="C209" s="170">
        <v>41</v>
      </c>
      <c r="D209" s="170">
        <v>38</v>
      </c>
      <c r="E209" s="263">
        <v>3</v>
      </c>
      <c r="F209" s="170">
        <v>3</v>
      </c>
      <c r="G209" s="171">
        <v>4</v>
      </c>
      <c r="H209" s="170">
        <v>3</v>
      </c>
      <c r="I209" s="170">
        <v>5</v>
      </c>
      <c r="J209" s="170">
        <v>8</v>
      </c>
      <c r="K209" s="170">
        <v>4</v>
      </c>
      <c r="L209" s="170">
        <v>7</v>
      </c>
      <c r="M209" s="170">
        <v>3</v>
      </c>
      <c r="N209" s="170">
        <v>4</v>
      </c>
      <c r="O209" s="170">
        <v>3</v>
      </c>
      <c r="P209" s="170">
        <v>1</v>
      </c>
      <c r="R209" s="293"/>
    </row>
    <row r="210" spans="1:18" x14ac:dyDescent="0.2">
      <c r="A210" s="75">
        <v>44097</v>
      </c>
      <c r="B210" s="256">
        <v>48</v>
      </c>
      <c r="C210" s="170">
        <v>44</v>
      </c>
      <c r="D210" s="170">
        <v>42</v>
      </c>
      <c r="E210" s="263">
        <v>3</v>
      </c>
      <c r="F210" s="170">
        <v>2</v>
      </c>
      <c r="G210" s="171">
        <v>1</v>
      </c>
      <c r="H210" s="170">
        <v>1</v>
      </c>
      <c r="I210" s="170">
        <v>12</v>
      </c>
      <c r="J210" s="170">
        <v>7</v>
      </c>
      <c r="K210" s="170">
        <v>3</v>
      </c>
      <c r="L210" s="170">
        <v>7</v>
      </c>
      <c r="M210" s="170">
        <v>1</v>
      </c>
      <c r="N210" s="170">
        <v>5</v>
      </c>
      <c r="O210" s="170">
        <v>5</v>
      </c>
      <c r="P210" s="170">
        <v>1</v>
      </c>
      <c r="R210" s="293"/>
    </row>
    <row r="211" spans="1:18" x14ac:dyDescent="0.2">
      <c r="A211" s="75">
        <v>44098</v>
      </c>
      <c r="B211" s="256">
        <v>40</v>
      </c>
      <c r="C211" s="170">
        <v>37</v>
      </c>
      <c r="D211" s="170">
        <v>33</v>
      </c>
      <c r="E211" s="263">
        <v>2</v>
      </c>
      <c r="F211" s="170">
        <v>4</v>
      </c>
      <c r="G211" s="171">
        <v>1</v>
      </c>
      <c r="H211" s="170">
        <v>2</v>
      </c>
      <c r="I211" s="170">
        <v>17</v>
      </c>
      <c r="J211" s="170">
        <v>2</v>
      </c>
      <c r="K211" s="170">
        <v>2</v>
      </c>
      <c r="L211" s="170">
        <v>4</v>
      </c>
      <c r="M211" s="170">
        <v>2</v>
      </c>
      <c r="N211" s="170">
        <v>1</v>
      </c>
      <c r="O211" s="170">
        <v>1</v>
      </c>
      <c r="P211" s="170">
        <v>2</v>
      </c>
      <c r="R211" s="293"/>
    </row>
    <row r="212" spans="1:18" x14ac:dyDescent="0.2">
      <c r="A212" s="75">
        <v>44099</v>
      </c>
      <c r="B212" s="256">
        <v>42</v>
      </c>
      <c r="C212" s="170">
        <v>41</v>
      </c>
      <c r="D212" s="170">
        <v>39</v>
      </c>
      <c r="E212" s="263">
        <v>0</v>
      </c>
      <c r="F212" s="170">
        <v>2</v>
      </c>
      <c r="G212" s="171">
        <v>1</v>
      </c>
      <c r="H212" s="170">
        <v>1</v>
      </c>
      <c r="I212" s="170">
        <v>10</v>
      </c>
      <c r="J212" s="170">
        <v>5</v>
      </c>
      <c r="K212" s="170">
        <v>1</v>
      </c>
      <c r="L212" s="170">
        <v>9</v>
      </c>
      <c r="M212" s="170">
        <v>1</v>
      </c>
      <c r="N212" s="170">
        <v>9</v>
      </c>
      <c r="O212" s="170">
        <v>2</v>
      </c>
      <c r="P212" s="170">
        <v>1</v>
      </c>
      <c r="R212" s="293"/>
    </row>
    <row r="213" spans="1:18" x14ac:dyDescent="0.2">
      <c r="A213" s="75">
        <v>44100</v>
      </c>
      <c r="B213" s="256">
        <v>3</v>
      </c>
      <c r="C213" s="170">
        <v>2</v>
      </c>
      <c r="D213" s="170">
        <v>2</v>
      </c>
      <c r="E213" s="263">
        <v>1</v>
      </c>
      <c r="F213" s="170">
        <v>0</v>
      </c>
      <c r="G213" s="171">
        <v>0</v>
      </c>
      <c r="H213" s="170">
        <v>0</v>
      </c>
      <c r="I213" s="170">
        <v>0</v>
      </c>
      <c r="J213" s="170">
        <v>0</v>
      </c>
      <c r="K213" s="170">
        <v>1</v>
      </c>
      <c r="L213" s="170">
        <v>1</v>
      </c>
      <c r="M213" s="170">
        <v>0</v>
      </c>
      <c r="N213" s="170">
        <v>0</v>
      </c>
      <c r="O213" s="170">
        <v>0</v>
      </c>
      <c r="P213" s="170">
        <v>0</v>
      </c>
      <c r="R213" s="293"/>
    </row>
    <row r="214" spans="1:18" x14ac:dyDescent="0.2">
      <c r="A214" s="75">
        <v>44101</v>
      </c>
      <c r="B214" s="256">
        <v>1</v>
      </c>
      <c r="C214" s="170">
        <v>1</v>
      </c>
      <c r="D214" s="170">
        <v>1</v>
      </c>
      <c r="E214" s="263">
        <v>0</v>
      </c>
      <c r="F214" s="170">
        <v>0</v>
      </c>
      <c r="G214" s="171">
        <v>0</v>
      </c>
      <c r="H214" s="170">
        <v>0</v>
      </c>
      <c r="I214" s="170">
        <v>0</v>
      </c>
      <c r="J214" s="170">
        <v>0</v>
      </c>
      <c r="K214" s="170">
        <v>0</v>
      </c>
      <c r="L214" s="170">
        <v>0</v>
      </c>
      <c r="M214" s="170">
        <v>0</v>
      </c>
      <c r="N214" s="170">
        <v>0</v>
      </c>
      <c r="O214" s="170">
        <v>1</v>
      </c>
      <c r="P214" s="170">
        <v>0</v>
      </c>
      <c r="R214" s="293"/>
    </row>
    <row r="215" spans="1:18" x14ac:dyDescent="0.2">
      <c r="A215" s="75">
        <v>44102</v>
      </c>
      <c r="B215" s="256">
        <v>57</v>
      </c>
      <c r="C215" s="170">
        <v>53</v>
      </c>
      <c r="D215" s="170">
        <v>50</v>
      </c>
      <c r="E215" s="263">
        <v>3</v>
      </c>
      <c r="F215" s="170">
        <v>3</v>
      </c>
      <c r="G215" s="171">
        <v>1</v>
      </c>
      <c r="H215" s="170">
        <v>5</v>
      </c>
      <c r="I215" s="170">
        <v>19</v>
      </c>
      <c r="J215" s="170">
        <v>4</v>
      </c>
      <c r="K215" s="170">
        <v>3</v>
      </c>
      <c r="L215" s="170">
        <v>5</v>
      </c>
      <c r="M215" s="170">
        <v>3</v>
      </c>
      <c r="N215" s="170">
        <v>8</v>
      </c>
      <c r="O215" s="170">
        <v>2</v>
      </c>
      <c r="P215" s="170">
        <v>1</v>
      </c>
      <c r="R215" s="293"/>
    </row>
    <row r="216" spans="1:18" x14ac:dyDescent="0.2">
      <c r="A216" s="75">
        <v>44103</v>
      </c>
      <c r="B216" s="256">
        <v>70</v>
      </c>
      <c r="C216" s="170">
        <v>65</v>
      </c>
      <c r="D216" s="170">
        <v>59</v>
      </c>
      <c r="E216" s="263">
        <v>5</v>
      </c>
      <c r="F216" s="170">
        <v>6</v>
      </c>
      <c r="G216" s="171">
        <v>0</v>
      </c>
      <c r="H216" s="170">
        <v>8</v>
      </c>
      <c r="I216" s="170">
        <v>23</v>
      </c>
      <c r="J216" s="170">
        <v>6</v>
      </c>
      <c r="K216" s="170">
        <v>4</v>
      </c>
      <c r="L216" s="170">
        <v>6</v>
      </c>
      <c r="M216" s="170">
        <v>1</v>
      </c>
      <c r="N216" s="170">
        <v>4</v>
      </c>
      <c r="O216" s="170">
        <v>6</v>
      </c>
      <c r="P216" s="170">
        <v>1</v>
      </c>
      <c r="R216" s="293"/>
    </row>
    <row r="217" spans="1:18" x14ac:dyDescent="0.2">
      <c r="A217" s="75">
        <v>44104</v>
      </c>
      <c r="B217" s="256">
        <v>74</v>
      </c>
      <c r="C217" s="170">
        <v>69</v>
      </c>
      <c r="D217" s="170">
        <v>65</v>
      </c>
      <c r="E217" s="263">
        <v>4</v>
      </c>
      <c r="F217" s="170">
        <v>4</v>
      </c>
      <c r="G217" s="171">
        <v>1</v>
      </c>
      <c r="H217" s="170">
        <v>14</v>
      </c>
      <c r="I217" s="170">
        <v>17</v>
      </c>
      <c r="J217" s="170">
        <v>7</v>
      </c>
      <c r="K217" s="170">
        <v>4</v>
      </c>
      <c r="L217" s="170">
        <v>9</v>
      </c>
      <c r="M217" s="170">
        <v>3</v>
      </c>
      <c r="N217" s="170">
        <v>5</v>
      </c>
      <c r="O217" s="170">
        <v>6</v>
      </c>
      <c r="P217" s="170">
        <v>0</v>
      </c>
      <c r="R217" s="293"/>
    </row>
    <row r="218" spans="1:18" x14ac:dyDescent="0.2">
      <c r="A218" s="75">
        <v>44105</v>
      </c>
      <c r="B218" s="256">
        <v>63</v>
      </c>
      <c r="C218" s="170">
        <v>59</v>
      </c>
      <c r="D218" s="170">
        <v>56</v>
      </c>
      <c r="E218" s="263">
        <v>4</v>
      </c>
      <c r="F218" s="170">
        <v>3</v>
      </c>
      <c r="G218" s="171">
        <v>0</v>
      </c>
      <c r="H218" s="170">
        <v>6</v>
      </c>
      <c r="I218" s="170">
        <v>21</v>
      </c>
      <c r="J218" s="170">
        <v>8</v>
      </c>
      <c r="K218" s="170">
        <v>1</v>
      </c>
      <c r="L218" s="170">
        <v>3</v>
      </c>
      <c r="M218" s="170">
        <v>4</v>
      </c>
      <c r="N218" s="170">
        <v>7</v>
      </c>
      <c r="O218" s="170">
        <v>6</v>
      </c>
      <c r="P218" s="170">
        <v>0</v>
      </c>
      <c r="R218" s="293"/>
    </row>
    <row r="219" spans="1:18" x14ac:dyDescent="0.2">
      <c r="A219" s="75">
        <v>44106</v>
      </c>
      <c r="B219" s="256">
        <v>76</v>
      </c>
      <c r="C219" s="170">
        <v>72</v>
      </c>
      <c r="D219" s="170">
        <v>63</v>
      </c>
      <c r="E219" s="263">
        <v>4</v>
      </c>
      <c r="F219" s="170">
        <v>9</v>
      </c>
      <c r="G219" s="171">
        <v>0</v>
      </c>
      <c r="H219" s="170">
        <v>7</v>
      </c>
      <c r="I219" s="170">
        <v>26</v>
      </c>
      <c r="J219" s="170">
        <v>5</v>
      </c>
      <c r="K219" s="170">
        <v>2</v>
      </c>
      <c r="L219" s="170">
        <v>7</v>
      </c>
      <c r="M219" s="170">
        <v>3</v>
      </c>
      <c r="N219" s="170">
        <v>7</v>
      </c>
      <c r="O219" s="170">
        <v>5</v>
      </c>
      <c r="P219" s="170">
        <v>1</v>
      </c>
      <c r="R219" s="293"/>
    </row>
    <row r="220" spans="1:18" x14ac:dyDescent="0.2">
      <c r="A220" s="75">
        <v>44107</v>
      </c>
      <c r="B220" s="256">
        <v>7</v>
      </c>
      <c r="C220" s="136">
        <v>7</v>
      </c>
      <c r="D220" s="136">
        <v>7</v>
      </c>
      <c r="E220" s="3">
        <v>0</v>
      </c>
      <c r="F220" s="136">
        <v>0</v>
      </c>
      <c r="G220" s="136">
        <v>0</v>
      </c>
      <c r="H220" s="136">
        <v>0</v>
      </c>
      <c r="I220" s="136">
        <v>0</v>
      </c>
      <c r="J220" s="136">
        <v>4</v>
      </c>
      <c r="K220" s="136">
        <v>1</v>
      </c>
      <c r="L220" s="136">
        <v>2</v>
      </c>
      <c r="M220" s="136">
        <v>0</v>
      </c>
      <c r="N220" s="136">
        <v>0</v>
      </c>
      <c r="O220" s="136">
        <v>0</v>
      </c>
      <c r="P220" s="136">
        <v>0</v>
      </c>
      <c r="R220" s="293"/>
    </row>
    <row r="221" spans="1:18" x14ac:dyDescent="0.2">
      <c r="A221" s="75">
        <v>44108</v>
      </c>
      <c r="B221" s="256">
        <v>0</v>
      </c>
      <c r="C221" s="136">
        <v>0</v>
      </c>
      <c r="D221" s="136">
        <v>0</v>
      </c>
      <c r="E221" s="3">
        <v>0</v>
      </c>
      <c r="F221" s="136">
        <v>0</v>
      </c>
      <c r="G221" s="136">
        <v>0</v>
      </c>
      <c r="H221" s="136">
        <v>0</v>
      </c>
      <c r="I221" s="136">
        <v>0</v>
      </c>
      <c r="J221" s="136">
        <v>0</v>
      </c>
      <c r="K221" s="136">
        <v>0</v>
      </c>
      <c r="L221" s="136">
        <v>0</v>
      </c>
      <c r="M221" s="136">
        <v>0</v>
      </c>
      <c r="N221" s="136">
        <v>0</v>
      </c>
      <c r="O221" s="136">
        <v>0</v>
      </c>
      <c r="P221" s="136">
        <v>0</v>
      </c>
      <c r="R221" s="293"/>
    </row>
    <row r="222" spans="1:18" x14ac:dyDescent="0.2">
      <c r="A222" s="75">
        <v>44109</v>
      </c>
      <c r="B222" s="256">
        <v>76</v>
      </c>
      <c r="C222" s="136">
        <v>70</v>
      </c>
      <c r="D222" s="136">
        <v>67</v>
      </c>
      <c r="E222" s="3">
        <v>2</v>
      </c>
      <c r="F222" s="136">
        <v>3</v>
      </c>
      <c r="G222" s="136">
        <v>4</v>
      </c>
      <c r="H222" s="136">
        <v>10</v>
      </c>
      <c r="I222" s="136">
        <v>27</v>
      </c>
      <c r="J222" s="136">
        <v>4</v>
      </c>
      <c r="K222" s="136">
        <v>2</v>
      </c>
      <c r="L222" s="136">
        <v>8</v>
      </c>
      <c r="M222" s="136">
        <v>1</v>
      </c>
      <c r="N222" s="136">
        <v>10</v>
      </c>
      <c r="O222" s="136">
        <v>4</v>
      </c>
      <c r="P222" s="136">
        <v>1</v>
      </c>
      <c r="R222" s="293"/>
    </row>
    <row r="223" spans="1:18" x14ac:dyDescent="0.2">
      <c r="A223" s="75">
        <v>44110</v>
      </c>
      <c r="B223" s="256">
        <v>99</v>
      </c>
      <c r="C223" s="136">
        <v>96</v>
      </c>
      <c r="D223" s="136">
        <v>87</v>
      </c>
      <c r="E223" s="3">
        <v>2</v>
      </c>
      <c r="F223" s="136">
        <v>9</v>
      </c>
      <c r="G223" s="136">
        <v>1</v>
      </c>
      <c r="H223" s="136">
        <v>17</v>
      </c>
      <c r="I223" s="136">
        <v>33</v>
      </c>
      <c r="J223" s="136">
        <v>7</v>
      </c>
      <c r="K223" s="136">
        <v>5</v>
      </c>
      <c r="L223" s="136">
        <v>8</v>
      </c>
      <c r="M223" s="136">
        <v>1</v>
      </c>
      <c r="N223" s="136">
        <v>8</v>
      </c>
      <c r="O223" s="136">
        <v>6</v>
      </c>
      <c r="P223" s="136">
        <v>2</v>
      </c>
      <c r="R223" s="293"/>
    </row>
    <row r="224" spans="1:18" x14ac:dyDescent="0.2">
      <c r="A224" s="75">
        <v>44111</v>
      </c>
      <c r="B224" s="256">
        <v>94</v>
      </c>
      <c r="C224" s="136">
        <v>86</v>
      </c>
      <c r="D224" s="136">
        <v>78</v>
      </c>
      <c r="E224" s="3">
        <v>8</v>
      </c>
      <c r="F224" s="136">
        <v>8</v>
      </c>
      <c r="G224" s="136">
        <v>0</v>
      </c>
      <c r="H224" s="136">
        <v>13</v>
      </c>
      <c r="I224" s="136">
        <v>35</v>
      </c>
      <c r="J224" s="136">
        <v>12</v>
      </c>
      <c r="K224" s="136">
        <v>3</v>
      </c>
      <c r="L224" s="136">
        <v>6</v>
      </c>
      <c r="M224" s="136">
        <v>4</v>
      </c>
      <c r="N224" s="136">
        <v>2</v>
      </c>
      <c r="O224" s="136">
        <v>1</v>
      </c>
      <c r="P224" s="136">
        <v>2</v>
      </c>
      <c r="R224" s="293"/>
    </row>
    <row r="225" spans="1:18" x14ac:dyDescent="0.2">
      <c r="A225" s="75">
        <v>44112</v>
      </c>
      <c r="B225" s="256">
        <v>98</v>
      </c>
      <c r="C225" s="136">
        <v>89</v>
      </c>
      <c r="D225" s="136">
        <v>78</v>
      </c>
      <c r="E225" s="3">
        <v>7</v>
      </c>
      <c r="F225" s="136">
        <v>11</v>
      </c>
      <c r="G225" s="136">
        <v>2</v>
      </c>
      <c r="H225" s="136">
        <v>9</v>
      </c>
      <c r="I225" s="136">
        <v>31</v>
      </c>
      <c r="J225" s="136">
        <v>12</v>
      </c>
      <c r="K225" s="136">
        <v>5</v>
      </c>
      <c r="L225" s="136">
        <v>8</v>
      </c>
      <c r="M225" s="136">
        <v>1</v>
      </c>
      <c r="N225" s="136">
        <v>3</v>
      </c>
      <c r="O225" s="136">
        <v>8</v>
      </c>
      <c r="P225" s="136">
        <v>1</v>
      </c>
      <c r="R225" s="293"/>
    </row>
    <row r="226" spans="1:18" x14ac:dyDescent="0.2">
      <c r="A226" s="75">
        <v>44113</v>
      </c>
      <c r="B226" s="256">
        <v>100</v>
      </c>
      <c r="C226" s="136">
        <v>90</v>
      </c>
      <c r="D226" s="136">
        <v>84</v>
      </c>
      <c r="E226" s="3">
        <v>6</v>
      </c>
      <c r="F226" s="136">
        <v>6</v>
      </c>
      <c r="G226" s="136">
        <v>4</v>
      </c>
      <c r="H226" s="136">
        <v>11</v>
      </c>
      <c r="I226" s="136">
        <v>27</v>
      </c>
      <c r="J226" s="136">
        <v>13</v>
      </c>
      <c r="K226" s="136">
        <v>5</v>
      </c>
      <c r="L226" s="136">
        <v>11</v>
      </c>
      <c r="M226" s="136">
        <v>4</v>
      </c>
      <c r="N226" s="136">
        <v>11</v>
      </c>
      <c r="O226" s="136">
        <v>2</v>
      </c>
      <c r="P226" s="136">
        <v>0</v>
      </c>
      <c r="R226" s="293"/>
    </row>
    <row r="227" spans="1:18" x14ac:dyDescent="0.2">
      <c r="A227" s="75">
        <v>44114</v>
      </c>
      <c r="B227" s="256">
        <v>7</v>
      </c>
      <c r="C227" s="136">
        <v>7</v>
      </c>
      <c r="D227" s="136">
        <v>7</v>
      </c>
      <c r="E227" s="3">
        <v>0</v>
      </c>
      <c r="F227" s="136">
        <v>0</v>
      </c>
      <c r="G227" s="136">
        <v>0</v>
      </c>
      <c r="H227" s="136">
        <v>0</v>
      </c>
      <c r="I227" s="136">
        <v>1</v>
      </c>
      <c r="J227" s="136">
        <v>3</v>
      </c>
      <c r="K227" s="136">
        <v>1</v>
      </c>
      <c r="L227" s="136">
        <v>2</v>
      </c>
      <c r="M227" s="136">
        <v>0</v>
      </c>
      <c r="N227" s="136">
        <v>0</v>
      </c>
      <c r="O227" s="136">
        <v>0</v>
      </c>
      <c r="P227" s="136">
        <v>0</v>
      </c>
      <c r="R227" s="293"/>
    </row>
    <row r="228" spans="1:18" x14ac:dyDescent="0.2">
      <c r="A228" s="75">
        <v>44115</v>
      </c>
      <c r="B228" s="256">
        <v>2</v>
      </c>
      <c r="C228" s="136">
        <v>2</v>
      </c>
      <c r="D228" s="136">
        <v>2</v>
      </c>
      <c r="E228" s="3">
        <v>0</v>
      </c>
      <c r="F228" s="136">
        <v>0</v>
      </c>
      <c r="G228" s="136">
        <v>0</v>
      </c>
      <c r="H228" s="136">
        <v>0</v>
      </c>
      <c r="I228" s="136">
        <v>1</v>
      </c>
      <c r="J228" s="136">
        <v>0</v>
      </c>
      <c r="K228" s="136">
        <v>0</v>
      </c>
      <c r="L228" s="136">
        <v>0</v>
      </c>
      <c r="M228" s="136">
        <v>0</v>
      </c>
      <c r="N228" s="136">
        <v>1</v>
      </c>
      <c r="O228" s="136">
        <v>0</v>
      </c>
      <c r="P228" s="136">
        <v>0</v>
      </c>
      <c r="R228" s="293"/>
    </row>
    <row r="229" spans="1:18" x14ac:dyDescent="0.2">
      <c r="A229" s="75">
        <v>44116</v>
      </c>
      <c r="B229" s="256">
        <v>118</v>
      </c>
      <c r="C229" s="136">
        <v>107</v>
      </c>
      <c r="D229" s="136">
        <v>98</v>
      </c>
      <c r="E229" s="3">
        <v>8</v>
      </c>
      <c r="F229" s="136">
        <v>9</v>
      </c>
      <c r="G229" s="136">
        <v>3</v>
      </c>
      <c r="H229" s="136">
        <v>18</v>
      </c>
      <c r="I229" s="136">
        <v>31</v>
      </c>
      <c r="J229" s="136">
        <v>14</v>
      </c>
      <c r="K229" s="136">
        <v>5</v>
      </c>
      <c r="L229" s="136">
        <v>6</v>
      </c>
      <c r="M229" s="136">
        <v>6</v>
      </c>
      <c r="N229" s="136">
        <v>7</v>
      </c>
      <c r="O229" s="136">
        <v>7</v>
      </c>
      <c r="P229" s="136">
        <v>4</v>
      </c>
      <c r="R229" s="293"/>
    </row>
    <row r="230" spans="1:18" x14ac:dyDescent="0.2">
      <c r="A230" s="75">
        <v>44117</v>
      </c>
      <c r="B230" s="256">
        <v>161</v>
      </c>
      <c r="C230" s="136">
        <v>135</v>
      </c>
      <c r="D230" s="136">
        <v>120</v>
      </c>
      <c r="E230" s="3">
        <v>20</v>
      </c>
      <c r="F230" s="136">
        <v>15</v>
      </c>
      <c r="G230" s="136">
        <v>6</v>
      </c>
      <c r="H230" s="136">
        <v>16</v>
      </c>
      <c r="I230" s="136">
        <v>47</v>
      </c>
      <c r="J230" s="136">
        <v>18</v>
      </c>
      <c r="K230" s="136">
        <v>8</v>
      </c>
      <c r="L230" s="136">
        <v>10</v>
      </c>
      <c r="M230" s="136">
        <v>5</v>
      </c>
      <c r="N230" s="136">
        <v>11</v>
      </c>
      <c r="O230" s="136">
        <v>5</v>
      </c>
      <c r="P230" s="136">
        <v>0</v>
      </c>
      <c r="R230" s="293"/>
    </row>
    <row r="231" spans="1:18" x14ac:dyDescent="0.2">
      <c r="A231" s="75">
        <v>44118</v>
      </c>
      <c r="B231" s="256">
        <v>156</v>
      </c>
      <c r="C231" s="136">
        <v>140</v>
      </c>
      <c r="D231" s="136">
        <v>131</v>
      </c>
      <c r="E231" s="3">
        <v>15</v>
      </c>
      <c r="F231" s="136">
        <v>8</v>
      </c>
      <c r="G231" s="136">
        <v>2</v>
      </c>
      <c r="H231" s="136">
        <v>20</v>
      </c>
      <c r="I231" s="136">
        <v>48</v>
      </c>
      <c r="J231" s="136">
        <v>20</v>
      </c>
      <c r="K231" s="136">
        <v>9</v>
      </c>
      <c r="L231" s="136">
        <v>11</v>
      </c>
      <c r="M231" s="136">
        <v>11</v>
      </c>
      <c r="N231" s="136">
        <v>5</v>
      </c>
      <c r="O231" s="136">
        <v>3</v>
      </c>
      <c r="P231" s="136">
        <v>4</v>
      </c>
      <c r="R231" s="293"/>
    </row>
    <row r="232" spans="1:18" x14ac:dyDescent="0.2">
      <c r="A232" s="75">
        <v>44119</v>
      </c>
      <c r="B232" s="256">
        <v>163</v>
      </c>
      <c r="C232" s="136">
        <v>142</v>
      </c>
      <c r="D232" s="136">
        <v>135</v>
      </c>
      <c r="E232" s="3">
        <v>16</v>
      </c>
      <c r="F232" s="136">
        <v>7</v>
      </c>
      <c r="G232" s="136">
        <v>5</v>
      </c>
      <c r="H232" s="136">
        <v>22</v>
      </c>
      <c r="I232" s="136">
        <v>49</v>
      </c>
      <c r="J232" s="136">
        <v>18</v>
      </c>
      <c r="K232" s="136">
        <v>8</v>
      </c>
      <c r="L232" s="136">
        <v>12</v>
      </c>
      <c r="M232" s="136">
        <v>4</v>
      </c>
      <c r="N232" s="136">
        <v>8</v>
      </c>
      <c r="O232" s="136">
        <v>8</v>
      </c>
      <c r="P232" s="136">
        <v>6</v>
      </c>
      <c r="R232" s="293"/>
    </row>
    <row r="233" spans="1:18" x14ac:dyDescent="0.2">
      <c r="A233" s="75">
        <v>44120</v>
      </c>
      <c r="B233" s="256">
        <v>153</v>
      </c>
      <c r="C233" s="136">
        <v>137</v>
      </c>
      <c r="D233" s="136">
        <v>129</v>
      </c>
      <c r="E233" s="3">
        <v>16</v>
      </c>
      <c r="F233" s="136">
        <v>8</v>
      </c>
      <c r="G233" s="136">
        <v>0</v>
      </c>
      <c r="H233" s="136">
        <v>17</v>
      </c>
      <c r="I233" s="136">
        <v>52</v>
      </c>
      <c r="J233" s="136">
        <v>14</v>
      </c>
      <c r="K233" s="136">
        <v>9</v>
      </c>
      <c r="L233" s="136">
        <v>8</v>
      </c>
      <c r="M233" s="136">
        <v>7</v>
      </c>
      <c r="N233" s="136">
        <v>11</v>
      </c>
      <c r="O233" s="136">
        <v>7</v>
      </c>
      <c r="P233" s="136">
        <v>4</v>
      </c>
      <c r="R233" s="293"/>
    </row>
    <row r="234" spans="1:18" x14ac:dyDescent="0.2">
      <c r="A234" s="75">
        <v>44121</v>
      </c>
      <c r="B234" s="256">
        <v>16</v>
      </c>
      <c r="C234" s="136">
        <v>16</v>
      </c>
      <c r="D234" s="136">
        <v>16</v>
      </c>
      <c r="E234" s="3">
        <v>0</v>
      </c>
      <c r="F234" s="136">
        <v>0</v>
      </c>
      <c r="G234" s="136">
        <v>0</v>
      </c>
      <c r="H234" s="136">
        <v>0</v>
      </c>
      <c r="I234" s="136">
        <v>3</v>
      </c>
      <c r="J234" s="136">
        <v>4</v>
      </c>
      <c r="K234" s="136">
        <v>1</v>
      </c>
      <c r="L234" s="136">
        <v>5</v>
      </c>
      <c r="M234" s="136">
        <v>1</v>
      </c>
      <c r="N234" s="136">
        <v>0</v>
      </c>
      <c r="O234" s="136">
        <v>2</v>
      </c>
      <c r="P234" s="136">
        <v>0</v>
      </c>
      <c r="R234" s="293"/>
    </row>
    <row r="235" spans="1:18" x14ac:dyDescent="0.2">
      <c r="A235" s="75">
        <v>44122</v>
      </c>
      <c r="B235" s="256">
        <v>3</v>
      </c>
      <c r="C235" s="136">
        <v>2</v>
      </c>
      <c r="D235" s="136">
        <v>2</v>
      </c>
      <c r="E235" s="3">
        <v>1</v>
      </c>
      <c r="F235" s="136">
        <v>0</v>
      </c>
      <c r="G235" s="136">
        <v>0</v>
      </c>
      <c r="H235" s="136">
        <v>0</v>
      </c>
      <c r="I235" s="136">
        <v>1</v>
      </c>
      <c r="J235" s="136">
        <v>0</v>
      </c>
      <c r="K235" s="136">
        <v>0</v>
      </c>
      <c r="L235" s="136">
        <v>1</v>
      </c>
      <c r="M235" s="136">
        <v>0</v>
      </c>
      <c r="N235" s="136">
        <v>0</v>
      </c>
      <c r="O235" s="136">
        <v>0</v>
      </c>
      <c r="P235" s="136">
        <v>0</v>
      </c>
      <c r="R235" s="293"/>
    </row>
    <row r="236" spans="1:18" x14ac:dyDescent="0.2">
      <c r="A236" s="75">
        <v>44123</v>
      </c>
      <c r="B236" s="256">
        <v>160</v>
      </c>
      <c r="C236" s="136">
        <v>134</v>
      </c>
      <c r="D236" s="136">
        <v>125</v>
      </c>
      <c r="E236" s="3">
        <v>17</v>
      </c>
      <c r="F236" s="136">
        <v>9</v>
      </c>
      <c r="G236" s="136">
        <v>9</v>
      </c>
      <c r="H236" s="136">
        <v>16</v>
      </c>
      <c r="I236" s="136">
        <v>50</v>
      </c>
      <c r="J236" s="136">
        <v>14</v>
      </c>
      <c r="K236" s="136">
        <v>15</v>
      </c>
      <c r="L236" s="136">
        <v>9</v>
      </c>
      <c r="M236" s="136">
        <v>4</v>
      </c>
      <c r="N236" s="136">
        <v>11</v>
      </c>
      <c r="O236" s="136">
        <v>2</v>
      </c>
      <c r="P236" s="136">
        <v>4</v>
      </c>
      <c r="R236" s="293"/>
    </row>
    <row r="237" spans="1:18" x14ac:dyDescent="0.2">
      <c r="A237" s="75">
        <v>44124</v>
      </c>
      <c r="B237" s="256">
        <v>231</v>
      </c>
      <c r="C237" s="136">
        <v>189</v>
      </c>
      <c r="D237" s="136">
        <v>178</v>
      </c>
      <c r="E237" s="3">
        <v>29</v>
      </c>
      <c r="F237" s="136">
        <v>11</v>
      </c>
      <c r="G237" s="136">
        <v>13</v>
      </c>
      <c r="H237" s="136">
        <v>27</v>
      </c>
      <c r="I237" s="136">
        <v>64</v>
      </c>
      <c r="J237" s="136">
        <v>23</v>
      </c>
      <c r="K237" s="136">
        <v>14</v>
      </c>
      <c r="L237" s="136">
        <v>13</v>
      </c>
      <c r="M237" s="136">
        <v>9</v>
      </c>
      <c r="N237" s="136">
        <v>11</v>
      </c>
      <c r="O237" s="136">
        <v>10</v>
      </c>
      <c r="P237" s="136">
        <v>7</v>
      </c>
      <c r="R237" s="293"/>
    </row>
    <row r="238" spans="1:18" x14ac:dyDescent="0.2">
      <c r="A238" s="75">
        <v>44125</v>
      </c>
      <c r="B238" s="256">
        <v>237</v>
      </c>
      <c r="C238" s="136">
        <v>208</v>
      </c>
      <c r="D238" s="136">
        <v>194</v>
      </c>
      <c r="E238" s="3">
        <v>18</v>
      </c>
      <c r="F238" s="136">
        <v>14</v>
      </c>
      <c r="G238" s="136">
        <v>11</v>
      </c>
      <c r="H238" s="136">
        <v>28</v>
      </c>
      <c r="I238" s="136">
        <v>66</v>
      </c>
      <c r="J238" s="136">
        <v>45</v>
      </c>
      <c r="K238" s="136">
        <v>15</v>
      </c>
      <c r="L238" s="136">
        <v>18</v>
      </c>
      <c r="M238" s="136">
        <v>5</v>
      </c>
      <c r="N238" s="136">
        <v>4</v>
      </c>
      <c r="O238" s="136">
        <v>8</v>
      </c>
      <c r="P238" s="136">
        <v>5</v>
      </c>
      <c r="R238" s="293"/>
    </row>
    <row r="239" spans="1:18" x14ac:dyDescent="0.2">
      <c r="A239" s="75">
        <v>44126</v>
      </c>
      <c r="B239" s="256">
        <v>242</v>
      </c>
      <c r="C239" s="136">
        <v>212</v>
      </c>
      <c r="D239" s="136">
        <v>196</v>
      </c>
      <c r="E239" s="3">
        <v>26</v>
      </c>
      <c r="F239" s="136">
        <v>16</v>
      </c>
      <c r="G239" s="136">
        <v>4</v>
      </c>
      <c r="H239" s="136">
        <v>23</v>
      </c>
      <c r="I239" s="136">
        <v>74</v>
      </c>
      <c r="J239" s="136">
        <v>33</v>
      </c>
      <c r="K239" s="136">
        <v>17</v>
      </c>
      <c r="L239" s="136">
        <v>18</v>
      </c>
      <c r="M239" s="136">
        <v>13</v>
      </c>
      <c r="N239" s="136">
        <v>6</v>
      </c>
      <c r="O239" s="136">
        <v>6</v>
      </c>
      <c r="P239" s="136">
        <v>6</v>
      </c>
      <c r="R239" s="293"/>
    </row>
    <row r="240" spans="1:18" x14ac:dyDescent="0.2">
      <c r="A240" s="75">
        <v>44127</v>
      </c>
      <c r="B240" s="256">
        <v>235</v>
      </c>
      <c r="C240" s="136">
        <v>217</v>
      </c>
      <c r="D240" s="136">
        <v>202</v>
      </c>
      <c r="E240" s="3">
        <v>13</v>
      </c>
      <c r="F240" s="136">
        <v>15</v>
      </c>
      <c r="G240" s="136">
        <v>5</v>
      </c>
      <c r="H240" s="136">
        <v>20</v>
      </c>
      <c r="I240" s="136">
        <v>67</v>
      </c>
      <c r="J240" s="136">
        <v>40</v>
      </c>
      <c r="K240" s="136">
        <v>17</v>
      </c>
      <c r="L240" s="136">
        <v>16</v>
      </c>
      <c r="M240" s="136">
        <v>6</v>
      </c>
      <c r="N240" s="136">
        <v>15</v>
      </c>
      <c r="O240" s="136">
        <v>13</v>
      </c>
      <c r="P240" s="136">
        <v>8</v>
      </c>
      <c r="R240" s="293"/>
    </row>
    <row r="241" spans="1:18" x14ac:dyDescent="0.2">
      <c r="A241" s="75">
        <v>44128</v>
      </c>
      <c r="B241" s="256">
        <v>22</v>
      </c>
      <c r="C241" s="136">
        <v>20</v>
      </c>
      <c r="D241" s="136">
        <v>20</v>
      </c>
      <c r="E241" s="3">
        <v>2</v>
      </c>
      <c r="F241" s="136">
        <v>0</v>
      </c>
      <c r="G241" s="136">
        <v>0</v>
      </c>
      <c r="H241" s="136">
        <v>1</v>
      </c>
      <c r="I241" s="136">
        <v>7</v>
      </c>
      <c r="J241" s="136">
        <v>5</v>
      </c>
      <c r="K241" s="136">
        <v>1</v>
      </c>
      <c r="L241" s="136">
        <v>1</v>
      </c>
      <c r="M241" s="136">
        <v>1</v>
      </c>
      <c r="N241" s="136">
        <v>3</v>
      </c>
      <c r="O241" s="136">
        <v>1</v>
      </c>
      <c r="P241" s="136">
        <v>0</v>
      </c>
      <c r="R241" s="293"/>
    </row>
    <row r="242" spans="1:18" x14ac:dyDescent="0.2">
      <c r="A242" s="75">
        <v>44129</v>
      </c>
      <c r="B242" s="256">
        <v>4</v>
      </c>
      <c r="C242" s="136">
        <v>3</v>
      </c>
      <c r="D242" s="136">
        <v>2</v>
      </c>
      <c r="E242" s="3">
        <v>1</v>
      </c>
      <c r="F242" s="136">
        <v>1</v>
      </c>
      <c r="G242" s="136">
        <v>0</v>
      </c>
      <c r="H242" s="136">
        <v>0</v>
      </c>
      <c r="I242" s="136">
        <v>1</v>
      </c>
      <c r="J242" s="136">
        <v>0</v>
      </c>
      <c r="K242" s="136">
        <v>1</v>
      </c>
      <c r="L242" s="136">
        <v>0</v>
      </c>
      <c r="M242" s="136">
        <v>0</v>
      </c>
      <c r="N242" s="136">
        <v>0</v>
      </c>
      <c r="O242" s="136">
        <v>0</v>
      </c>
      <c r="P242" s="136">
        <v>0</v>
      </c>
      <c r="R242" s="293"/>
    </row>
    <row r="243" spans="1:18" x14ac:dyDescent="0.2">
      <c r="A243" s="75">
        <v>44130</v>
      </c>
      <c r="B243" s="256">
        <v>251</v>
      </c>
      <c r="C243" s="136">
        <v>210</v>
      </c>
      <c r="D243" s="136">
        <v>189</v>
      </c>
      <c r="E243" s="3">
        <v>28</v>
      </c>
      <c r="F243" s="136">
        <v>21</v>
      </c>
      <c r="G243" s="136">
        <v>13</v>
      </c>
      <c r="H243" s="136">
        <v>21</v>
      </c>
      <c r="I243" s="136">
        <v>73</v>
      </c>
      <c r="J243" s="136">
        <v>29</v>
      </c>
      <c r="K243" s="136">
        <v>14</v>
      </c>
      <c r="L243" s="136">
        <v>16</v>
      </c>
      <c r="M243" s="136">
        <v>6</v>
      </c>
      <c r="N243" s="136">
        <v>13</v>
      </c>
      <c r="O243" s="136">
        <v>11</v>
      </c>
      <c r="P243" s="136">
        <v>6</v>
      </c>
      <c r="R243" s="293"/>
    </row>
    <row r="244" spans="1:18" x14ac:dyDescent="0.2">
      <c r="A244" s="75">
        <v>44131</v>
      </c>
      <c r="B244" s="256">
        <v>343</v>
      </c>
      <c r="C244" s="136">
        <v>304</v>
      </c>
      <c r="D244" s="136">
        <v>282</v>
      </c>
      <c r="E244" s="3">
        <v>31</v>
      </c>
      <c r="F244" s="136">
        <v>22</v>
      </c>
      <c r="G244" s="136">
        <v>8</v>
      </c>
      <c r="H244" s="136">
        <v>28</v>
      </c>
      <c r="I244" s="136">
        <v>111</v>
      </c>
      <c r="J244" s="136">
        <v>44</v>
      </c>
      <c r="K244" s="136">
        <v>21</v>
      </c>
      <c r="L244" s="136">
        <v>34</v>
      </c>
      <c r="M244" s="136">
        <v>14</v>
      </c>
      <c r="N244" s="136">
        <v>10</v>
      </c>
      <c r="O244" s="136">
        <v>13</v>
      </c>
      <c r="P244" s="136">
        <v>7</v>
      </c>
      <c r="R244" s="293"/>
    </row>
    <row r="245" spans="1:18" x14ac:dyDescent="0.2">
      <c r="A245" s="75">
        <v>44132</v>
      </c>
      <c r="B245" s="256">
        <v>321</v>
      </c>
      <c r="C245" s="136">
        <v>271</v>
      </c>
      <c r="D245" s="136">
        <v>247</v>
      </c>
      <c r="E245" s="3">
        <v>44</v>
      </c>
      <c r="F245" s="136">
        <v>24</v>
      </c>
      <c r="G245" s="136">
        <v>6</v>
      </c>
      <c r="H245" s="136">
        <v>19</v>
      </c>
      <c r="I245" s="136">
        <v>82</v>
      </c>
      <c r="J245" s="136">
        <v>39</v>
      </c>
      <c r="K245" s="136">
        <v>25</v>
      </c>
      <c r="L245" s="136">
        <v>21</v>
      </c>
      <c r="M245" s="136">
        <v>18</v>
      </c>
      <c r="N245" s="136">
        <v>16</v>
      </c>
      <c r="O245" s="136">
        <v>15</v>
      </c>
      <c r="P245" s="136">
        <v>12</v>
      </c>
      <c r="R245" s="293"/>
    </row>
    <row r="246" spans="1:18" x14ac:dyDescent="0.2">
      <c r="A246" s="75">
        <v>44133</v>
      </c>
      <c r="B246" s="256">
        <v>339</v>
      </c>
      <c r="C246" s="136">
        <v>294</v>
      </c>
      <c r="D246" s="136">
        <v>265</v>
      </c>
      <c r="E246" s="3">
        <v>33</v>
      </c>
      <c r="F246" s="136">
        <v>29</v>
      </c>
      <c r="G246" s="136">
        <v>12</v>
      </c>
      <c r="H246" s="136">
        <v>23</v>
      </c>
      <c r="I246" s="136">
        <v>90</v>
      </c>
      <c r="J246" s="136">
        <v>49</v>
      </c>
      <c r="K246" s="136">
        <v>31</v>
      </c>
      <c r="L246" s="136">
        <v>21</v>
      </c>
      <c r="M246" s="136">
        <v>12</v>
      </c>
      <c r="N246" s="136">
        <v>14</v>
      </c>
      <c r="O246" s="136">
        <v>17</v>
      </c>
      <c r="P246" s="136">
        <v>8</v>
      </c>
      <c r="R246" s="293"/>
    </row>
    <row r="247" spans="1:18" s="138" customFormat="1" x14ac:dyDescent="0.2">
      <c r="A247" s="249">
        <v>44134</v>
      </c>
      <c r="B247" s="256">
        <v>317</v>
      </c>
      <c r="C247" s="138">
        <v>277</v>
      </c>
      <c r="D247" s="138">
        <v>253</v>
      </c>
      <c r="E247" s="116">
        <v>28</v>
      </c>
      <c r="F247" s="138">
        <v>24</v>
      </c>
      <c r="G247" s="138">
        <v>12</v>
      </c>
      <c r="H247" s="138">
        <v>26</v>
      </c>
      <c r="I247" s="138">
        <v>81</v>
      </c>
      <c r="J247" s="138">
        <v>38</v>
      </c>
      <c r="K247" s="138">
        <v>28</v>
      </c>
      <c r="L247" s="138">
        <v>17</v>
      </c>
      <c r="M247" s="138">
        <v>14</v>
      </c>
      <c r="N247" s="138">
        <v>20</v>
      </c>
      <c r="O247" s="138">
        <v>16</v>
      </c>
      <c r="P247" s="138">
        <v>13</v>
      </c>
      <c r="R247" s="293"/>
    </row>
    <row r="248" spans="1:18" x14ac:dyDescent="0.2">
      <c r="A248" s="249">
        <v>44135</v>
      </c>
      <c r="B248" s="256">
        <v>46</v>
      </c>
      <c r="C248" s="138">
        <v>42</v>
      </c>
      <c r="D248" s="138">
        <v>40</v>
      </c>
      <c r="E248" s="116">
        <v>4</v>
      </c>
      <c r="F248" s="138">
        <v>2</v>
      </c>
      <c r="G248" s="138">
        <v>0</v>
      </c>
      <c r="H248" s="138">
        <v>2</v>
      </c>
      <c r="I248" s="138">
        <v>11</v>
      </c>
      <c r="J248" s="138">
        <v>8</v>
      </c>
      <c r="K248" s="138">
        <v>1</v>
      </c>
      <c r="L248" s="138">
        <v>12</v>
      </c>
      <c r="M248" s="138">
        <v>3</v>
      </c>
      <c r="N248" s="138">
        <v>2</v>
      </c>
      <c r="O248" s="138">
        <v>1</v>
      </c>
      <c r="P248" s="138">
        <v>0</v>
      </c>
      <c r="R248" s="293"/>
    </row>
    <row r="249" spans="1:18" x14ac:dyDescent="0.2">
      <c r="A249" s="249">
        <v>44136</v>
      </c>
      <c r="B249" s="256">
        <v>3</v>
      </c>
      <c r="C249" s="138">
        <v>3</v>
      </c>
      <c r="D249" s="138">
        <v>3</v>
      </c>
      <c r="E249" s="116">
        <v>0</v>
      </c>
      <c r="F249" s="138">
        <v>0</v>
      </c>
      <c r="G249" s="138">
        <v>0</v>
      </c>
      <c r="H249" s="138">
        <v>0</v>
      </c>
      <c r="I249" s="138">
        <v>3</v>
      </c>
      <c r="J249" s="138">
        <v>0</v>
      </c>
      <c r="K249" s="138">
        <v>0</v>
      </c>
      <c r="L249" s="138">
        <v>0</v>
      </c>
      <c r="M249" s="138">
        <v>0</v>
      </c>
      <c r="N249" s="138">
        <v>0</v>
      </c>
      <c r="O249" s="138">
        <v>0</v>
      </c>
      <c r="P249" s="138">
        <v>0</v>
      </c>
      <c r="R249" s="293"/>
    </row>
    <row r="250" spans="1:18" x14ac:dyDescent="0.2">
      <c r="A250" s="249">
        <v>44137</v>
      </c>
      <c r="B250" s="256">
        <v>357</v>
      </c>
      <c r="C250" s="138">
        <v>295</v>
      </c>
      <c r="D250" s="138">
        <v>266</v>
      </c>
      <c r="E250" s="116">
        <v>34</v>
      </c>
      <c r="F250" s="138">
        <v>29</v>
      </c>
      <c r="G250" s="138">
        <v>28</v>
      </c>
      <c r="H250" s="138">
        <v>25</v>
      </c>
      <c r="I250" s="138">
        <v>93</v>
      </c>
      <c r="J250" s="138">
        <v>45</v>
      </c>
      <c r="K250" s="138">
        <v>25</v>
      </c>
      <c r="L250" s="138">
        <v>27</v>
      </c>
      <c r="M250" s="138">
        <v>13</v>
      </c>
      <c r="N250" s="138">
        <v>15</v>
      </c>
      <c r="O250" s="138">
        <v>11</v>
      </c>
      <c r="P250" s="138">
        <v>12</v>
      </c>
      <c r="R250" s="293"/>
    </row>
    <row r="251" spans="1:18" x14ac:dyDescent="0.2">
      <c r="A251" s="249">
        <v>44138</v>
      </c>
      <c r="B251" s="256">
        <v>465</v>
      </c>
      <c r="C251" s="138">
        <v>404</v>
      </c>
      <c r="D251" s="138">
        <v>372</v>
      </c>
      <c r="E251" s="116">
        <v>48</v>
      </c>
      <c r="F251" s="138">
        <v>32</v>
      </c>
      <c r="G251" s="138">
        <v>13</v>
      </c>
      <c r="H251" s="138">
        <v>32</v>
      </c>
      <c r="I251" s="138">
        <v>127</v>
      </c>
      <c r="J251" s="138">
        <v>66</v>
      </c>
      <c r="K251" s="138">
        <v>29</v>
      </c>
      <c r="L251" s="138">
        <v>34</v>
      </c>
      <c r="M251" s="138">
        <v>30</v>
      </c>
      <c r="N251" s="138">
        <v>25</v>
      </c>
      <c r="O251" s="138">
        <v>18</v>
      </c>
      <c r="P251" s="138">
        <v>11</v>
      </c>
      <c r="R251" s="293"/>
    </row>
    <row r="252" spans="1:18" x14ac:dyDescent="0.2">
      <c r="A252" s="249">
        <v>44139</v>
      </c>
      <c r="B252" s="256">
        <v>443</v>
      </c>
      <c r="C252" s="138">
        <v>381</v>
      </c>
      <c r="D252" s="138">
        <v>344</v>
      </c>
      <c r="E252" s="116">
        <v>45</v>
      </c>
      <c r="F252" s="138">
        <v>37</v>
      </c>
      <c r="G252" s="138">
        <v>17</v>
      </c>
      <c r="H252" s="138">
        <v>30</v>
      </c>
      <c r="I252" s="138">
        <v>128</v>
      </c>
      <c r="J252" s="138">
        <v>59</v>
      </c>
      <c r="K252" s="138">
        <v>36</v>
      </c>
      <c r="L252" s="138">
        <v>30</v>
      </c>
      <c r="M252" s="138">
        <v>22</v>
      </c>
      <c r="N252" s="138">
        <v>12</v>
      </c>
      <c r="O252" s="138">
        <v>14</v>
      </c>
      <c r="P252" s="138">
        <v>13</v>
      </c>
      <c r="R252" s="293"/>
    </row>
    <row r="253" spans="1:18" x14ac:dyDescent="0.2">
      <c r="A253" s="249">
        <v>44140</v>
      </c>
      <c r="B253" s="256">
        <v>467</v>
      </c>
      <c r="C253" s="138">
        <v>416</v>
      </c>
      <c r="D253" s="138">
        <v>389</v>
      </c>
      <c r="E253" s="116">
        <v>38</v>
      </c>
      <c r="F253" s="138">
        <v>27</v>
      </c>
      <c r="G253" s="138">
        <v>13</v>
      </c>
      <c r="H253" s="138">
        <v>36</v>
      </c>
      <c r="I253" s="138">
        <v>107</v>
      </c>
      <c r="J253" s="138">
        <v>74</v>
      </c>
      <c r="K253" s="138">
        <v>44</v>
      </c>
      <c r="L253" s="138">
        <v>43</v>
      </c>
      <c r="M253" s="138">
        <v>28</v>
      </c>
      <c r="N253" s="138">
        <v>19</v>
      </c>
      <c r="O253" s="138">
        <v>29</v>
      </c>
      <c r="P253" s="138">
        <v>9</v>
      </c>
      <c r="R253" s="293"/>
    </row>
    <row r="254" spans="1:18" x14ac:dyDescent="0.2">
      <c r="A254" s="249">
        <v>44141</v>
      </c>
      <c r="B254" s="256">
        <v>445</v>
      </c>
      <c r="C254" s="138">
        <v>396</v>
      </c>
      <c r="D254" s="138">
        <v>357</v>
      </c>
      <c r="E254" s="116">
        <v>38</v>
      </c>
      <c r="F254" s="138">
        <v>39</v>
      </c>
      <c r="G254" s="138">
        <v>11</v>
      </c>
      <c r="H254" s="138">
        <v>27</v>
      </c>
      <c r="I254" s="138">
        <v>99</v>
      </c>
      <c r="J254" s="138">
        <v>77</v>
      </c>
      <c r="K254" s="138">
        <v>56</v>
      </c>
      <c r="L254" s="138">
        <v>35</v>
      </c>
      <c r="M254" s="138">
        <v>20</v>
      </c>
      <c r="N254" s="138">
        <v>14</v>
      </c>
      <c r="O254" s="138">
        <v>16</v>
      </c>
      <c r="P254" s="138">
        <v>13</v>
      </c>
      <c r="R254" s="293"/>
    </row>
    <row r="255" spans="1:18" x14ac:dyDescent="0.2">
      <c r="A255" s="249" t="s">
        <v>495</v>
      </c>
      <c r="B255" s="256">
        <v>44</v>
      </c>
      <c r="C255" s="138">
        <v>41</v>
      </c>
      <c r="D255" s="138">
        <v>41</v>
      </c>
      <c r="E255" s="116">
        <v>3</v>
      </c>
      <c r="F255" s="138">
        <v>0</v>
      </c>
      <c r="G255" s="138">
        <v>0</v>
      </c>
      <c r="H255" s="138">
        <v>1</v>
      </c>
      <c r="I255" s="138">
        <v>18</v>
      </c>
      <c r="J255" s="138">
        <v>7</v>
      </c>
      <c r="K255" s="138">
        <v>3</v>
      </c>
      <c r="L255" s="138">
        <v>4</v>
      </c>
      <c r="M255" s="138">
        <v>4</v>
      </c>
      <c r="N255" s="138">
        <v>3</v>
      </c>
      <c r="O255" s="138">
        <v>1</v>
      </c>
      <c r="P255" s="138">
        <v>0</v>
      </c>
      <c r="R255" s="293"/>
    </row>
    <row r="256" spans="1:18" x14ac:dyDescent="0.2">
      <c r="A256" s="249" t="s">
        <v>496</v>
      </c>
      <c r="B256" s="256">
        <v>2</v>
      </c>
      <c r="C256" s="138">
        <v>1</v>
      </c>
      <c r="D256" s="138">
        <v>1</v>
      </c>
      <c r="E256" s="116">
        <v>1</v>
      </c>
      <c r="F256" s="138">
        <v>0</v>
      </c>
      <c r="G256" s="138">
        <v>0</v>
      </c>
      <c r="H256" s="138">
        <v>0</v>
      </c>
      <c r="I256" s="138">
        <v>0</v>
      </c>
      <c r="J256" s="138">
        <v>0</v>
      </c>
      <c r="K256" s="138">
        <v>0</v>
      </c>
      <c r="L256" s="138">
        <v>1</v>
      </c>
      <c r="M256" s="138">
        <v>0</v>
      </c>
      <c r="N256" s="138">
        <v>0</v>
      </c>
      <c r="O256" s="138">
        <v>0</v>
      </c>
      <c r="P256" s="138">
        <v>0</v>
      </c>
      <c r="R256" s="293"/>
    </row>
    <row r="257" spans="1:18" x14ac:dyDescent="0.2">
      <c r="A257" s="249" t="s">
        <v>497</v>
      </c>
      <c r="B257" s="256">
        <v>476</v>
      </c>
      <c r="C257" s="138">
        <v>405</v>
      </c>
      <c r="D257" s="138">
        <v>372</v>
      </c>
      <c r="E257" s="116">
        <v>41</v>
      </c>
      <c r="F257" s="138">
        <v>32</v>
      </c>
      <c r="G257" s="138">
        <v>31</v>
      </c>
      <c r="H257" s="138">
        <v>24</v>
      </c>
      <c r="I257" s="138">
        <v>115</v>
      </c>
      <c r="J257" s="138">
        <v>68</v>
      </c>
      <c r="K257" s="138">
        <v>45</v>
      </c>
      <c r="L257" s="138">
        <v>45</v>
      </c>
      <c r="M257" s="138">
        <v>20</v>
      </c>
      <c r="N257" s="138">
        <v>21</v>
      </c>
      <c r="O257" s="138">
        <v>25</v>
      </c>
      <c r="P257" s="138">
        <v>9</v>
      </c>
      <c r="R257" s="293"/>
    </row>
    <row r="258" spans="1:18" x14ac:dyDescent="0.2">
      <c r="A258" s="249" t="s">
        <v>498</v>
      </c>
      <c r="B258" s="256">
        <v>587</v>
      </c>
      <c r="C258" s="138">
        <v>497</v>
      </c>
      <c r="D258" s="138">
        <v>464</v>
      </c>
      <c r="E258" s="116">
        <v>73</v>
      </c>
      <c r="F258" s="138">
        <v>33</v>
      </c>
      <c r="G258" s="138">
        <v>17</v>
      </c>
      <c r="H258" s="138">
        <v>36</v>
      </c>
      <c r="I258" s="138">
        <v>141</v>
      </c>
      <c r="J258" s="138">
        <v>96</v>
      </c>
      <c r="K258" s="138">
        <v>46</v>
      </c>
      <c r="L258" s="138">
        <v>46</v>
      </c>
      <c r="M258" s="138">
        <v>32</v>
      </c>
      <c r="N258" s="138">
        <v>25</v>
      </c>
      <c r="O258" s="138">
        <v>29</v>
      </c>
      <c r="P258" s="138">
        <v>13</v>
      </c>
      <c r="R258" s="293"/>
    </row>
    <row r="259" spans="1:18" x14ac:dyDescent="0.2">
      <c r="A259" s="249" t="s">
        <v>499</v>
      </c>
      <c r="B259" s="256">
        <v>596</v>
      </c>
      <c r="C259" s="138">
        <v>528</v>
      </c>
      <c r="D259" s="138">
        <v>483</v>
      </c>
      <c r="E259" s="116">
        <v>51</v>
      </c>
      <c r="F259" s="138">
        <v>44</v>
      </c>
      <c r="G259" s="138">
        <v>18</v>
      </c>
      <c r="H259" s="138">
        <v>39</v>
      </c>
      <c r="I259" s="138">
        <v>129</v>
      </c>
      <c r="J259" s="138">
        <v>111</v>
      </c>
      <c r="K259" s="138">
        <v>48</v>
      </c>
      <c r="L259" s="138">
        <v>62</v>
      </c>
      <c r="M259" s="138">
        <v>18</v>
      </c>
      <c r="N259" s="138">
        <v>25</v>
      </c>
      <c r="O259" s="138">
        <v>25</v>
      </c>
      <c r="P259" s="138">
        <v>26</v>
      </c>
      <c r="R259" s="293"/>
    </row>
    <row r="260" spans="1:18" x14ac:dyDescent="0.2">
      <c r="A260" s="249" t="s">
        <v>500</v>
      </c>
      <c r="B260" s="256">
        <v>598</v>
      </c>
      <c r="C260" s="138">
        <v>522</v>
      </c>
      <c r="D260" s="138">
        <v>470</v>
      </c>
      <c r="E260" s="116">
        <v>61</v>
      </c>
      <c r="F260" s="138">
        <v>52</v>
      </c>
      <c r="G260" s="138">
        <v>15</v>
      </c>
      <c r="H260" s="138">
        <v>42</v>
      </c>
      <c r="I260" s="138">
        <v>101</v>
      </c>
      <c r="J260" s="138">
        <v>93</v>
      </c>
      <c r="K260" s="138">
        <v>54</v>
      </c>
      <c r="L260" s="138">
        <v>67</v>
      </c>
      <c r="M260" s="138">
        <v>26</v>
      </c>
      <c r="N260" s="138">
        <v>21</v>
      </c>
      <c r="O260" s="138">
        <v>34</v>
      </c>
      <c r="P260" s="138">
        <v>32</v>
      </c>
      <c r="R260" s="293"/>
    </row>
    <row r="261" spans="1:18" x14ac:dyDescent="0.2">
      <c r="A261" s="249" t="s">
        <v>501</v>
      </c>
      <c r="B261" s="256">
        <v>530</v>
      </c>
      <c r="C261" s="138">
        <v>472</v>
      </c>
      <c r="D261" s="138">
        <v>443</v>
      </c>
      <c r="E261" s="116">
        <v>43</v>
      </c>
      <c r="F261" s="138">
        <v>29</v>
      </c>
      <c r="G261" s="138">
        <v>15</v>
      </c>
      <c r="H261" s="138">
        <v>38</v>
      </c>
      <c r="I261" s="138">
        <v>111</v>
      </c>
      <c r="J261" s="138">
        <v>75</v>
      </c>
      <c r="K261" s="138">
        <v>49</v>
      </c>
      <c r="L261" s="138">
        <v>59</v>
      </c>
      <c r="M261" s="138">
        <v>32</v>
      </c>
      <c r="N261" s="138">
        <v>29</v>
      </c>
      <c r="O261" s="138">
        <v>30</v>
      </c>
      <c r="P261" s="138">
        <v>20</v>
      </c>
      <c r="R261" s="293"/>
    </row>
    <row r="262" spans="1:18" x14ac:dyDescent="0.2">
      <c r="A262" s="264" t="s">
        <v>504</v>
      </c>
      <c r="B262" s="256">
        <v>52</v>
      </c>
      <c r="C262" s="138">
        <v>49</v>
      </c>
      <c r="D262" s="138">
        <v>44</v>
      </c>
      <c r="E262" s="116">
        <v>4</v>
      </c>
      <c r="F262" s="138">
        <v>4</v>
      </c>
      <c r="G262" s="138">
        <v>0</v>
      </c>
      <c r="H262" s="138">
        <v>0</v>
      </c>
      <c r="I262" s="138">
        <v>12</v>
      </c>
      <c r="J262" s="138">
        <v>8</v>
      </c>
      <c r="K262" s="138">
        <v>2</v>
      </c>
      <c r="L262" s="138">
        <v>10</v>
      </c>
      <c r="M262" s="138">
        <v>3</v>
      </c>
      <c r="N262" s="138">
        <v>6</v>
      </c>
      <c r="O262" s="138">
        <v>3</v>
      </c>
      <c r="P262" s="138">
        <v>0</v>
      </c>
      <c r="R262" s="293"/>
    </row>
    <row r="263" spans="1:18" x14ac:dyDescent="0.2">
      <c r="A263" s="264" t="s">
        <v>505</v>
      </c>
      <c r="B263" s="256">
        <v>12</v>
      </c>
      <c r="C263" s="138">
        <v>6</v>
      </c>
      <c r="D263" s="138">
        <v>6</v>
      </c>
      <c r="E263" s="116">
        <v>6</v>
      </c>
      <c r="F263" s="138">
        <v>0</v>
      </c>
      <c r="G263" s="138">
        <v>0</v>
      </c>
      <c r="H263" s="138">
        <v>0</v>
      </c>
      <c r="I263" s="138">
        <v>2</v>
      </c>
      <c r="J263" s="138">
        <v>0</v>
      </c>
      <c r="K263" s="138">
        <v>0</v>
      </c>
      <c r="L263" s="138">
        <v>1</v>
      </c>
      <c r="M263" s="138">
        <v>1</v>
      </c>
      <c r="N263" s="138">
        <v>2</v>
      </c>
      <c r="O263" s="138">
        <v>0</v>
      </c>
      <c r="P263" s="138">
        <v>0</v>
      </c>
      <c r="R263" s="293"/>
    </row>
    <row r="264" spans="1:18" x14ac:dyDescent="0.2">
      <c r="A264" s="264" t="s">
        <v>506</v>
      </c>
      <c r="B264" s="256">
        <v>542</v>
      </c>
      <c r="C264" s="138">
        <v>475</v>
      </c>
      <c r="D264" s="138">
        <v>436</v>
      </c>
      <c r="E264" s="116">
        <v>44</v>
      </c>
      <c r="F264" s="138">
        <v>37</v>
      </c>
      <c r="G264" s="138">
        <v>25</v>
      </c>
      <c r="H264" s="138">
        <v>23</v>
      </c>
      <c r="I264" s="138">
        <v>114</v>
      </c>
      <c r="J264" s="138">
        <v>103</v>
      </c>
      <c r="K264" s="138">
        <v>46</v>
      </c>
      <c r="L264" s="138">
        <v>47</v>
      </c>
      <c r="M264" s="138">
        <v>24</v>
      </c>
      <c r="N264" s="138">
        <v>25</v>
      </c>
      <c r="O264" s="138">
        <v>37</v>
      </c>
      <c r="P264" s="138">
        <v>17</v>
      </c>
      <c r="R264" s="293"/>
    </row>
    <row r="265" spans="1:18" x14ac:dyDescent="0.2">
      <c r="A265" s="264" t="s">
        <v>507</v>
      </c>
      <c r="B265" s="256">
        <v>650</v>
      </c>
      <c r="C265" s="138">
        <v>574</v>
      </c>
      <c r="D265" s="138">
        <v>538</v>
      </c>
      <c r="E265" s="116">
        <v>54</v>
      </c>
      <c r="F265" s="138">
        <v>36</v>
      </c>
      <c r="G265" s="138">
        <v>22</v>
      </c>
      <c r="H265" s="138">
        <v>44</v>
      </c>
      <c r="I265" s="138">
        <v>168</v>
      </c>
      <c r="J265" s="138">
        <v>78</v>
      </c>
      <c r="K265" s="138">
        <v>62</v>
      </c>
      <c r="L265" s="138">
        <v>73</v>
      </c>
      <c r="M265" s="138">
        <v>28</v>
      </c>
      <c r="N265" s="138">
        <v>24</v>
      </c>
      <c r="O265" s="138">
        <v>36</v>
      </c>
      <c r="P265" s="138">
        <v>25</v>
      </c>
      <c r="R265" s="293"/>
    </row>
    <row r="266" spans="1:18" x14ac:dyDescent="0.2">
      <c r="A266" s="264" t="s">
        <v>508</v>
      </c>
      <c r="B266" s="256">
        <v>613</v>
      </c>
      <c r="C266" s="138">
        <v>537</v>
      </c>
      <c r="D266" s="138">
        <v>484</v>
      </c>
      <c r="E266" s="116">
        <v>60</v>
      </c>
      <c r="F266" s="138">
        <v>53</v>
      </c>
      <c r="G266" s="138">
        <v>16</v>
      </c>
      <c r="H266" s="138">
        <v>42</v>
      </c>
      <c r="I266" s="138">
        <v>130</v>
      </c>
      <c r="J266" s="138">
        <v>91</v>
      </c>
      <c r="K266" s="138">
        <v>55</v>
      </c>
      <c r="L266" s="138">
        <v>53</v>
      </c>
      <c r="M266" s="138">
        <v>27</v>
      </c>
      <c r="N266" s="138">
        <v>42</v>
      </c>
      <c r="O266" s="138">
        <v>30</v>
      </c>
      <c r="P266" s="138">
        <v>14</v>
      </c>
      <c r="R266" s="293"/>
    </row>
    <row r="267" spans="1:18" x14ac:dyDescent="0.2">
      <c r="A267" s="264" t="s">
        <v>509</v>
      </c>
      <c r="B267" s="256">
        <v>606</v>
      </c>
      <c r="C267" s="138">
        <v>546</v>
      </c>
      <c r="D267" s="138">
        <v>503</v>
      </c>
      <c r="E267" s="116">
        <v>41</v>
      </c>
      <c r="F267" s="138">
        <v>43</v>
      </c>
      <c r="G267" s="138">
        <v>19</v>
      </c>
      <c r="H267" s="138">
        <v>39</v>
      </c>
      <c r="I267" s="138">
        <v>124</v>
      </c>
      <c r="J267" s="138">
        <v>91</v>
      </c>
      <c r="K267" s="138">
        <v>53</v>
      </c>
      <c r="L267" s="138">
        <v>76</v>
      </c>
      <c r="M267" s="138">
        <v>26</v>
      </c>
      <c r="N267" s="138">
        <v>36</v>
      </c>
      <c r="O267" s="138">
        <v>31</v>
      </c>
      <c r="P267" s="138">
        <v>27</v>
      </c>
      <c r="R267" s="293"/>
    </row>
    <row r="268" spans="1:18" s="138" customFormat="1" x14ac:dyDescent="0.2">
      <c r="A268" s="264" t="s">
        <v>510</v>
      </c>
      <c r="B268" s="256">
        <v>568</v>
      </c>
      <c r="C268" s="138">
        <v>510</v>
      </c>
      <c r="D268" s="138">
        <v>460</v>
      </c>
      <c r="E268" s="116">
        <v>40</v>
      </c>
      <c r="F268" s="138">
        <v>50</v>
      </c>
      <c r="G268" s="138">
        <v>18</v>
      </c>
      <c r="H268" s="138">
        <v>37</v>
      </c>
      <c r="I268" s="138">
        <v>79</v>
      </c>
      <c r="J268" s="138">
        <v>110</v>
      </c>
      <c r="K268" s="138">
        <v>71</v>
      </c>
      <c r="L268" s="138">
        <v>46</v>
      </c>
      <c r="M268" s="138">
        <v>22</v>
      </c>
      <c r="N268" s="138">
        <v>25</v>
      </c>
      <c r="O268" s="138">
        <v>39</v>
      </c>
      <c r="P268" s="138">
        <v>31</v>
      </c>
      <c r="R268" s="293"/>
    </row>
    <row r="269" spans="1:18" s="138" customFormat="1" x14ac:dyDescent="0.2">
      <c r="A269" s="249">
        <v>44156</v>
      </c>
      <c r="B269" s="256">
        <v>58</v>
      </c>
      <c r="C269" s="138">
        <v>51</v>
      </c>
      <c r="D269" s="138">
        <v>49</v>
      </c>
      <c r="E269" s="116">
        <v>7</v>
      </c>
      <c r="F269" s="138">
        <v>2</v>
      </c>
      <c r="G269" s="138">
        <v>0</v>
      </c>
      <c r="H269" s="138">
        <v>2</v>
      </c>
      <c r="I269" s="138">
        <v>10</v>
      </c>
      <c r="J269" s="138">
        <v>11</v>
      </c>
      <c r="K269" s="138">
        <v>0</v>
      </c>
      <c r="L269" s="138">
        <v>13</v>
      </c>
      <c r="M269" s="138">
        <v>6</v>
      </c>
      <c r="N269" s="138">
        <v>1</v>
      </c>
      <c r="O269" s="138">
        <v>6</v>
      </c>
      <c r="P269" s="138">
        <v>0</v>
      </c>
      <c r="R269" s="293"/>
    </row>
    <row r="270" spans="1:18" s="138" customFormat="1" x14ac:dyDescent="0.2">
      <c r="A270" s="264" t="s">
        <v>513</v>
      </c>
      <c r="B270" s="256">
        <v>3</v>
      </c>
      <c r="C270" s="138">
        <v>3</v>
      </c>
      <c r="D270" s="138">
        <v>3</v>
      </c>
      <c r="E270" s="116">
        <v>0</v>
      </c>
      <c r="F270" s="138">
        <v>0</v>
      </c>
      <c r="G270" s="138">
        <v>0</v>
      </c>
      <c r="H270" s="138">
        <v>0</v>
      </c>
      <c r="I270" s="138">
        <v>3</v>
      </c>
      <c r="J270" s="138">
        <v>0</v>
      </c>
      <c r="K270" s="138">
        <v>0</v>
      </c>
      <c r="L270" s="138">
        <v>0</v>
      </c>
      <c r="M270" s="138">
        <v>0</v>
      </c>
      <c r="N270" s="138">
        <v>0</v>
      </c>
      <c r="O270" s="138">
        <v>0</v>
      </c>
      <c r="P270" s="138">
        <v>0</v>
      </c>
      <c r="R270" s="293"/>
    </row>
    <row r="271" spans="1:18" s="138" customFormat="1" x14ac:dyDescent="0.2">
      <c r="A271" s="264" t="s">
        <v>514</v>
      </c>
      <c r="B271" s="256">
        <v>617</v>
      </c>
      <c r="C271" s="138">
        <v>540</v>
      </c>
      <c r="D271" s="138">
        <v>505</v>
      </c>
      <c r="E271" s="116">
        <v>46</v>
      </c>
      <c r="F271" s="138">
        <v>35</v>
      </c>
      <c r="G271" s="138">
        <v>31</v>
      </c>
      <c r="H271" s="138">
        <v>30</v>
      </c>
      <c r="I271" s="138">
        <v>106</v>
      </c>
      <c r="J271" s="138">
        <v>92</v>
      </c>
      <c r="K271" s="138">
        <v>65</v>
      </c>
      <c r="L271" s="138">
        <v>70</v>
      </c>
      <c r="M271" s="138">
        <v>24</v>
      </c>
      <c r="N271" s="138">
        <v>35</v>
      </c>
      <c r="O271" s="138">
        <v>51</v>
      </c>
      <c r="P271" s="138">
        <v>32</v>
      </c>
      <c r="R271" s="293"/>
    </row>
    <row r="272" spans="1:18" s="138" customFormat="1" x14ac:dyDescent="0.2">
      <c r="A272" s="264" t="s">
        <v>515</v>
      </c>
      <c r="B272" s="256">
        <v>712</v>
      </c>
      <c r="C272" s="138">
        <v>645</v>
      </c>
      <c r="D272" s="138">
        <v>601</v>
      </c>
      <c r="E272" s="116">
        <v>49</v>
      </c>
      <c r="F272" s="138">
        <v>42</v>
      </c>
      <c r="G272" s="138">
        <v>20</v>
      </c>
      <c r="H272" s="138">
        <v>43</v>
      </c>
      <c r="I272" s="138">
        <v>117</v>
      </c>
      <c r="J272" s="138">
        <v>114</v>
      </c>
      <c r="K272" s="138">
        <v>81</v>
      </c>
      <c r="L272" s="138">
        <v>85</v>
      </c>
      <c r="M272" s="138">
        <v>35</v>
      </c>
      <c r="N272" s="138">
        <v>38</v>
      </c>
      <c r="O272" s="138">
        <v>47</v>
      </c>
      <c r="P272" s="138">
        <v>41</v>
      </c>
      <c r="R272" s="293"/>
    </row>
    <row r="273" spans="1:18" s="138" customFormat="1" x14ac:dyDescent="0.2">
      <c r="A273" s="264" t="s">
        <v>516</v>
      </c>
      <c r="B273" s="256">
        <v>697</v>
      </c>
      <c r="C273" s="138">
        <v>627</v>
      </c>
      <c r="D273" s="138">
        <v>569</v>
      </c>
      <c r="E273" s="116">
        <v>59</v>
      </c>
      <c r="F273" s="138">
        <v>58</v>
      </c>
      <c r="G273" s="138">
        <v>11</v>
      </c>
      <c r="H273" s="138">
        <v>48</v>
      </c>
      <c r="I273" s="138">
        <v>112</v>
      </c>
      <c r="J273" s="138">
        <v>119</v>
      </c>
      <c r="K273" s="138">
        <v>62</v>
      </c>
      <c r="L273" s="138">
        <v>71</v>
      </c>
      <c r="M273" s="138">
        <v>30</v>
      </c>
      <c r="N273" s="138">
        <v>38</v>
      </c>
      <c r="O273" s="138">
        <v>45</v>
      </c>
      <c r="P273" s="138">
        <v>44</v>
      </c>
      <c r="R273" s="293"/>
    </row>
    <row r="274" spans="1:18" s="138" customFormat="1" x14ac:dyDescent="0.2">
      <c r="A274" s="264" t="s">
        <v>517</v>
      </c>
      <c r="B274" s="256">
        <v>660</v>
      </c>
      <c r="C274" s="138">
        <v>609</v>
      </c>
      <c r="D274" s="138">
        <v>564</v>
      </c>
      <c r="E274" s="116">
        <v>42</v>
      </c>
      <c r="F274" s="138">
        <v>45</v>
      </c>
      <c r="G274" s="138">
        <v>9</v>
      </c>
      <c r="H274" s="138">
        <v>53</v>
      </c>
      <c r="I274" s="138">
        <v>115</v>
      </c>
      <c r="J274" s="138">
        <v>97</v>
      </c>
      <c r="K274" s="138">
        <v>81</v>
      </c>
      <c r="L274" s="138">
        <v>61</v>
      </c>
      <c r="M274" s="138">
        <v>33</v>
      </c>
      <c r="N274" s="138">
        <v>42</v>
      </c>
      <c r="O274" s="138">
        <v>51</v>
      </c>
      <c r="P274" s="138">
        <v>31</v>
      </c>
      <c r="R274" s="293"/>
    </row>
    <row r="275" spans="1:18" s="138" customFormat="1" x14ac:dyDescent="0.2">
      <c r="A275" s="264" t="s">
        <v>518</v>
      </c>
      <c r="B275" s="256">
        <v>625</v>
      </c>
      <c r="C275" s="138">
        <v>565</v>
      </c>
      <c r="D275" s="138">
        <v>529</v>
      </c>
      <c r="E275" s="116">
        <v>50</v>
      </c>
      <c r="F275" s="138">
        <v>36</v>
      </c>
      <c r="G275" s="138">
        <v>10</v>
      </c>
      <c r="H275" s="138">
        <v>44</v>
      </c>
      <c r="I275" s="138">
        <v>83</v>
      </c>
      <c r="J275" s="138">
        <v>104</v>
      </c>
      <c r="K275" s="138">
        <v>72</v>
      </c>
      <c r="L275" s="138">
        <v>61</v>
      </c>
      <c r="M275" s="138">
        <v>27</v>
      </c>
      <c r="N275" s="138">
        <v>36</v>
      </c>
      <c r="O275" s="138">
        <v>56</v>
      </c>
      <c r="P275" s="138">
        <v>46</v>
      </c>
      <c r="R275" s="293"/>
    </row>
    <row r="276" spans="1:18" s="138" customFormat="1" x14ac:dyDescent="0.2">
      <c r="A276" s="249">
        <v>44163</v>
      </c>
      <c r="B276" s="256">
        <v>52</v>
      </c>
      <c r="C276" s="138">
        <v>49</v>
      </c>
      <c r="D276" s="138">
        <v>49</v>
      </c>
      <c r="E276" s="116">
        <v>3</v>
      </c>
      <c r="F276" s="138">
        <v>0</v>
      </c>
      <c r="G276" s="138">
        <v>0</v>
      </c>
      <c r="H276" s="138">
        <v>1</v>
      </c>
      <c r="I276" s="138">
        <v>1</v>
      </c>
      <c r="J276" s="138">
        <v>12</v>
      </c>
      <c r="K276" s="138">
        <v>8</v>
      </c>
      <c r="L276" s="138">
        <v>6</v>
      </c>
      <c r="M276" s="138">
        <v>8</v>
      </c>
      <c r="N276" s="138">
        <v>7</v>
      </c>
      <c r="O276" s="138">
        <v>6</v>
      </c>
      <c r="P276" s="138">
        <v>0</v>
      </c>
      <c r="R276" s="293"/>
    </row>
    <row r="277" spans="1:18" s="138" customFormat="1" x14ac:dyDescent="0.2">
      <c r="A277" s="249">
        <v>44164</v>
      </c>
      <c r="B277" s="256">
        <v>8</v>
      </c>
      <c r="C277" s="138">
        <v>5</v>
      </c>
      <c r="D277" s="138">
        <v>5</v>
      </c>
      <c r="E277" s="116">
        <v>3</v>
      </c>
      <c r="F277" s="138">
        <v>0</v>
      </c>
      <c r="G277" s="138">
        <v>0</v>
      </c>
      <c r="H277" s="138">
        <v>0</v>
      </c>
      <c r="I277" s="138">
        <v>2</v>
      </c>
      <c r="J277" s="138">
        <v>0</v>
      </c>
      <c r="K277" s="138">
        <v>0</v>
      </c>
      <c r="L277" s="138">
        <v>0</v>
      </c>
      <c r="M277" s="138">
        <v>1</v>
      </c>
      <c r="N277" s="138">
        <v>1</v>
      </c>
      <c r="O277" s="138">
        <v>1</v>
      </c>
      <c r="P277" s="138">
        <v>0</v>
      </c>
      <c r="R277" s="293"/>
    </row>
    <row r="278" spans="1:18" s="138" customFormat="1" x14ac:dyDescent="0.2">
      <c r="A278" s="249">
        <v>44165</v>
      </c>
      <c r="B278" s="256">
        <v>605</v>
      </c>
      <c r="C278" s="138">
        <v>541</v>
      </c>
      <c r="D278" s="138">
        <v>497</v>
      </c>
      <c r="E278" s="116">
        <v>40</v>
      </c>
      <c r="F278" s="138">
        <v>44</v>
      </c>
      <c r="G278" s="138">
        <v>24</v>
      </c>
      <c r="H278" s="138">
        <v>43</v>
      </c>
      <c r="I278" s="138">
        <v>98</v>
      </c>
      <c r="J278" s="138">
        <v>93</v>
      </c>
      <c r="K278" s="138">
        <v>41</v>
      </c>
      <c r="L278" s="138">
        <v>66</v>
      </c>
      <c r="M278" s="138">
        <v>29</v>
      </c>
      <c r="N278" s="138">
        <v>44</v>
      </c>
      <c r="O278" s="138">
        <v>47</v>
      </c>
      <c r="P278" s="138">
        <v>36</v>
      </c>
      <c r="R278" s="293"/>
    </row>
    <row r="279" spans="1:18" s="138" customFormat="1" x14ac:dyDescent="0.2">
      <c r="A279" s="249">
        <v>44166</v>
      </c>
      <c r="B279" s="256">
        <v>658</v>
      </c>
      <c r="C279" s="138">
        <v>583</v>
      </c>
      <c r="D279" s="138">
        <v>543</v>
      </c>
      <c r="E279" s="116">
        <v>52</v>
      </c>
      <c r="F279" s="138">
        <v>39</v>
      </c>
      <c r="G279" s="138">
        <v>24</v>
      </c>
      <c r="H279" s="138">
        <v>39</v>
      </c>
      <c r="I279" s="138">
        <v>110</v>
      </c>
      <c r="J279" s="138">
        <v>103</v>
      </c>
      <c r="K279" s="138">
        <v>60</v>
      </c>
      <c r="L279" s="138">
        <v>79</v>
      </c>
      <c r="M279" s="138">
        <v>34</v>
      </c>
      <c r="N279" s="138">
        <v>49</v>
      </c>
      <c r="O279" s="138">
        <v>42</v>
      </c>
      <c r="P279" s="138">
        <v>27</v>
      </c>
      <c r="R279" s="293"/>
    </row>
    <row r="280" spans="1:18" s="138" customFormat="1" x14ac:dyDescent="0.2">
      <c r="A280" s="249">
        <v>44167</v>
      </c>
      <c r="B280" s="256">
        <v>698</v>
      </c>
      <c r="C280" s="138">
        <v>627</v>
      </c>
      <c r="D280" s="138">
        <v>580</v>
      </c>
      <c r="E280" s="116">
        <v>60</v>
      </c>
      <c r="F280" s="138">
        <v>45</v>
      </c>
      <c r="G280" s="138">
        <v>13</v>
      </c>
      <c r="H280" s="138">
        <v>42</v>
      </c>
      <c r="I280" s="138">
        <v>95</v>
      </c>
      <c r="J280" s="138">
        <v>93</v>
      </c>
      <c r="K280" s="138">
        <v>79</v>
      </c>
      <c r="L280" s="138">
        <v>81</v>
      </c>
      <c r="M280" s="138">
        <v>40</v>
      </c>
      <c r="N280" s="138">
        <v>42</v>
      </c>
      <c r="O280" s="138">
        <v>56</v>
      </c>
      <c r="P280" s="138">
        <v>52</v>
      </c>
      <c r="R280" s="293"/>
    </row>
    <row r="281" spans="1:18" s="138" customFormat="1" x14ac:dyDescent="0.2">
      <c r="A281" s="249">
        <v>44168</v>
      </c>
      <c r="B281" s="256">
        <v>622</v>
      </c>
      <c r="C281" s="138">
        <v>550</v>
      </c>
      <c r="D281" s="138">
        <v>510</v>
      </c>
      <c r="E281" s="116">
        <v>52</v>
      </c>
      <c r="F281" s="138">
        <v>39</v>
      </c>
      <c r="G281" s="138">
        <v>21</v>
      </c>
      <c r="H281" s="138">
        <v>34</v>
      </c>
      <c r="I281" s="138">
        <v>92</v>
      </c>
      <c r="J281" s="138">
        <v>70</v>
      </c>
      <c r="K281" s="138">
        <v>69</v>
      </c>
      <c r="L281" s="138">
        <v>91</v>
      </c>
      <c r="M281" s="138">
        <v>31</v>
      </c>
      <c r="N281" s="138">
        <v>34</v>
      </c>
      <c r="O281" s="138">
        <v>47</v>
      </c>
      <c r="P281" s="138">
        <v>42</v>
      </c>
      <c r="R281" s="293"/>
    </row>
    <row r="282" spans="1:18" s="138" customFormat="1" x14ac:dyDescent="0.2">
      <c r="A282" s="249">
        <v>44169</v>
      </c>
      <c r="B282" s="256">
        <v>518</v>
      </c>
      <c r="C282" s="138">
        <v>480</v>
      </c>
      <c r="D282" s="138">
        <v>439</v>
      </c>
      <c r="E282" s="116">
        <v>23</v>
      </c>
      <c r="F282" s="138">
        <v>40</v>
      </c>
      <c r="G282" s="138">
        <v>16</v>
      </c>
      <c r="H282" s="138">
        <v>24</v>
      </c>
      <c r="I282" s="138">
        <v>60</v>
      </c>
      <c r="J282" s="138">
        <v>73</v>
      </c>
      <c r="K282" s="138">
        <v>66</v>
      </c>
      <c r="L282" s="138">
        <v>58</v>
      </c>
      <c r="M282" s="138">
        <v>39</v>
      </c>
      <c r="N282" s="138">
        <v>34</v>
      </c>
      <c r="O282" s="138">
        <v>51</v>
      </c>
      <c r="P282" s="138">
        <v>34</v>
      </c>
      <c r="R282" s="293"/>
    </row>
    <row r="283" spans="1:18" s="138" customFormat="1" x14ac:dyDescent="0.2">
      <c r="A283" s="249">
        <v>44170</v>
      </c>
      <c r="B283" s="256">
        <v>82</v>
      </c>
      <c r="C283" s="138">
        <v>77</v>
      </c>
      <c r="D283" s="138">
        <v>73</v>
      </c>
      <c r="E283" s="116">
        <v>5</v>
      </c>
      <c r="F283" s="138">
        <v>4</v>
      </c>
      <c r="G283" s="138">
        <v>0</v>
      </c>
      <c r="H283" s="138">
        <v>0</v>
      </c>
      <c r="I283" s="138">
        <v>8</v>
      </c>
      <c r="J283" s="138">
        <v>12</v>
      </c>
      <c r="K283" s="138">
        <v>16</v>
      </c>
      <c r="L283" s="138">
        <v>22</v>
      </c>
      <c r="M283" s="138">
        <v>4</v>
      </c>
      <c r="N283" s="138">
        <v>6</v>
      </c>
      <c r="O283" s="138">
        <v>5</v>
      </c>
      <c r="P283" s="138">
        <v>0</v>
      </c>
      <c r="R283" s="293"/>
    </row>
    <row r="284" spans="1:18" s="138" customFormat="1" x14ac:dyDescent="0.2">
      <c r="A284" s="249">
        <v>44171</v>
      </c>
      <c r="B284" s="256">
        <v>4</v>
      </c>
      <c r="C284" s="138">
        <v>4</v>
      </c>
      <c r="D284" s="138">
        <v>4</v>
      </c>
      <c r="E284" s="116">
        <v>0</v>
      </c>
      <c r="F284" s="138">
        <v>0</v>
      </c>
      <c r="G284" s="138">
        <v>0</v>
      </c>
      <c r="H284" s="138">
        <v>0</v>
      </c>
      <c r="I284" s="138">
        <v>4</v>
      </c>
      <c r="J284" s="138">
        <v>0</v>
      </c>
      <c r="K284" s="138">
        <v>0</v>
      </c>
      <c r="L284" s="138">
        <v>0</v>
      </c>
      <c r="M284" s="138">
        <v>0</v>
      </c>
      <c r="N284" s="138">
        <v>0</v>
      </c>
      <c r="O284" s="138">
        <v>0</v>
      </c>
      <c r="P284" s="138">
        <v>0</v>
      </c>
      <c r="R284" s="293"/>
    </row>
    <row r="285" spans="1:18" s="138" customFormat="1" x14ac:dyDescent="0.2">
      <c r="A285" s="249">
        <v>44172</v>
      </c>
      <c r="B285" s="256">
        <v>545</v>
      </c>
      <c r="C285" s="138">
        <v>484</v>
      </c>
      <c r="D285" s="138">
        <v>448</v>
      </c>
      <c r="E285" s="116">
        <v>40</v>
      </c>
      <c r="F285" s="138">
        <v>35</v>
      </c>
      <c r="G285" s="138">
        <v>22</v>
      </c>
      <c r="H285" s="138">
        <v>29</v>
      </c>
      <c r="I285" s="138">
        <v>79</v>
      </c>
      <c r="J285" s="138">
        <v>80</v>
      </c>
      <c r="K285" s="138">
        <v>55</v>
      </c>
      <c r="L285" s="138">
        <v>54</v>
      </c>
      <c r="M285" s="138">
        <v>33</v>
      </c>
      <c r="N285" s="138">
        <v>36</v>
      </c>
      <c r="O285" s="138">
        <v>54</v>
      </c>
      <c r="P285" s="138">
        <v>28</v>
      </c>
      <c r="R285" s="293"/>
    </row>
    <row r="286" spans="1:18" s="138" customFormat="1" x14ac:dyDescent="0.2">
      <c r="A286" s="249">
        <v>44173</v>
      </c>
      <c r="B286" s="256">
        <v>637</v>
      </c>
      <c r="C286" s="138">
        <v>575</v>
      </c>
      <c r="D286" s="138">
        <v>512</v>
      </c>
      <c r="E286" s="116">
        <v>44</v>
      </c>
      <c r="F286" s="138">
        <v>61</v>
      </c>
      <c r="G286" s="138">
        <v>20</v>
      </c>
      <c r="H286" s="138">
        <v>36</v>
      </c>
      <c r="I286" s="138">
        <v>109</v>
      </c>
      <c r="J286" s="138">
        <v>63</v>
      </c>
      <c r="K286" s="138">
        <v>65</v>
      </c>
      <c r="L286" s="138">
        <v>85</v>
      </c>
      <c r="M286" s="138">
        <v>41</v>
      </c>
      <c r="N286" s="138">
        <v>40</v>
      </c>
      <c r="O286" s="138">
        <v>49</v>
      </c>
      <c r="P286" s="138">
        <v>24</v>
      </c>
      <c r="R286" s="293"/>
    </row>
    <row r="287" spans="1:18" s="138" customFormat="1" x14ac:dyDescent="0.2">
      <c r="A287" s="249">
        <v>44174</v>
      </c>
      <c r="B287" s="256">
        <v>610</v>
      </c>
      <c r="C287" s="138">
        <v>535</v>
      </c>
      <c r="D287" s="138">
        <v>493</v>
      </c>
      <c r="E287" s="116">
        <v>57</v>
      </c>
      <c r="F287" s="138">
        <v>42</v>
      </c>
      <c r="G287" s="138">
        <v>18</v>
      </c>
      <c r="H287" s="138">
        <v>28</v>
      </c>
      <c r="I287" s="138">
        <v>71</v>
      </c>
      <c r="J287" s="138">
        <v>93</v>
      </c>
      <c r="K287" s="138">
        <v>69</v>
      </c>
      <c r="L287" s="138">
        <v>67</v>
      </c>
      <c r="M287" s="138">
        <v>36</v>
      </c>
      <c r="N287" s="138">
        <v>34</v>
      </c>
      <c r="O287" s="138">
        <v>57</v>
      </c>
      <c r="P287" s="138">
        <v>38</v>
      </c>
      <c r="R287" s="293"/>
    </row>
    <row r="288" spans="1:18" s="138" customFormat="1" x14ac:dyDescent="0.2">
      <c r="A288" s="249">
        <v>44175</v>
      </c>
      <c r="B288" s="256">
        <v>611</v>
      </c>
      <c r="C288" s="138">
        <v>559</v>
      </c>
      <c r="D288" s="138">
        <v>519</v>
      </c>
      <c r="E288" s="116">
        <v>40</v>
      </c>
      <c r="F288" s="138">
        <v>40</v>
      </c>
      <c r="G288" s="138">
        <v>12</v>
      </c>
      <c r="H288" s="138">
        <v>24</v>
      </c>
      <c r="I288" s="138">
        <v>83</v>
      </c>
      <c r="J288" s="138">
        <v>79</v>
      </c>
      <c r="K288" s="138">
        <v>66</v>
      </c>
      <c r="L288" s="138">
        <v>87</v>
      </c>
      <c r="M288" s="138">
        <v>41</v>
      </c>
      <c r="N288" s="138">
        <v>40</v>
      </c>
      <c r="O288" s="138">
        <v>62</v>
      </c>
      <c r="P288" s="138">
        <v>37</v>
      </c>
      <c r="R288" s="293"/>
    </row>
    <row r="289" spans="1:18" s="138" customFormat="1" x14ac:dyDescent="0.2">
      <c r="A289" s="249">
        <v>44176</v>
      </c>
      <c r="B289" s="292">
        <v>579</v>
      </c>
      <c r="C289" s="138">
        <v>522</v>
      </c>
      <c r="D289" s="138">
        <v>481</v>
      </c>
      <c r="E289" s="116">
        <v>42</v>
      </c>
      <c r="F289" s="138">
        <v>41</v>
      </c>
      <c r="G289" s="138">
        <v>15</v>
      </c>
      <c r="H289" s="138">
        <v>30</v>
      </c>
      <c r="I289" s="138">
        <v>72</v>
      </c>
      <c r="J289" s="138">
        <v>63</v>
      </c>
      <c r="K289" s="138">
        <v>63</v>
      </c>
      <c r="L289" s="138">
        <v>61</v>
      </c>
      <c r="M289" s="138">
        <v>46</v>
      </c>
      <c r="N289" s="138">
        <v>44</v>
      </c>
      <c r="O289" s="138">
        <v>67</v>
      </c>
      <c r="P289" s="138">
        <v>35</v>
      </c>
      <c r="R289" s="293"/>
    </row>
    <row r="290" spans="1:18" s="138" customFormat="1" x14ac:dyDescent="0.2">
      <c r="A290" s="249" t="s">
        <v>529</v>
      </c>
      <c r="B290" s="292">
        <v>72</v>
      </c>
      <c r="C290" s="138">
        <v>69</v>
      </c>
      <c r="D290" s="138">
        <v>64</v>
      </c>
      <c r="E290" s="116">
        <v>2</v>
      </c>
      <c r="F290" s="138">
        <v>5</v>
      </c>
      <c r="G290" s="138">
        <v>1</v>
      </c>
      <c r="H290" s="138">
        <v>0</v>
      </c>
      <c r="I290" s="138">
        <v>2</v>
      </c>
      <c r="J290" s="138">
        <v>9</v>
      </c>
      <c r="K290" s="138">
        <v>20</v>
      </c>
      <c r="L290" s="138">
        <v>9</v>
      </c>
      <c r="M290" s="138">
        <v>6</v>
      </c>
      <c r="N290" s="138">
        <v>11</v>
      </c>
      <c r="O290" s="138">
        <v>7</v>
      </c>
      <c r="P290" s="138">
        <v>0</v>
      </c>
      <c r="R290" s="293"/>
    </row>
    <row r="291" spans="1:18" s="138" customFormat="1" x14ac:dyDescent="0.2">
      <c r="A291" s="249" t="s">
        <v>530</v>
      </c>
      <c r="B291" s="292">
        <v>3</v>
      </c>
      <c r="C291" s="138">
        <v>2</v>
      </c>
      <c r="D291" s="138">
        <v>2</v>
      </c>
      <c r="E291" s="116">
        <v>1</v>
      </c>
      <c r="F291" s="138">
        <v>0</v>
      </c>
      <c r="G291" s="138">
        <v>0</v>
      </c>
      <c r="H291" s="138">
        <v>0</v>
      </c>
      <c r="I291" s="138">
        <v>2</v>
      </c>
      <c r="J291" s="138">
        <v>0</v>
      </c>
      <c r="K291" s="138">
        <v>0</v>
      </c>
      <c r="L291" s="138">
        <v>0</v>
      </c>
      <c r="M291" s="138">
        <v>0</v>
      </c>
      <c r="N291" s="138">
        <v>0</v>
      </c>
      <c r="O291" s="138">
        <v>0</v>
      </c>
      <c r="P291" s="138">
        <v>0</v>
      </c>
      <c r="R291" s="293"/>
    </row>
    <row r="292" spans="1:18" s="138" customFormat="1" x14ac:dyDescent="0.2">
      <c r="A292" s="249" t="s">
        <v>531</v>
      </c>
      <c r="B292" s="292">
        <v>545</v>
      </c>
      <c r="C292" s="138">
        <v>485</v>
      </c>
      <c r="D292" s="138">
        <v>444</v>
      </c>
      <c r="E292" s="116">
        <v>35</v>
      </c>
      <c r="F292" s="138">
        <v>41</v>
      </c>
      <c r="G292" s="138">
        <v>25</v>
      </c>
      <c r="H292" s="138">
        <v>25</v>
      </c>
      <c r="I292" s="138">
        <v>69</v>
      </c>
      <c r="J292" s="138">
        <v>72</v>
      </c>
      <c r="K292" s="138">
        <v>50</v>
      </c>
      <c r="L292" s="138">
        <v>73</v>
      </c>
      <c r="M292" s="138">
        <v>27</v>
      </c>
      <c r="N292" s="138">
        <v>35</v>
      </c>
      <c r="O292" s="138">
        <v>62</v>
      </c>
      <c r="P292" s="138">
        <v>31</v>
      </c>
      <c r="R292" s="293"/>
    </row>
    <row r="293" spans="1:18" s="138" customFormat="1" x14ac:dyDescent="0.2">
      <c r="A293" s="249" t="s">
        <v>532</v>
      </c>
      <c r="B293" s="292">
        <v>664</v>
      </c>
      <c r="C293" s="138">
        <v>599</v>
      </c>
      <c r="D293" s="138">
        <v>559</v>
      </c>
      <c r="E293" s="116">
        <v>50</v>
      </c>
      <c r="F293" s="138">
        <v>40</v>
      </c>
      <c r="G293" s="138">
        <v>15</v>
      </c>
      <c r="H293" s="138">
        <v>29</v>
      </c>
      <c r="I293" s="138">
        <v>91</v>
      </c>
      <c r="J293" s="138">
        <v>78</v>
      </c>
      <c r="K293" s="138">
        <v>68</v>
      </c>
      <c r="L293" s="138">
        <v>76</v>
      </c>
      <c r="M293" s="138">
        <v>43</v>
      </c>
      <c r="N293" s="138">
        <v>38</v>
      </c>
      <c r="O293" s="138">
        <v>96</v>
      </c>
      <c r="P293" s="138">
        <v>40</v>
      </c>
      <c r="R293" s="293"/>
    </row>
    <row r="294" spans="1:18" s="138" customFormat="1" x14ac:dyDescent="0.2">
      <c r="A294" s="249" t="s">
        <v>533</v>
      </c>
      <c r="B294" s="292">
        <v>663</v>
      </c>
      <c r="C294" s="138">
        <v>618</v>
      </c>
      <c r="D294" s="138">
        <v>578</v>
      </c>
      <c r="E294" s="116">
        <v>35</v>
      </c>
      <c r="F294" s="138">
        <v>40</v>
      </c>
      <c r="G294" s="138">
        <v>10</v>
      </c>
      <c r="H294" s="138">
        <v>29</v>
      </c>
      <c r="I294" s="138">
        <v>76</v>
      </c>
      <c r="J294" s="138">
        <v>82</v>
      </c>
      <c r="K294" s="138">
        <v>73</v>
      </c>
      <c r="L294" s="138">
        <v>83</v>
      </c>
      <c r="M294" s="138">
        <v>62</v>
      </c>
      <c r="N294" s="138">
        <v>48</v>
      </c>
      <c r="O294" s="138">
        <v>78</v>
      </c>
      <c r="P294" s="138">
        <v>47</v>
      </c>
      <c r="R294" s="293"/>
    </row>
    <row r="295" spans="1:18" s="138" customFormat="1" x14ac:dyDescent="0.2">
      <c r="A295" s="249" t="s">
        <v>534</v>
      </c>
      <c r="B295" s="292">
        <v>701</v>
      </c>
      <c r="C295" s="138">
        <v>649</v>
      </c>
      <c r="D295" s="138">
        <v>578</v>
      </c>
      <c r="E295" s="116">
        <v>35</v>
      </c>
      <c r="F295" s="138">
        <v>70</v>
      </c>
      <c r="G295" s="138">
        <v>18</v>
      </c>
      <c r="H295" s="138">
        <v>36</v>
      </c>
      <c r="I295" s="138">
        <v>85</v>
      </c>
      <c r="J295" s="138">
        <v>89</v>
      </c>
      <c r="K295" s="138">
        <v>67</v>
      </c>
      <c r="L295" s="138">
        <v>77</v>
      </c>
      <c r="M295" s="138">
        <v>46</v>
      </c>
      <c r="N295" s="138">
        <v>44</v>
      </c>
      <c r="O295" s="138">
        <v>83</v>
      </c>
      <c r="P295" s="138">
        <v>51</v>
      </c>
      <c r="R295" s="293"/>
    </row>
    <row r="296" spans="1:18" s="138" customFormat="1" x14ac:dyDescent="0.2">
      <c r="A296" s="291" t="s">
        <v>535</v>
      </c>
      <c r="B296" s="294">
        <v>623</v>
      </c>
      <c r="C296" s="289">
        <v>564</v>
      </c>
      <c r="D296" s="289">
        <v>504</v>
      </c>
      <c r="E296" s="295">
        <v>46</v>
      </c>
      <c r="F296" s="289">
        <v>60</v>
      </c>
      <c r="G296" s="289">
        <v>13</v>
      </c>
      <c r="H296" s="289">
        <v>24</v>
      </c>
      <c r="I296" s="289">
        <v>54</v>
      </c>
      <c r="J296" s="289">
        <v>64</v>
      </c>
      <c r="K296" s="289">
        <v>59</v>
      </c>
      <c r="L296" s="289">
        <v>55</v>
      </c>
      <c r="M296" s="289">
        <v>53</v>
      </c>
      <c r="N296" s="289">
        <v>65</v>
      </c>
      <c r="O296" s="289">
        <v>99</v>
      </c>
      <c r="P296" s="289">
        <v>31</v>
      </c>
      <c r="R296" s="293"/>
    </row>
    <row r="297" spans="1:18" x14ac:dyDescent="0.2">
      <c r="A297" s="249"/>
      <c r="B297" s="138"/>
      <c r="C297" s="138"/>
      <c r="D297" s="138"/>
      <c r="E297" s="138"/>
      <c r="F297" s="138"/>
      <c r="G297" s="138"/>
      <c r="H297" s="138"/>
      <c r="I297" s="138"/>
      <c r="J297" s="138"/>
      <c r="K297" s="138"/>
      <c r="L297" s="138"/>
      <c r="M297" s="138"/>
      <c r="N297" s="138"/>
      <c r="O297" s="138"/>
      <c r="P297" s="138"/>
    </row>
    <row r="298" spans="1:18" x14ac:dyDescent="0.2">
      <c r="A298" s="106" t="s">
        <v>122</v>
      </c>
      <c r="B298" s="105"/>
      <c r="C298" s="93"/>
      <c r="D298" s="93"/>
      <c r="E298" s="93"/>
      <c r="F298" s="109"/>
      <c r="G298" s="125"/>
    </row>
    <row r="299" spans="1:18" ht="14.25" x14ac:dyDescent="0.2">
      <c r="A299" s="282" t="s">
        <v>136</v>
      </c>
      <c r="B299" s="283"/>
      <c r="C299" s="283"/>
      <c r="D299" s="283"/>
      <c r="E299" s="277"/>
      <c r="F299" s="278"/>
      <c r="G299" s="279"/>
      <c r="H299" s="77"/>
      <c r="I299" s="77"/>
      <c r="J299" s="77"/>
      <c r="K299" s="77"/>
      <c r="L299" s="77"/>
      <c r="M299" s="77"/>
      <c r="N299" s="77"/>
      <c r="O299" s="77"/>
    </row>
    <row r="300" spans="1:18" ht="28.5" customHeight="1" x14ac:dyDescent="0.2">
      <c r="A300" s="344" t="s">
        <v>526</v>
      </c>
      <c r="B300" s="344"/>
      <c r="C300" s="344"/>
      <c r="D300" s="344"/>
      <c r="E300" s="344"/>
      <c r="F300" s="344"/>
      <c r="G300" s="344"/>
      <c r="H300" s="344"/>
      <c r="I300" s="344"/>
      <c r="J300" s="344"/>
      <c r="K300" s="344"/>
      <c r="L300" s="344"/>
      <c r="M300" s="344"/>
      <c r="N300" s="344"/>
      <c r="O300" s="344"/>
    </row>
    <row r="301" spans="1:18" ht="14.1" customHeight="1" x14ac:dyDescent="0.2">
      <c r="A301" s="282" t="s">
        <v>137</v>
      </c>
      <c r="B301" s="282"/>
      <c r="C301" s="282"/>
      <c r="D301" s="282"/>
      <c r="E301" s="282"/>
      <c r="F301" s="282"/>
      <c r="G301" s="282"/>
      <c r="H301" s="77"/>
      <c r="I301" s="77"/>
      <c r="J301" s="77"/>
      <c r="K301" s="77"/>
      <c r="L301" s="77"/>
      <c r="M301" s="77"/>
      <c r="N301" s="77"/>
      <c r="O301" s="77"/>
    </row>
    <row r="302" spans="1:18" ht="18" customHeight="1" x14ac:dyDescent="0.2">
      <c r="A302" s="282" t="s">
        <v>486</v>
      </c>
      <c r="B302" s="283"/>
      <c r="C302" s="283"/>
      <c r="D302" s="283"/>
      <c r="E302" s="279"/>
      <c r="F302" s="279"/>
      <c r="G302" s="279"/>
      <c r="H302" s="77"/>
      <c r="I302" s="77"/>
      <c r="J302" s="77"/>
      <c r="K302" s="77"/>
      <c r="L302" s="77"/>
      <c r="M302" s="77"/>
      <c r="N302" s="77"/>
      <c r="O302" s="77"/>
    </row>
    <row r="303" spans="1:18" ht="30" customHeight="1" x14ac:dyDescent="0.2">
      <c r="A303" s="344" t="s">
        <v>362</v>
      </c>
      <c r="B303" s="344"/>
      <c r="C303" s="344"/>
      <c r="D303" s="344"/>
      <c r="E303" s="344"/>
      <c r="F303" s="344"/>
      <c r="G303" s="344"/>
      <c r="H303" s="344"/>
      <c r="I303" s="344"/>
      <c r="J303" s="344"/>
      <c r="K303" s="344"/>
      <c r="L303" s="344"/>
      <c r="M303" s="344"/>
      <c r="N303" s="344"/>
      <c r="O303" s="344"/>
    </row>
    <row r="304" spans="1:18" ht="14.25" x14ac:dyDescent="0.2">
      <c r="A304" s="284" t="s">
        <v>363</v>
      </c>
      <c r="B304" s="284"/>
      <c r="C304" s="284"/>
      <c r="D304" s="284"/>
      <c r="E304" s="285"/>
      <c r="F304" s="285"/>
      <c r="G304" s="285"/>
      <c r="H304" s="77"/>
      <c r="I304" s="77"/>
      <c r="J304" s="77"/>
      <c r="K304" s="77"/>
      <c r="L304" s="77"/>
      <c r="M304" s="77"/>
      <c r="N304" s="77"/>
      <c r="O304" s="77"/>
    </row>
    <row r="305" spans="1:15" ht="14.25" x14ac:dyDescent="0.2">
      <c r="A305" s="284" t="s">
        <v>364</v>
      </c>
      <c r="B305" s="284"/>
      <c r="C305" s="284"/>
      <c r="D305" s="284"/>
      <c r="E305" s="285"/>
      <c r="F305" s="285"/>
      <c r="G305" s="285"/>
      <c r="H305" s="77"/>
      <c r="I305" s="77"/>
      <c r="J305" s="77"/>
      <c r="K305" s="77"/>
      <c r="L305" s="77"/>
      <c r="M305" s="77"/>
      <c r="N305" s="77"/>
      <c r="O305" s="77"/>
    </row>
    <row r="306" spans="1:15" ht="14.25" x14ac:dyDescent="0.2">
      <c r="A306" s="61" t="s">
        <v>365</v>
      </c>
      <c r="B306" s="61"/>
      <c r="C306" s="61"/>
      <c r="D306" s="61"/>
      <c r="E306" s="61"/>
      <c r="F306" s="61"/>
      <c r="G306" s="61"/>
      <c r="H306" s="77"/>
      <c r="I306" s="77"/>
      <c r="J306" s="77"/>
      <c r="K306" s="77"/>
      <c r="L306" s="77"/>
      <c r="M306" s="77"/>
      <c r="N306" s="77"/>
      <c r="O306" s="77"/>
    </row>
    <row r="307" spans="1:15" ht="14.25" x14ac:dyDescent="0.2">
      <c r="A307" s="286" t="s">
        <v>412</v>
      </c>
      <c r="B307" s="77"/>
      <c r="C307" s="77"/>
      <c r="D307" s="77"/>
      <c r="E307" s="77"/>
      <c r="F307" s="77"/>
      <c r="G307" s="77"/>
      <c r="H307" s="77"/>
      <c r="I307" s="77"/>
      <c r="J307" s="77"/>
      <c r="K307" s="77"/>
      <c r="L307" s="77"/>
      <c r="M307" s="77"/>
      <c r="N307" s="77"/>
      <c r="O307" s="77"/>
    </row>
    <row r="308" spans="1:15" ht="14.25" x14ac:dyDescent="0.2">
      <c r="A308" s="286" t="s">
        <v>487</v>
      </c>
      <c r="B308" s="77"/>
      <c r="C308" s="77"/>
      <c r="D308" s="77"/>
      <c r="E308" s="77"/>
      <c r="F308" s="77"/>
      <c r="G308" s="77"/>
      <c r="H308" s="77"/>
      <c r="I308" s="77"/>
      <c r="J308" s="77"/>
      <c r="K308" s="77"/>
      <c r="L308" s="77"/>
      <c r="M308" s="77"/>
      <c r="N308" s="77"/>
      <c r="O308" s="77"/>
    </row>
    <row r="309" spans="1:15" ht="14.25" x14ac:dyDescent="0.2">
      <c r="A309" s="286" t="s">
        <v>488</v>
      </c>
      <c r="B309" s="77"/>
      <c r="C309" s="77"/>
      <c r="D309" s="77"/>
      <c r="E309" s="77"/>
      <c r="F309" s="77"/>
      <c r="G309" s="77"/>
      <c r="H309" s="77"/>
      <c r="I309" s="77"/>
      <c r="J309" s="77"/>
      <c r="K309" s="77"/>
      <c r="L309" s="77"/>
      <c r="M309" s="77"/>
      <c r="N309" s="77"/>
      <c r="O309" s="77"/>
    </row>
    <row r="310" spans="1:15" x14ac:dyDescent="0.2">
      <c r="A310" s="286"/>
      <c r="B310" s="77"/>
      <c r="C310" s="77"/>
      <c r="D310" s="77"/>
      <c r="E310" s="77"/>
      <c r="F310" s="77"/>
      <c r="G310" s="77"/>
      <c r="H310" s="77"/>
      <c r="I310" s="77"/>
      <c r="J310" s="77"/>
      <c r="K310" s="77"/>
      <c r="L310" s="77"/>
      <c r="M310" s="77"/>
      <c r="N310" s="77"/>
      <c r="O310" s="77"/>
    </row>
    <row r="311" spans="1:15" x14ac:dyDescent="0.2">
      <c r="A311" s="277" t="s">
        <v>130</v>
      </c>
      <c r="B311" s="77"/>
      <c r="C311" s="77"/>
      <c r="D311" s="77"/>
      <c r="E311" s="77"/>
      <c r="F311" s="77"/>
      <c r="G311" s="77"/>
      <c r="H311" s="77"/>
      <c r="I311" s="77"/>
      <c r="J311" s="77"/>
      <c r="K311" s="77"/>
      <c r="L311" s="77"/>
      <c r="M311" s="77"/>
      <c r="N311" s="77"/>
      <c r="O311" s="77"/>
    </row>
  </sheetData>
  <mergeCells count="3">
    <mergeCell ref="A300:O300"/>
    <mergeCell ref="A303:O303"/>
    <mergeCell ref="A3:D3"/>
  </mergeCells>
  <phoneticPr fontId="42" type="noConversion"/>
  <hyperlinks>
    <hyperlink ref="A1" location="Contents!A1" display="contents" xr:uid="{00000000-0004-0000-0800-000000000000}"/>
    <hyperlink ref="A300:G300" r:id="rId1" display="4 For deaths registered from January 2014, cause of death is coded to the ICD-10 classification using MUSE software. Further information about the implementation of the software is available on the ONS website." xr:uid="{00000000-0004-0000-0800-000001000000}"/>
    <hyperlink ref="A303"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304:G304" r:id="rId3" display="1. Weekly deaths for Scotland are produces by NRS" xr:uid="{00000000-0004-0000-0800-000003000000}"/>
    <hyperlink ref="A305:G305" r:id="rId4" display="2. Weekly deaths for Northern Ireland are produced by NISRA" xr:uid="{00000000-0004-0000-0800-000004000000}"/>
    <hyperlink ref="A300:O300" r:id="rId5" display="2 For deaths registered from 1st January 2020, cause of death is coded to the ICD-10 classification using MUSE 5.5 software. Previous years were coded to IRIS 4.2.3, further information about the change in software is available." xr:uid="{821BB8AE-1828-40DF-8FA7-9AECE251D5CB}"/>
  </hyperlinks>
  <pageMargins left="0.7" right="0.7" top="0.75" bottom="0.75" header="0.3" footer="0.3"/>
  <pageSetup paperSize="9" orientation="portrait"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316"/>
  <sheetViews>
    <sheetView showGridLines="0" zoomScaleNormal="100" workbookViewId="0">
      <pane xSplit="1" ySplit="4" topLeftCell="B53" activePane="bottomRight" state="frozen"/>
      <selection pane="topRight" activeCell="B1" sqref="B1"/>
      <selection pane="bottomLeft" activeCell="A5" sqref="A5"/>
      <selection pane="bottomRight" activeCell="C55" sqref="C55"/>
    </sheetView>
  </sheetViews>
  <sheetFormatPr defaultColWidth="8.7109375" defaultRowHeight="12.75" x14ac:dyDescent="0.2"/>
  <cols>
    <col min="1" max="1" width="12" style="136" customWidth="1"/>
    <col min="2" max="13" width="9.28515625" style="136" customWidth="1"/>
    <col min="14" max="16384" width="8.7109375" style="136"/>
  </cols>
  <sheetData>
    <row r="1" spans="1:38" x14ac:dyDescent="0.2">
      <c r="A1" s="179" t="s">
        <v>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row>
    <row r="2" spans="1:38" ht="14.25" x14ac:dyDescent="0.2">
      <c r="A2" s="73" t="s">
        <v>503</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row>
    <row r="3" spans="1:38" ht="13.5" thickBot="1" x14ac:dyDescent="0.25">
      <c r="A3" s="356"/>
      <c r="B3" s="356"/>
      <c r="C3" s="356"/>
      <c r="D3" s="356"/>
      <c r="E3" s="167"/>
      <c r="F3" s="16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05"/>
    </row>
    <row r="4" spans="1:38" ht="42" customHeight="1" x14ac:dyDescent="0.2">
      <c r="A4" s="74" t="s">
        <v>165</v>
      </c>
      <c r="B4" s="169" t="s">
        <v>166</v>
      </c>
      <c r="C4" s="169" t="s">
        <v>167</v>
      </c>
      <c r="D4" s="169" t="s">
        <v>144</v>
      </c>
      <c r="E4" s="169" t="s">
        <v>145</v>
      </c>
      <c r="F4" s="169" t="s">
        <v>121</v>
      </c>
      <c r="G4" s="169" t="s">
        <v>146</v>
      </c>
      <c r="H4" s="169" t="s">
        <v>103</v>
      </c>
      <c r="I4" s="169" t="s">
        <v>105</v>
      </c>
      <c r="J4" s="169" t="s">
        <v>107</v>
      </c>
      <c r="K4" s="169" t="s">
        <v>109</v>
      </c>
      <c r="L4" s="169" t="s">
        <v>111</v>
      </c>
      <c r="M4" s="169" t="s">
        <v>113</v>
      </c>
      <c r="N4" s="169" t="s">
        <v>115</v>
      </c>
      <c r="O4" s="169" t="s">
        <v>117</v>
      </c>
      <c r="P4" s="169" t="s">
        <v>119</v>
      </c>
      <c r="Q4" s="72"/>
      <c r="R4" s="168"/>
      <c r="S4" s="168"/>
      <c r="T4" s="168"/>
      <c r="U4" s="168"/>
      <c r="V4" s="168"/>
      <c r="W4" s="168"/>
      <c r="X4" s="168"/>
      <c r="Y4" s="168"/>
      <c r="Z4" s="168"/>
      <c r="AA4" s="168"/>
      <c r="AB4" s="168"/>
      <c r="AC4" s="168"/>
      <c r="AD4" s="168"/>
      <c r="AE4" s="168"/>
      <c r="AF4" s="168"/>
      <c r="AG4" s="168"/>
      <c r="AH4" s="168"/>
      <c r="AI4" s="168"/>
      <c r="AJ4" s="168"/>
      <c r="AK4" s="168"/>
      <c r="AL4" s="168"/>
    </row>
    <row r="5" spans="1:38" ht="14.85" customHeight="1" x14ac:dyDescent="0.2">
      <c r="A5" s="261" t="s">
        <v>424</v>
      </c>
      <c r="B5" s="73">
        <v>1</v>
      </c>
      <c r="C5" s="72">
        <v>1</v>
      </c>
      <c r="D5" s="72">
        <v>1</v>
      </c>
      <c r="E5" s="72">
        <v>0</v>
      </c>
      <c r="F5" s="72">
        <v>0</v>
      </c>
      <c r="G5" s="72">
        <v>0</v>
      </c>
      <c r="H5" s="72">
        <v>0</v>
      </c>
      <c r="I5" s="72">
        <v>0</v>
      </c>
      <c r="J5" s="72">
        <v>0</v>
      </c>
      <c r="K5" s="72">
        <v>0</v>
      </c>
      <c r="L5" s="72">
        <v>0</v>
      </c>
      <c r="M5" s="72">
        <v>0</v>
      </c>
      <c r="N5" s="72">
        <v>0</v>
      </c>
      <c r="O5" s="72">
        <v>1</v>
      </c>
      <c r="P5" s="72">
        <v>0</v>
      </c>
      <c r="Q5" s="72"/>
      <c r="R5" s="168"/>
      <c r="S5" s="168"/>
      <c r="T5" s="168"/>
      <c r="U5" s="168"/>
      <c r="V5" s="168"/>
      <c r="W5" s="168"/>
      <c r="X5" s="168"/>
      <c r="Y5" s="168"/>
      <c r="Z5" s="168"/>
      <c r="AA5" s="168"/>
      <c r="AB5" s="168"/>
      <c r="AC5" s="168"/>
      <c r="AD5" s="168"/>
      <c r="AE5" s="168"/>
      <c r="AF5" s="168"/>
      <c r="AG5" s="168"/>
      <c r="AH5" s="168"/>
      <c r="AI5" s="168"/>
      <c r="AJ5" s="168"/>
      <c r="AK5" s="168"/>
      <c r="AL5" s="168"/>
    </row>
    <row r="6" spans="1:38" ht="14.85" customHeight="1" x14ac:dyDescent="0.2">
      <c r="A6" s="261"/>
      <c r="B6" s="73"/>
      <c r="C6" s="72"/>
      <c r="D6" s="72"/>
      <c r="E6" s="72"/>
      <c r="F6" s="72"/>
      <c r="H6" s="72"/>
      <c r="I6" s="72"/>
      <c r="J6" s="72"/>
      <c r="K6" s="72"/>
      <c r="L6" s="72"/>
      <c r="M6" s="72"/>
      <c r="N6" s="72"/>
      <c r="O6" s="72"/>
      <c r="P6" s="72"/>
      <c r="Q6" s="72"/>
      <c r="R6" s="168"/>
      <c r="S6" s="168"/>
      <c r="T6" s="168"/>
      <c r="U6" s="168"/>
      <c r="V6" s="168"/>
      <c r="W6" s="168"/>
      <c r="X6" s="168"/>
      <c r="Y6" s="168"/>
      <c r="Z6" s="168"/>
      <c r="AA6" s="168"/>
      <c r="AB6" s="168"/>
      <c r="AC6" s="168"/>
      <c r="AD6" s="168"/>
      <c r="AE6" s="168"/>
      <c r="AF6" s="168"/>
      <c r="AG6" s="168"/>
      <c r="AH6" s="168"/>
      <c r="AI6" s="168"/>
      <c r="AJ6" s="168"/>
      <c r="AK6" s="168"/>
      <c r="AL6" s="168"/>
    </row>
    <row r="7" spans="1:38" ht="13.5" customHeight="1" x14ac:dyDescent="0.2">
      <c r="A7" s="261" t="s">
        <v>425</v>
      </c>
      <c r="B7" s="73">
        <v>1</v>
      </c>
      <c r="C7" s="72">
        <v>1</v>
      </c>
      <c r="D7" s="72">
        <v>1</v>
      </c>
      <c r="E7" s="72">
        <v>0</v>
      </c>
      <c r="F7" s="72">
        <v>0</v>
      </c>
      <c r="G7" s="72">
        <v>0</v>
      </c>
      <c r="H7" s="72">
        <v>0</v>
      </c>
      <c r="I7" s="72">
        <v>0</v>
      </c>
      <c r="J7" s="72">
        <v>0</v>
      </c>
      <c r="K7" s="72">
        <v>0</v>
      </c>
      <c r="L7" s="72">
        <v>0</v>
      </c>
      <c r="M7" s="72">
        <v>1</v>
      </c>
      <c r="N7" s="72">
        <v>0</v>
      </c>
      <c r="O7" s="72">
        <v>0</v>
      </c>
      <c r="P7" s="72">
        <v>0</v>
      </c>
      <c r="Q7" s="72"/>
      <c r="R7" s="168"/>
      <c r="S7" s="168"/>
      <c r="T7" s="168"/>
      <c r="U7" s="168"/>
      <c r="V7" s="168"/>
      <c r="W7" s="168"/>
      <c r="X7" s="168"/>
      <c r="Y7" s="168"/>
      <c r="Z7" s="168"/>
      <c r="AA7" s="168"/>
      <c r="AB7" s="168"/>
      <c r="AC7" s="168"/>
      <c r="AD7" s="168"/>
      <c r="AE7" s="168"/>
      <c r="AF7" s="168"/>
      <c r="AG7" s="168"/>
      <c r="AH7" s="168"/>
      <c r="AI7" s="168"/>
      <c r="AJ7" s="168"/>
      <c r="AK7" s="168"/>
      <c r="AL7" s="168"/>
    </row>
    <row r="8" spans="1:38" ht="13.5" customHeight="1" x14ac:dyDescent="0.2">
      <c r="A8" s="261"/>
      <c r="B8" s="73"/>
      <c r="C8" s="72"/>
      <c r="D8" s="72"/>
      <c r="E8" s="72"/>
      <c r="F8" s="72"/>
      <c r="H8" s="72"/>
      <c r="I8" s="72"/>
      <c r="J8" s="72"/>
      <c r="K8" s="72"/>
      <c r="L8" s="72"/>
      <c r="M8" s="72"/>
      <c r="N8" s="72"/>
      <c r="O8" s="72"/>
      <c r="P8" s="72"/>
      <c r="Q8" s="72"/>
      <c r="R8" s="168"/>
      <c r="S8" s="168"/>
      <c r="T8" s="168"/>
      <c r="U8" s="168"/>
      <c r="V8" s="168"/>
      <c r="W8" s="168"/>
      <c r="X8" s="168"/>
      <c r="Y8" s="168"/>
      <c r="Z8" s="168"/>
      <c r="AA8" s="168"/>
      <c r="AB8" s="168"/>
      <c r="AC8" s="168"/>
      <c r="AD8" s="168"/>
      <c r="AE8" s="168"/>
      <c r="AF8" s="168"/>
      <c r="AG8" s="168"/>
      <c r="AH8" s="168"/>
      <c r="AI8" s="168"/>
      <c r="AJ8" s="168"/>
      <c r="AK8" s="168"/>
      <c r="AL8" s="168"/>
    </row>
    <row r="9" spans="1:38" ht="13.5" customHeight="1" x14ac:dyDescent="0.2">
      <c r="A9" s="261" t="s">
        <v>426</v>
      </c>
      <c r="B9" s="73">
        <v>1</v>
      </c>
      <c r="C9" s="72">
        <v>1</v>
      </c>
      <c r="D9" s="72">
        <v>1</v>
      </c>
      <c r="E9" s="72">
        <v>0</v>
      </c>
      <c r="F9" s="72">
        <v>0</v>
      </c>
      <c r="G9" s="72">
        <v>0</v>
      </c>
      <c r="H9" s="72">
        <v>0</v>
      </c>
      <c r="I9" s="72">
        <v>0</v>
      </c>
      <c r="J9" s="72">
        <v>0</v>
      </c>
      <c r="K9" s="72">
        <v>0</v>
      </c>
      <c r="L9" s="72">
        <v>0</v>
      </c>
      <c r="M9" s="72">
        <v>1</v>
      </c>
      <c r="N9" s="72">
        <v>0</v>
      </c>
      <c r="O9" s="72">
        <v>0</v>
      </c>
      <c r="P9" s="72">
        <v>0</v>
      </c>
      <c r="Q9" s="72"/>
      <c r="R9" s="168"/>
      <c r="S9" s="168"/>
      <c r="T9" s="168"/>
      <c r="U9" s="168"/>
      <c r="V9" s="168"/>
      <c r="W9" s="168"/>
      <c r="X9" s="168"/>
      <c r="Y9" s="168"/>
      <c r="Z9" s="168"/>
      <c r="AA9" s="168"/>
      <c r="AB9" s="168"/>
      <c r="AC9" s="168"/>
      <c r="AD9" s="168"/>
      <c r="AE9" s="168"/>
      <c r="AF9" s="168"/>
      <c r="AG9" s="168"/>
      <c r="AH9" s="168"/>
      <c r="AI9" s="168"/>
      <c r="AJ9" s="168"/>
      <c r="AK9" s="168"/>
      <c r="AL9" s="168"/>
    </row>
    <row r="10" spans="1:38" ht="13.5" customHeight="1" x14ac:dyDescent="0.2">
      <c r="A10" s="261"/>
      <c r="B10" s="73"/>
      <c r="C10" s="72"/>
      <c r="D10" s="72"/>
      <c r="E10" s="72"/>
      <c r="F10" s="72"/>
      <c r="G10" s="72"/>
      <c r="H10" s="72"/>
      <c r="I10" s="72"/>
      <c r="J10" s="72"/>
      <c r="K10" s="72"/>
      <c r="L10" s="72"/>
      <c r="M10" s="72"/>
      <c r="N10" s="72"/>
      <c r="O10" s="72"/>
      <c r="P10" s="72"/>
      <c r="Q10" s="72"/>
      <c r="R10" s="168"/>
      <c r="S10" s="168"/>
      <c r="T10" s="168"/>
      <c r="U10" s="168"/>
      <c r="V10" s="168"/>
      <c r="W10" s="168"/>
      <c r="X10" s="168"/>
      <c r="Y10" s="168"/>
      <c r="Z10" s="168"/>
      <c r="AA10" s="168"/>
      <c r="AB10" s="168"/>
      <c r="AC10" s="168"/>
      <c r="AD10" s="168"/>
      <c r="AE10" s="168"/>
      <c r="AF10" s="168"/>
      <c r="AG10" s="168"/>
      <c r="AH10" s="168"/>
      <c r="AI10" s="168"/>
      <c r="AJ10" s="168"/>
      <c r="AK10" s="168"/>
      <c r="AL10" s="168"/>
    </row>
    <row r="11" spans="1:38" ht="13.5" customHeight="1" x14ac:dyDescent="0.2">
      <c r="A11" s="261" t="s">
        <v>168</v>
      </c>
      <c r="B11" s="73">
        <v>1</v>
      </c>
      <c r="C11" s="72">
        <v>1</v>
      </c>
      <c r="D11" s="72">
        <v>1</v>
      </c>
      <c r="E11" s="72">
        <v>0</v>
      </c>
      <c r="F11" s="72">
        <v>0</v>
      </c>
      <c r="G11" s="72">
        <v>0</v>
      </c>
      <c r="H11" s="72">
        <v>0</v>
      </c>
      <c r="I11" s="72">
        <v>0</v>
      </c>
      <c r="J11" s="72">
        <v>0</v>
      </c>
      <c r="K11" s="72">
        <v>0</v>
      </c>
      <c r="L11" s="72">
        <v>0</v>
      </c>
      <c r="M11" s="72">
        <v>1</v>
      </c>
      <c r="N11" s="72">
        <v>0</v>
      </c>
      <c r="O11" s="72">
        <v>0</v>
      </c>
      <c r="P11" s="72">
        <v>0</v>
      </c>
      <c r="Q11" s="72"/>
      <c r="R11" s="168"/>
      <c r="S11" s="168"/>
      <c r="T11" s="168"/>
      <c r="U11" s="168"/>
      <c r="V11" s="168"/>
      <c r="W11" s="168"/>
      <c r="X11" s="168"/>
      <c r="Y11" s="168"/>
      <c r="Z11" s="168"/>
      <c r="AA11" s="168"/>
      <c r="AB11" s="168"/>
      <c r="AC11" s="168"/>
      <c r="AD11" s="168"/>
      <c r="AE11" s="168"/>
      <c r="AF11" s="168"/>
      <c r="AG11" s="168"/>
      <c r="AH11" s="168"/>
      <c r="AI11" s="168"/>
      <c r="AJ11" s="168"/>
      <c r="AK11" s="168"/>
      <c r="AL11" s="168"/>
    </row>
    <row r="12" spans="1:38" x14ac:dyDescent="0.2">
      <c r="A12" s="262" t="s">
        <v>169</v>
      </c>
      <c r="B12" s="73">
        <v>0</v>
      </c>
      <c r="C12" s="72">
        <v>0</v>
      </c>
      <c r="D12" s="72">
        <v>0</v>
      </c>
      <c r="E12" s="72">
        <v>0</v>
      </c>
      <c r="F12" s="72">
        <v>0</v>
      </c>
      <c r="G12" s="72">
        <v>0</v>
      </c>
      <c r="H12" s="72">
        <v>0</v>
      </c>
      <c r="I12" s="72">
        <v>0</v>
      </c>
      <c r="J12" s="72">
        <v>0</v>
      </c>
      <c r="K12" s="72">
        <v>0</v>
      </c>
      <c r="L12" s="72">
        <v>0</v>
      </c>
      <c r="M12" s="72">
        <v>0</v>
      </c>
      <c r="N12" s="72">
        <v>0</v>
      </c>
      <c r="O12" s="72">
        <v>0</v>
      </c>
      <c r="P12" s="72">
        <v>0</v>
      </c>
      <c r="Q12" s="168"/>
      <c r="R12" s="168"/>
      <c r="S12" s="168"/>
      <c r="T12" s="168"/>
      <c r="U12" s="168"/>
      <c r="V12" s="168"/>
      <c r="W12" s="168"/>
      <c r="X12" s="168"/>
      <c r="Y12" s="168"/>
      <c r="Z12" s="168"/>
      <c r="AA12" s="168"/>
      <c r="AB12" s="168"/>
      <c r="AC12" s="168"/>
      <c r="AD12" s="168"/>
      <c r="AE12" s="168"/>
      <c r="AF12" s="168"/>
      <c r="AG12" s="168"/>
      <c r="AH12" s="168"/>
      <c r="AI12" s="168"/>
      <c r="AJ12" s="168"/>
      <c r="AK12" s="168"/>
      <c r="AL12" s="168"/>
    </row>
    <row r="13" spans="1:38" x14ac:dyDescent="0.2">
      <c r="A13" s="262" t="s">
        <v>170</v>
      </c>
      <c r="B13" s="296">
        <v>1</v>
      </c>
      <c r="C13" s="72">
        <v>1</v>
      </c>
      <c r="D13" s="72">
        <v>1</v>
      </c>
      <c r="E13" s="72">
        <v>0</v>
      </c>
      <c r="F13" s="72">
        <v>0</v>
      </c>
      <c r="G13" s="72">
        <v>0</v>
      </c>
      <c r="H13" s="72">
        <v>0</v>
      </c>
      <c r="I13" s="72">
        <v>0</v>
      </c>
      <c r="J13" s="72">
        <v>0</v>
      </c>
      <c r="K13" s="72">
        <v>0</v>
      </c>
      <c r="L13" s="72">
        <v>0</v>
      </c>
      <c r="M13" s="72">
        <v>0</v>
      </c>
      <c r="N13" s="72">
        <v>1</v>
      </c>
      <c r="O13" s="72">
        <v>0</v>
      </c>
      <c r="P13" s="72">
        <v>0</v>
      </c>
      <c r="Q13" s="168"/>
      <c r="R13" s="168"/>
      <c r="S13" s="168"/>
      <c r="T13" s="168"/>
      <c r="U13" s="168"/>
      <c r="V13" s="168"/>
      <c r="W13" s="168"/>
      <c r="X13" s="168"/>
      <c r="Y13" s="168"/>
      <c r="Z13" s="168"/>
      <c r="AA13" s="168"/>
      <c r="AB13" s="168"/>
      <c r="AC13" s="168"/>
      <c r="AD13" s="168"/>
      <c r="AE13" s="168"/>
      <c r="AF13" s="168"/>
      <c r="AG13" s="168"/>
      <c r="AH13" s="168"/>
      <c r="AI13" s="168"/>
      <c r="AJ13" s="168"/>
      <c r="AK13" s="168"/>
      <c r="AL13" s="168"/>
    </row>
    <row r="14" spans="1:38" x14ac:dyDescent="0.2">
      <c r="A14" s="262" t="s">
        <v>171</v>
      </c>
      <c r="B14" s="296">
        <v>2</v>
      </c>
      <c r="C14" s="72">
        <v>2</v>
      </c>
      <c r="D14" s="72">
        <v>2</v>
      </c>
      <c r="E14" s="72">
        <v>0</v>
      </c>
      <c r="F14" s="72">
        <v>0</v>
      </c>
      <c r="G14" s="72">
        <v>0</v>
      </c>
      <c r="H14" s="72">
        <v>0</v>
      </c>
      <c r="I14" s="72">
        <v>0</v>
      </c>
      <c r="J14" s="72">
        <v>0</v>
      </c>
      <c r="K14" s="72">
        <v>0</v>
      </c>
      <c r="L14" s="72">
        <v>0</v>
      </c>
      <c r="M14" s="72">
        <v>0</v>
      </c>
      <c r="N14" s="72">
        <v>0</v>
      </c>
      <c r="O14" s="72">
        <v>2</v>
      </c>
      <c r="P14" s="72">
        <v>0</v>
      </c>
      <c r="Q14" s="168"/>
      <c r="R14" s="168"/>
      <c r="S14" s="168"/>
      <c r="T14" s="168"/>
      <c r="U14" s="168"/>
      <c r="V14" s="168"/>
      <c r="W14" s="168"/>
      <c r="X14" s="168"/>
      <c r="Y14" s="168"/>
      <c r="Z14" s="168"/>
      <c r="AA14" s="168"/>
      <c r="AB14" s="168"/>
      <c r="AC14" s="168"/>
      <c r="AD14" s="168"/>
      <c r="AE14" s="168"/>
      <c r="AF14" s="168"/>
      <c r="AG14" s="168"/>
      <c r="AH14" s="168"/>
      <c r="AI14" s="168"/>
      <c r="AJ14" s="168"/>
      <c r="AK14" s="168"/>
      <c r="AL14" s="168"/>
    </row>
    <row r="15" spans="1:38" x14ac:dyDescent="0.2">
      <c r="A15" s="262" t="s">
        <v>172</v>
      </c>
      <c r="B15" s="296">
        <v>2</v>
      </c>
      <c r="C15" s="72">
        <v>2</v>
      </c>
      <c r="D15" s="72">
        <v>2</v>
      </c>
      <c r="E15" s="72">
        <v>0</v>
      </c>
      <c r="F15" s="72">
        <v>0</v>
      </c>
      <c r="G15" s="72">
        <v>0</v>
      </c>
      <c r="H15" s="72">
        <v>0</v>
      </c>
      <c r="I15" s="72">
        <v>0</v>
      </c>
      <c r="J15" s="72">
        <v>0</v>
      </c>
      <c r="K15" s="72">
        <v>0</v>
      </c>
      <c r="L15" s="72">
        <v>0</v>
      </c>
      <c r="M15" s="72">
        <v>1</v>
      </c>
      <c r="N15" s="72">
        <v>1</v>
      </c>
      <c r="O15" s="72">
        <v>0</v>
      </c>
      <c r="P15" s="72">
        <v>0</v>
      </c>
      <c r="Q15" s="168"/>
      <c r="R15" s="168"/>
      <c r="S15" s="168"/>
      <c r="T15" s="168"/>
      <c r="U15" s="168"/>
      <c r="V15" s="168"/>
      <c r="W15" s="168"/>
      <c r="X15" s="168"/>
      <c r="Y15" s="168"/>
      <c r="Z15" s="168"/>
      <c r="AA15" s="168"/>
      <c r="AB15" s="168"/>
      <c r="AC15" s="168"/>
      <c r="AD15" s="168"/>
      <c r="AE15" s="168"/>
      <c r="AF15" s="168"/>
      <c r="AG15" s="168"/>
      <c r="AH15" s="168"/>
      <c r="AI15" s="168"/>
      <c r="AJ15" s="168"/>
      <c r="AK15" s="168"/>
      <c r="AL15" s="168"/>
    </row>
    <row r="16" spans="1:38" x14ac:dyDescent="0.2">
      <c r="A16" s="262" t="s">
        <v>173</v>
      </c>
      <c r="B16" s="296">
        <v>0</v>
      </c>
      <c r="C16" s="72">
        <v>0</v>
      </c>
      <c r="D16" s="72">
        <v>0</v>
      </c>
      <c r="E16" s="72">
        <v>0</v>
      </c>
      <c r="F16" s="72">
        <v>0</v>
      </c>
      <c r="G16" s="72">
        <v>0</v>
      </c>
      <c r="H16" s="72">
        <v>0</v>
      </c>
      <c r="I16" s="72">
        <v>0</v>
      </c>
      <c r="J16" s="72">
        <v>0</v>
      </c>
      <c r="K16" s="72">
        <v>0</v>
      </c>
      <c r="L16" s="72">
        <v>0</v>
      </c>
      <c r="M16" s="72">
        <v>0</v>
      </c>
      <c r="N16" s="72">
        <v>0</v>
      </c>
      <c r="O16" s="72">
        <v>0</v>
      </c>
      <c r="P16" s="72">
        <v>0</v>
      </c>
      <c r="Q16" s="168"/>
      <c r="R16" s="168"/>
      <c r="S16" s="168"/>
      <c r="T16" s="168"/>
      <c r="U16" s="168"/>
      <c r="V16" s="168"/>
      <c r="W16" s="168"/>
      <c r="X16" s="168"/>
      <c r="Y16" s="168"/>
      <c r="Z16" s="168"/>
      <c r="AA16" s="168"/>
      <c r="AB16" s="168"/>
      <c r="AC16" s="168"/>
      <c r="AD16" s="168"/>
      <c r="AE16" s="168"/>
      <c r="AF16" s="168"/>
      <c r="AG16" s="168"/>
      <c r="AH16" s="168"/>
      <c r="AI16" s="168"/>
      <c r="AJ16" s="168"/>
      <c r="AK16" s="168"/>
      <c r="AL16" s="168"/>
    </row>
    <row r="17" spans="1:38" x14ac:dyDescent="0.2">
      <c r="A17" s="262" t="s">
        <v>174</v>
      </c>
      <c r="B17" s="296">
        <v>2</v>
      </c>
      <c r="C17" s="72">
        <v>2</v>
      </c>
      <c r="D17" s="72">
        <v>2</v>
      </c>
      <c r="E17" s="72">
        <v>0</v>
      </c>
      <c r="F17" s="72">
        <v>0</v>
      </c>
      <c r="G17" s="72">
        <v>0</v>
      </c>
      <c r="H17" s="72">
        <v>0</v>
      </c>
      <c r="I17" s="72">
        <v>1</v>
      </c>
      <c r="J17" s="72">
        <v>0</v>
      </c>
      <c r="K17" s="72">
        <v>0</v>
      </c>
      <c r="L17" s="72">
        <v>1</v>
      </c>
      <c r="M17" s="72">
        <v>0</v>
      </c>
      <c r="N17" s="72">
        <v>0</v>
      </c>
      <c r="O17" s="72">
        <v>0</v>
      </c>
      <c r="P17" s="72">
        <v>0</v>
      </c>
      <c r="Q17" s="168"/>
      <c r="R17" s="168"/>
      <c r="S17" s="168"/>
      <c r="T17" s="168"/>
      <c r="U17" s="168"/>
      <c r="V17" s="168"/>
      <c r="W17" s="168"/>
      <c r="X17" s="168"/>
      <c r="Y17" s="168"/>
      <c r="Z17" s="168"/>
      <c r="AA17" s="168"/>
      <c r="AB17" s="168"/>
      <c r="AC17" s="168"/>
      <c r="AD17" s="168"/>
      <c r="AE17" s="168"/>
      <c r="AF17" s="168"/>
      <c r="AG17" s="168"/>
      <c r="AH17" s="168"/>
      <c r="AI17" s="168"/>
      <c r="AJ17" s="168"/>
      <c r="AK17" s="168"/>
      <c r="AL17" s="168"/>
    </row>
    <row r="18" spans="1:38" x14ac:dyDescent="0.2">
      <c r="A18" s="262" t="s">
        <v>175</v>
      </c>
      <c r="B18" s="296">
        <v>5</v>
      </c>
      <c r="C18" s="72">
        <v>5</v>
      </c>
      <c r="D18" s="72">
        <v>5</v>
      </c>
      <c r="E18" s="72">
        <v>0</v>
      </c>
      <c r="F18" s="72">
        <v>0</v>
      </c>
      <c r="G18" s="72">
        <v>0</v>
      </c>
      <c r="H18" s="72">
        <v>0</v>
      </c>
      <c r="I18" s="72">
        <v>0</v>
      </c>
      <c r="J18" s="72">
        <v>0</v>
      </c>
      <c r="K18" s="72">
        <v>0</v>
      </c>
      <c r="L18" s="72">
        <v>1</v>
      </c>
      <c r="M18" s="72">
        <v>1</v>
      </c>
      <c r="N18" s="72">
        <v>2</v>
      </c>
      <c r="O18" s="72">
        <v>1</v>
      </c>
      <c r="P18" s="72">
        <v>0</v>
      </c>
      <c r="Q18" s="168"/>
      <c r="R18" s="168"/>
      <c r="S18" s="168"/>
      <c r="T18" s="168"/>
      <c r="U18" s="168"/>
      <c r="V18" s="168"/>
      <c r="W18" s="168"/>
      <c r="X18" s="168"/>
      <c r="Y18" s="168"/>
      <c r="Z18" s="168"/>
      <c r="AA18" s="168"/>
      <c r="AB18" s="168"/>
      <c r="AC18" s="168"/>
      <c r="AD18" s="168"/>
      <c r="AE18" s="168"/>
      <c r="AF18" s="168"/>
      <c r="AG18" s="168"/>
      <c r="AH18" s="168"/>
      <c r="AI18" s="168"/>
      <c r="AJ18" s="168"/>
      <c r="AK18" s="168"/>
      <c r="AL18" s="168"/>
    </row>
    <row r="19" spans="1:38" x14ac:dyDescent="0.2">
      <c r="A19" s="262" t="s">
        <v>176</v>
      </c>
      <c r="B19" s="296">
        <v>3</v>
      </c>
      <c r="C19" s="72">
        <v>3</v>
      </c>
      <c r="D19" s="72">
        <v>3</v>
      </c>
      <c r="E19" s="72">
        <v>0</v>
      </c>
      <c r="F19" s="72">
        <v>0</v>
      </c>
      <c r="G19" s="72">
        <v>0</v>
      </c>
      <c r="H19" s="72">
        <v>0</v>
      </c>
      <c r="I19" s="72">
        <v>0</v>
      </c>
      <c r="J19" s="72">
        <v>0</v>
      </c>
      <c r="K19" s="72">
        <v>0</v>
      </c>
      <c r="L19" s="72">
        <v>1</v>
      </c>
      <c r="M19" s="72">
        <v>1</v>
      </c>
      <c r="N19" s="72">
        <v>1</v>
      </c>
      <c r="O19" s="72">
        <v>0</v>
      </c>
      <c r="P19" s="72">
        <v>0</v>
      </c>
      <c r="Q19" s="168"/>
      <c r="R19" s="168"/>
      <c r="S19" s="168"/>
      <c r="T19" s="168"/>
      <c r="U19" s="168"/>
      <c r="V19" s="168"/>
      <c r="W19" s="168"/>
      <c r="X19" s="168"/>
      <c r="Y19" s="168"/>
      <c r="Z19" s="168"/>
      <c r="AA19" s="168"/>
      <c r="AB19" s="168"/>
      <c r="AC19" s="168"/>
      <c r="AD19" s="168"/>
      <c r="AE19" s="168"/>
      <c r="AF19" s="168"/>
      <c r="AG19" s="168"/>
      <c r="AH19" s="168"/>
      <c r="AI19" s="168"/>
      <c r="AJ19" s="168"/>
      <c r="AK19" s="168"/>
      <c r="AL19" s="168"/>
    </row>
    <row r="20" spans="1:38" x14ac:dyDescent="0.2">
      <c r="A20" s="262" t="s">
        <v>177</v>
      </c>
      <c r="B20" s="296">
        <v>7</v>
      </c>
      <c r="C20" s="72">
        <v>7</v>
      </c>
      <c r="D20" s="72">
        <v>7</v>
      </c>
      <c r="E20" s="72">
        <v>0</v>
      </c>
      <c r="F20" s="72">
        <v>0</v>
      </c>
      <c r="G20" s="72">
        <v>0</v>
      </c>
      <c r="H20" s="72">
        <v>0</v>
      </c>
      <c r="I20" s="72">
        <v>1</v>
      </c>
      <c r="J20" s="72">
        <v>0</v>
      </c>
      <c r="K20" s="72">
        <v>1</v>
      </c>
      <c r="L20" s="72">
        <v>1</v>
      </c>
      <c r="M20" s="72">
        <v>1</v>
      </c>
      <c r="N20" s="72">
        <v>2</v>
      </c>
      <c r="O20" s="72">
        <v>0</v>
      </c>
      <c r="P20" s="72">
        <v>1</v>
      </c>
      <c r="Q20" s="168"/>
      <c r="R20" s="168"/>
      <c r="S20" s="168"/>
      <c r="T20" s="168"/>
      <c r="U20" s="168"/>
      <c r="V20" s="168"/>
      <c r="W20" s="168"/>
      <c r="X20" s="168"/>
      <c r="Y20" s="168"/>
      <c r="Z20" s="168"/>
      <c r="AA20" s="168"/>
      <c r="AB20" s="168"/>
      <c r="AC20" s="168"/>
      <c r="AD20" s="168"/>
      <c r="AE20" s="168"/>
      <c r="AF20" s="168"/>
      <c r="AG20" s="168"/>
      <c r="AH20" s="168"/>
      <c r="AI20" s="168"/>
      <c r="AJ20" s="168"/>
      <c r="AK20" s="168"/>
      <c r="AL20" s="168"/>
    </row>
    <row r="21" spans="1:38" x14ac:dyDescent="0.2">
      <c r="A21" s="262" t="s">
        <v>178</v>
      </c>
      <c r="B21" s="296">
        <v>13</v>
      </c>
      <c r="C21" s="72">
        <v>11</v>
      </c>
      <c r="D21" s="72">
        <v>11</v>
      </c>
      <c r="E21" s="72">
        <v>2</v>
      </c>
      <c r="F21" s="72">
        <v>0</v>
      </c>
      <c r="G21" s="72">
        <v>0</v>
      </c>
      <c r="H21" s="72">
        <v>0</v>
      </c>
      <c r="I21" s="72">
        <v>0</v>
      </c>
      <c r="J21" s="72">
        <v>0</v>
      </c>
      <c r="K21" s="72">
        <v>1</v>
      </c>
      <c r="L21" s="72">
        <v>4</v>
      </c>
      <c r="M21" s="72">
        <v>0</v>
      </c>
      <c r="N21" s="72">
        <v>6</v>
      </c>
      <c r="O21" s="72">
        <v>0</v>
      </c>
      <c r="P21" s="72">
        <v>0</v>
      </c>
      <c r="Q21" s="168"/>
      <c r="R21" s="168"/>
      <c r="S21" s="168"/>
      <c r="T21" s="168"/>
      <c r="U21" s="168"/>
      <c r="V21" s="168"/>
      <c r="W21" s="168"/>
      <c r="X21" s="168"/>
      <c r="Y21" s="168"/>
      <c r="Z21" s="168"/>
      <c r="AA21" s="168"/>
      <c r="AB21" s="168"/>
      <c r="AC21" s="168"/>
      <c r="AD21" s="168"/>
      <c r="AE21" s="168"/>
      <c r="AF21" s="168"/>
      <c r="AG21" s="168"/>
      <c r="AH21" s="168"/>
      <c r="AI21" s="168"/>
      <c r="AJ21" s="168"/>
      <c r="AK21" s="168"/>
      <c r="AL21" s="168"/>
    </row>
    <row r="22" spans="1:38" x14ac:dyDescent="0.2">
      <c r="A22" s="262" t="s">
        <v>179</v>
      </c>
      <c r="B22" s="296">
        <v>16</v>
      </c>
      <c r="C22" s="72">
        <v>16</v>
      </c>
      <c r="D22" s="72">
        <v>16</v>
      </c>
      <c r="E22" s="72">
        <v>0</v>
      </c>
      <c r="F22" s="72">
        <v>0</v>
      </c>
      <c r="G22" s="72">
        <v>0</v>
      </c>
      <c r="H22" s="72">
        <v>0</v>
      </c>
      <c r="I22" s="72">
        <v>3</v>
      </c>
      <c r="J22" s="72">
        <v>0</v>
      </c>
      <c r="K22" s="72">
        <v>1</v>
      </c>
      <c r="L22" s="72">
        <v>2</v>
      </c>
      <c r="M22" s="72">
        <v>2</v>
      </c>
      <c r="N22" s="72">
        <v>6</v>
      </c>
      <c r="O22" s="72">
        <v>2</v>
      </c>
      <c r="P22" s="72">
        <v>0</v>
      </c>
      <c r="Q22" s="168"/>
      <c r="R22" s="168"/>
      <c r="S22" s="168"/>
      <c r="T22" s="168"/>
      <c r="U22" s="168"/>
      <c r="V22" s="168"/>
      <c r="W22" s="168"/>
      <c r="X22" s="168"/>
      <c r="Y22" s="168"/>
      <c r="Z22" s="168"/>
      <c r="AA22" s="168"/>
      <c r="AB22" s="168"/>
      <c r="AC22" s="168"/>
      <c r="AD22" s="168"/>
      <c r="AE22" s="168"/>
      <c r="AF22" s="168"/>
      <c r="AG22" s="168"/>
      <c r="AH22" s="168"/>
      <c r="AI22" s="168"/>
      <c r="AJ22" s="168"/>
      <c r="AK22" s="168"/>
      <c r="AL22" s="168"/>
    </row>
    <row r="23" spans="1:38" x14ac:dyDescent="0.2">
      <c r="A23" s="262" t="s">
        <v>180</v>
      </c>
      <c r="B23" s="296">
        <v>20</v>
      </c>
      <c r="C23" s="72">
        <v>18</v>
      </c>
      <c r="D23" s="72">
        <v>18</v>
      </c>
      <c r="E23" s="72">
        <v>2</v>
      </c>
      <c r="F23" s="72">
        <v>0</v>
      </c>
      <c r="G23" s="72">
        <v>0</v>
      </c>
      <c r="H23" s="72">
        <v>0</v>
      </c>
      <c r="I23" s="72">
        <v>2</v>
      </c>
      <c r="J23" s="72">
        <v>0</v>
      </c>
      <c r="K23" s="72">
        <v>0</v>
      </c>
      <c r="L23" s="72">
        <v>2</v>
      </c>
      <c r="M23" s="72">
        <v>0</v>
      </c>
      <c r="N23" s="72">
        <v>10</v>
      </c>
      <c r="O23" s="72">
        <v>3</v>
      </c>
      <c r="P23" s="72">
        <v>1</v>
      </c>
      <c r="Q23" s="168"/>
      <c r="R23" s="168"/>
      <c r="S23" s="168"/>
      <c r="T23" s="168"/>
      <c r="U23" s="168"/>
      <c r="V23" s="168"/>
      <c r="W23" s="168"/>
      <c r="X23" s="168"/>
      <c r="Y23" s="168"/>
      <c r="Z23" s="168"/>
      <c r="AA23" s="168"/>
      <c r="AB23" s="168"/>
      <c r="AC23" s="168"/>
      <c r="AD23" s="168"/>
      <c r="AE23" s="168"/>
      <c r="AF23" s="168"/>
      <c r="AG23" s="168"/>
      <c r="AH23" s="168"/>
      <c r="AI23" s="168"/>
      <c r="AJ23" s="168"/>
      <c r="AK23" s="168"/>
      <c r="AL23" s="168"/>
    </row>
    <row r="24" spans="1:38" x14ac:dyDescent="0.2">
      <c r="A24" s="262" t="s">
        <v>181</v>
      </c>
      <c r="B24" s="296">
        <v>30</v>
      </c>
      <c r="C24" s="72">
        <v>30</v>
      </c>
      <c r="D24" s="72">
        <v>28</v>
      </c>
      <c r="E24" s="72">
        <v>1</v>
      </c>
      <c r="F24" s="72">
        <v>1</v>
      </c>
      <c r="G24" s="72">
        <v>0</v>
      </c>
      <c r="H24" s="72">
        <v>1</v>
      </c>
      <c r="I24" s="72">
        <v>4</v>
      </c>
      <c r="J24" s="72">
        <v>2</v>
      </c>
      <c r="K24" s="72">
        <v>0</v>
      </c>
      <c r="L24" s="72">
        <v>4</v>
      </c>
      <c r="M24" s="72">
        <v>1</v>
      </c>
      <c r="N24" s="72">
        <v>8</v>
      </c>
      <c r="O24" s="72">
        <v>7</v>
      </c>
      <c r="P24" s="72">
        <v>1</v>
      </c>
      <c r="Q24" s="168"/>
      <c r="R24" s="168"/>
      <c r="S24" s="168"/>
      <c r="T24" s="168"/>
      <c r="U24" s="168"/>
      <c r="V24" s="168"/>
      <c r="W24" s="168"/>
      <c r="X24" s="168"/>
      <c r="Y24" s="168"/>
      <c r="Z24" s="168"/>
      <c r="AA24" s="168"/>
      <c r="AB24" s="168"/>
      <c r="AC24" s="168"/>
      <c r="AD24" s="168"/>
      <c r="AE24" s="168"/>
      <c r="AF24" s="168"/>
      <c r="AG24" s="168"/>
      <c r="AH24" s="168"/>
      <c r="AI24" s="168"/>
      <c r="AJ24" s="168"/>
      <c r="AK24" s="168"/>
      <c r="AL24" s="168"/>
    </row>
    <row r="25" spans="1:38" x14ac:dyDescent="0.2">
      <c r="A25" s="262" t="s">
        <v>182</v>
      </c>
      <c r="B25" s="296">
        <v>49</v>
      </c>
      <c r="C25" s="72">
        <v>47</v>
      </c>
      <c r="D25" s="72">
        <v>43</v>
      </c>
      <c r="E25" s="72">
        <v>3</v>
      </c>
      <c r="F25" s="72">
        <v>3</v>
      </c>
      <c r="G25" s="72">
        <v>0</v>
      </c>
      <c r="H25" s="72">
        <v>0</v>
      </c>
      <c r="I25" s="72">
        <v>2</v>
      </c>
      <c r="J25" s="72">
        <v>2</v>
      </c>
      <c r="K25" s="72">
        <v>4</v>
      </c>
      <c r="L25" s="72">
        <v>8</v>
      </c>
      <c r="M25" s="72">
        <v>2</v>
      </c>
      <c r="N25" s="72">
        <v>14</v>
      </c>
      <c r="O25" s="72">
        <v>9</v>
      </c>
      <c r="P25" s="72">
        <v>2</v>
      </c>
      <c r="Q25" s="168"/>
      <c r="R25" s="168"/>
      <c r="S25" s="168"/>
      <c r="T25" s="168"/>
      <c r="U25" s="168"/>
      <c r="V25" s="168"/>
      <c r="W25" s="168"/>
      <c r="X25" s="168"/>
      <c r="Y25" s="168"/>
      <c r="Z25" s="168"/>
      <c r="AA25" s="168"/>
      <c r="AB25" s="168"/>
      <c r="AC25" s="168"/>
      <c r="AD25" s="168"/>
      <c r="AE25" s="168"/>
      <c r="AF25" s="168"/>
      <c r="AG25" s="168"/>
      <c r="AH25" s="168"/>
      <c r="AI25" s="168"/>
      <c r="AJ25" s="168"/>
      <c r="AK25" s="168"/>
      <c r="AL25" s="168"/>
    </row>
    <row r="26" spans="1:38" x14ac:dyDescent="0.2">
      <c r="A26" s="262" t="s">
        <v>183</v>
      </c>
      <c r="B26" s="296">
        <v>58</v>
      </c>
      <c r="C26" s="72">
        <v>55</v>
      </c>
      <c r="D26" s="72">
        <v>54</v>
      </c>
      <c r="E26" s="72">
        <v>3</v>
      </c>
      <c r="F26" s="72">
        <v>1</v>
      </c>
      <c r="G26" s="72">
        <v>0</v>
      </c>
      <c r="H26" s="72">
        <v>0</v>
      </c>
      <c r="I26" s="72">
        <v>6</v>
      </c>
      <c r="J26" s="72">
        <v>2</v>
      </c>
      <c r="K26" s="72">
        <v>1</v>
      </c>
      <c r="L26" s="72">
        <v>8</v>
      </c>
      <c r="M26" s="72">
        <v>2</v>
      </c>
      <c r="N26" s="72">
        <v>26</v>
      </c>
      <c r="O26" s="72">
        <v>7</v>
      </c>
      <c r="P26" s="72">
        <v>2</v>
      </c>
      <c r="Q26" s="168"/>
      <c r="R26" s="168"/>
      <c r="S26" s="168"/>
      <c r="T26" s="168"/>
      <c r="U26" s="168"/>
      <c r="V26" s="168"/>
      <c r="W26" s="168"/>
      <c r="X26" s="168"/>
      <c r="Y26" s="168"/>
      <c r="Z26" s="168"/>
      <c r="AA26" s="168"/>
      <c r="AB26" s="168"/>
      <c r="AC26" s="168"/>
      <c r="AD26" s="168"/>
      <c r="AE26" s="168"/>
      <c r="AF26" s="168"/>
      <c r="AG26" s="168"/>
      <c r="AH26" s="168"/>
      <c r="AI26" s="168"/>
      <c r="AJ26" s="168"/>
      <c r="AK26" s="168"/>
      <c r="AL26" s="168"/>
    </row>
    <row r="27" spans="1:38" x14ac:dyDescent="0.2">
      <c r="A27" s="262" t="s">
        <v>184</v>
      </c>
      <c r="B27" s="296">
        <v>73</v>
      </c>
      <c r="C27" s="72">
        <v>68</v>
      </c>
      <c r="D27" s="72">
        <v>66</v>
      </c>
      <c r="E27" s="72">
        <v>4</v>
      </c>
      <c r="F27" s="72">
        <v>2</v>
      </c>
      <c r="G27" s="72">
        <v>1</v>
      </c>
      <c r="H27" s="72">
        <v>0</v>
      </c>
      <c r="I27" s="72">
        <v>6</v>
      </c>
      <c r="J27" s="72">
        <v>2</v>
      </c>
      <c r="K27" s="72">
        <v>4</v>
      </c>
      <c r="L27" s="72">
        <v>9</v>
      </c>
      <c r="M27" s="72">
        <v>1</v>
      </c>
      <c r="N27" s="72">
        <v>28</v>
      </c>
      <c r="O27" s="72">
        <v>13</v>
      </c>
      <c r="P27" s="72">
        <v>3</v>
      </c>
      <c r="Q27" s="168"/>
      <c r="R27" s="168"/>
      <c r="S27" s="168"/>
      <c r="T27" s="168"/>
      <c r="U27" s="168"/>
      <c r="V27" s="168"/>
      <c r="W27" s="168"/>
      <c r="X27" s="168"/>
      <c r="Y27" s="168"/>
      <c r="Z27" s="168"/>
      <c r="AA27" s="168"/>
      <c r="AB27" s="168"/>
      <c r="AC27" s="168"/>
      <c r="AD27" s="168"/>
      <c r="AE27" s="168"/>
      <c r="AF27" s="168"/>
      <c r="AG27" s="168"/>
      <c r="AH27" s="168"/>
      <c r="AI27" s="168"/>
      <c r="AJ27" s="168"/>
      <c r="AK27" s="168"/>
      <c r="AL27" s="168"/>
    </row>
    <row r="28" spans="1:38" x14ac:dyDescent="0.2">
      <c r="A28" s="262" t="s">
        <v>185</v>
      </c>
      <c r="B28" s="296">
        <v>79</v>
      </c>
      <c r="C28" s="72">
        <v>75</v>
      </c>
      <c r="D28" s="72">
        <v>71</v>
      </c>
      <c r="E28" s="72">
        <v>4</v>
      </c>
      <c r="F28" s="72">
        <v>4</v>
      </c>
      <c r="G28" s="72">
        <v>0</v>
      </c>
      <c r="H28" s="72">
        <v>0</v>
      </c>
      <c r="I28" s="72">
        <v>9</v>
      </c>
      <c r="J28" s="72">
        <v>1</v>
      </c>
      <c r="K28" s="72">
        <v>3</v>
      </c>
      <c r="L28" s="72">
        <v>8</v>
      </c>
      <c r="M28" s="72">
        <v>6</v>
      </c>
      <c r="N28" s="72">
        <v>31</v>
      </c>
      <c r="O28" s="72">
        <v>9</v>
      </c>
      <c r="P28" s="72">
        <v>4</v>
      </c>
      <c r="Q28" s="168"/>
      <c r="R28" s="168"/>
      <c r="S28" s="168"/>
      <c r="T28" s="168"/>
      <c r="U28" s="168"/>
      <c r="V28" s="168"/>
      <c r="W28" s="168"/>
      <c r="X28" s="168"/>
      <c r="Y28" s="168"/>
      <c r="Z28" s="168"/>
      <c r="AA28" s="168"/>
      <c r="AB28" s="168"/>
      <c r="AC28" s="168"/>
      <c r="AD28" s="168"/>
      <c r="AE28" s="168"/>
      <c r="AF28" s="168"/>
      <c r="AG28" s="168"/>
      <c r="AH28" s="168"/>
      <c r="AI28" s="168"/>
      <c r="AJ28" s="168"/>
      <c r="AK28" s="168"/>
      <c r="AL28" s="168"/>
    </row>
    <row r="29" spans="1:38" x14ac:dyDescent="0.2">
      <c r="A29" s="262" t="s">
        <v>186</v>
      </c>
      <c r="B29" s="296">
        <v>117</v>
      </c>
      <c r="C29" s="72">
        <v>112</v>
      </c>
      <c r="D29" s="72">
        <v>108</v>
      </c>
      <c r="E29" s="72">
        <v>5</v>
      </c>
      <c r="F29" s="72">
        <v>4</v>
      </c>
      <c r="G29" s="72">
        <v>0</v>
      </c>
      <c r="H29" s="72">
        <v>3</v>
      </c>
      <c r="I29" s="72">
        <v>8</v>
      </c>
      <c r="J29" s="72">
        <v>2</v>
      </c>
      <c r="K29" s="72">
        <v>6</v>
      </c>
      <c r="L29" s="72">
        <v>19</v>
      </c>
      <c r="M29" s="72">
        <v>2</v>
      </c>
      <c r="N29" s="72">
        <v>49</v>
      </c>
      <c r="O29" s="72">
        <v>16</v>
      </c>
      <c r="P29" s="72">
        <v>3</v>
      </c>
    </row>
    <row r="30" spans="1:38" x14ac:dyDescent="0.2">
      <c r="A30" s="262" t="s">
        <v>187</v>
      </c>
      <c r="B30" s="296">
        <v>141</v>
      </c>
      <c r="C30" s="72">
        <v>134</v>
      </c>
      <c r="D30" s="72">
        <v>124</v>
      </c>
      <c r="E30" s="72">
        <v>7</v>
      </c>
      <c r="F30" s="72">
        <v>9</v>
      </c>
      <c r="G30" s="72">
        <v>1</v>
      </c>
      <c r="H30" s="72">
        <v>3</v>
      </c>
      <c r="I30" s="72">
        <v>12</v>
      </c>
      <c r="J30" s="72">
        <v>2</v>
      </c>
      <c r="K30" s="72">
        <v>4</v>
      </c>
      <c r="L30" s="72">
        <v>17</v>
      </c>
      <c r="M30" s="72">
        <v>8</v>
      </c>
      <c r="N30" s="72">
        <v>55</v>
      </c>
      <c r="O30" s="72">
        <v>15</v>
      </c>
      <c r="P30" s="72">
        <v>8</v>
      </c>
    </row>
    <row r="31" spans="1:38" x14ac:dyDescent="0.2">
      <c r="A31" s="262" t="s">
        <v>188</v>
      </c>
      <c r="B31" s="296">
        <v>182</v>
      </c>
      <c r="C31" s="72">
        <v>175</v>
      </c>
      <c r="D31" s="72">
        <v>171</v>
      </c>
      <c r="E31" s="72">
        <v>6</v>
      </c>
      <c r="F31" s="72">
        <v>4</v>
      </c>
      <c r="G31" s="72">
        <v>1</v>
      </c>
      <c r="H31" s="72">
        <v>6</v>
      </c>
      <c r="I31" s="72">
        <v>17</v>
      </c>
      <c r="J31" s="72">
        <v>2</v>
      </c>
      <c r="K31" s="72">
        <v>12</v>
      </c>
      <c r="L31" s="72">
        <v>23</v>
      </c>
      <c r="M31" s="72">
        <v>11</v>
      </c>
      <c r="N31" s="72">
        <v>64</v>
      </c>
      <c r="O31" s="72">
        <v>30</v>
      </c>
      <c r="P31" s="72">
        <v>6</v>
      </c>
    </row>
    <row r="32" spans="1:38" x14ac:dyDescent="0.2">
      <c r="A32" s="262" t="s">
        <v>189</v>
      </c>
      <c r="B32" s="296">
        <v>206</v>
      </c>
      <c r="C32" s="72">
        <v>197</v>
      </c>
      <c r="D32" s="72">
        <v>188</v>
      </c>
      <c r="E32" s="72">
        <v>7</v>
      </c>
      <c r="F32" s="72">
        <v>7</v>
      </c>
      <c r="G32" s="72">
        <v>4</v>
      </c>
      <c r="H32" s="72">
        <v>4</v>
      </c>
      <c r="I32" s="72">
        <v>20</v>
      </c>
      <c r="J32" s="72">
        <v>6</v>
      </c>
      <c r="K32" s="72">
        <v>10</v>
      </c>
      <c r="L32" s="72">
        <v>29</v>
      </c>
      <c r="M32" s="72">
        <v>12</v>
      </c>
      <c r="N32" s="72">
        <v>69</v>
      </c>
      <c r="O32" s="72">
        <v>27</v>
      </c>
      <c r="P32" s="72">
        <v>11</v>
      </c>
    </row>
    <row r="33" spans="1:16" x14ac:dyDescent="0.2">
      <c r="A33" s="262" t="s">
        <v>190</v>
      </c>
      <c r="B33" s="296">
        <v>262</v>
      </c>
      <c r="C33" s="72">
        <v>247</v>
      </c>
      <c r="D33" s="72">
        <v>236</v>
      </c>
      <c r="E33" s="72">
        <v>12</v>
      </c>
      <c r="F33" s="72">
        <v>11</v>
      </c>
      <c r="G33" s="72">
        <v>3</v>
      </c>
      <c r="H33" s="72">
        <v>2</v>
      </c>
      <c r="I33" s="72">
        <v>22</v>
      </c>
      <c r="J33" s="72">
        <v>7</v>
      </c>
      <c r="K33" s="72">
        <v>17</v>
      </c>
      <c r="L33" s="72">
        <v>30</v>
      </c>
      <c r="M33" s="72">
        <v>23</v>
      </c>
      <c r="N33" s="72">
        <v>97</v>
      </c>
      <c r="O33" s="72">
        <v>31</v>
      </c>
      <c r="P33" s="72">
        <v>7</v>
      </c>
    </row>
    <row r="34" spans="1:16" x14ac:dyDescent="0.2">
      <c r="A34" s="262" t="s">
        <v>191</v>
      </c>
      <c r="B34" s="296">
        <v>336</v>
      </c>
      <c r="C34" s="72">
        <v>310</v>
      </c>
      <c r="D34" s="72">
        <v>298</v>
      </c>
      <c r="E34" s="72">
        <v>22</v>
      </c>
      <c r="F34" s="72">
        <v>12</v>
      </c>
      <c r="G34" s="72">
        <v>4</v>
      </c>
      <c r="H34" s="72">
        <v>6</v>
      </c>
      <c r="I34" s="72">
        <v>22</v>
      </c>
      <c r="J34" s="72">
        <v>8</v>
      </c>
      <c r="K34" s="72">
        <v>12</v>
      </c>
      <c r="L34" s="72">
        <v>45</v>
      </c>
      <c r="M34" s="72">
        <v>22</v>
      </c>
      <c r="N34" s="72">
        <v>135</v>
      </c>
      <c r="O34" s="72">
        <v>39</v>
      </c>
      <c r="P34" s="72">
        <v>9</v>
      </c>
    </row>
    <row r="35" spans="1:16" x14ac:dyDescent="0.2">
      <c r="A35" s="262" t="s">
        <v>192</v>
      </c>
      <c r="B35" s="296">
        <v>409</v>
      </c>
      <c r="C35" s="72">
        <v>385</v>
      </c>
      <c r="D35" s="72">
        <v>370</v>
      </c>
      <c r="E35" s="72">
        <v>23</v>
      </c>
      <c r="F35" s="72">
        <v>12</v>
      </c>
      <c r="G35" s="72">
        <v>4</v>
      </c>
      <c r="H35" s="72">
        <v>8</v>
      </c>
      <c r="I35" s="72">
        <v>34</v>
      </c>
      <c r="J35" s="72">
        <v>16</v>
      </c>
      <c r="K35" s="72">
        <v>18</v>
      </c>
      <c r="L35" s="72">
        <v>55</v>
      </c>
      <c r="M35" s="72">
        <v>36</v>
      </c>
      <c r="N35" s="72">
        <v>146</v>
      </c>
      <c r="O35" s="72">
        <v>48</v>
      </c>
      <c r="P35" s="72">
        <v>9</v>
      </c>
    </row>
    <row r="36" spans="1:16" x14ac:dyDescent="0.2">
      <c r="A36" s="262" t="s">
        <v>193</v>
      </c>
      <c r="B36" s="296">
        <v>463</v>
      </c>
      <c r="C36" s="72">
        <v>434</v>
      </c>
      <c r="D36" s="72">
        <v>416</v>
      </c>
      <c r="E36" s="72">
        <v>23</v>
      </c>
      <c r="F36" s="72">
        <v>18</v>
      </c>
      <c r="G36" s="72">
        <v>6</v>
      </c>
      <c r="H36" s="72">
        <v>13</v>
      </c>
      <c r="I36" s="72">
        <v>43</v>
      </c>
      <c r="J36" s="72">
        <v>20</v>
      </c>
      <c r="K36" s="72">
        <v>24</v>
      </c>
      <c r="L36" s="72">
        <v>59</v>
      </c>
      <c r="M36" s="72">
        <v>37</v>
      </c>
      <c r="N36" s="72">
        <v>155</v>
      </c>
      <c r="O36" s="72">
        <v>53</v>
      </c>
      <c r="P36" s="72">
        <v>12</v>
      </c>
    </row>
    <row r="37" spans="1:16" x14ac:dyDescent="0.2">
      <c r="A37" s="262" t="s">
        <v>194</v>
      </c>
      <c r="B37" s="296">
        <v>516</v>
      </c>
      <c r="C37" s="72">
        <v>470</v>
      </c>
      <c r="D37" s="72">
        <v>449</v>
      </c>
      <c r="E37" s="72">
        <v>37</v>
      </c>
      <c r="F37" s="72">
        <v>21</v>
      </c>
      <c r="G37" s="72">
        <v>9</v>
      </c>
      <c r="H37" s="72">
        <v>11</v>
      </c>
      <c r="I37" s="72">
        <v>43</v>
      </c>
      <c r="J37" s="72">
        <v>25</v>
      </c>
      <c r="K37" s="72">
        <v>29</v>
      </c>
      <c r="L37" s="72">
        <v>76</v>
      </c>
      <c r="M37" s="72">
        <v>41</v>
      </c>
      <c r="N37" s="72">
        <v>148</v>
      </c>
      <c r="O37" s="72">
        <v>47</v>
      </c>
      <c r="P37" s="72">
        <v>29</v>
      </c>
    </row>
    <row r="38" spans="1:16" x14ac:dyDescent="0.2">
      <c r="A38" s="262" t="s">
        <v>195</v>
      </c>
      <c r="B38" s="296">
        <v>584</v>
      </c>
      <c r="C38" s="72">
        <v>554</v>
      </c>
      <c r="D38" s="72">
        <v>530</v>
      </c>
      <c r="E38" s="72">
        <v>27</v>
      </c>
      <c r="F38" s="72">
        <v>23</v>
      </c>
      <c r="G38" s="72">
        <v>4</v>
      </c>
      <c r="H38" s="72">
        <v>9</v>
      </c>
      <c r="I38" s="72">
        <v>62</v>
      </c>
      <c r="J38" s="72">
        <v>32</v>
      </c>
      <c r="K38" s="72">
        <v>27</v>
      </c>
      <c r="L38" s="72">
        <v>76</v>
      </c>
      <c r="M38" s="72">
        <v>56</v>
      </c>
      <c r="N38" s="72">
        <v>175</v>
      </c>
      <c r="O38" s="72">
        <v>65</v>
      </c>
      <c r="P38" s="72">
        <v>28</v>
      </c>
    </row>
    <row r="39" spans="1:16" x14ac:dyDescent="0.2">
      <c r="A39" s="262" t="s">
        <v>196</v>
      </c>
      <c r="B39" s="296">
        <v>708</v>
      </c>
      <c r="C39" s="72">
        <v>651</v>
      </c>
      <c r="D39" s="72">
        <v>629</v>
      </c>
      <c r="E39" s="72">
        <v>51</v>
      </c>
      <c r="F39" s="72">
        <v>21</v>
      </c>
      <c r="G39" s="72">
        <v>7</v>
      </c>
      <c r="H39" s="72">
        <v>36</v>
      </c>
      <c r="I39" s="72">
        <v>80</v>
      </c>
      <c r="J39" s="72">
        <v>32</v>
      </c>
      <c r="K39" s="72">
        <v>27</v>
      </c>
      <c r="L39" s="72">
        <v>87</v>
      </c>
      <c r="M39" s="72">
        <v>55</v>
      </c>
      <c r="N39" s="72">
        <v>196</v>
      </c>
      <c r="O39" s="72">
        <v>84</v>
      </c>
      <c r="P39" s="72">
        <v>32</v>
      </c>
    </row>
    <row r="40" spans="1:16" x14ac:dyDescent="0.2">
      <c r="A40" s="262" t="s">
        <v>197</v>
      </c>
      <c r="B40" s="296">
        <v>827</v>
      </c>
      <c r="C40" s="72">
        <v>765</v>
      </c>
      <c r="D40" s="72">
        <v>740</v>
      </c>
      <c r="E40" s="72">
        <v>58</v>
      </c>
      <c r="F40" s="72">
        <v>21</v>
      </c>
      <c r="G40" s="72">
        <v>8</v>
      </c>
      <c r="H40" s="72">
        <v>30</v>
      </c>
      <c r="I40" s="72">
        <v>81</v>
      </c>
      <c r="J40" s="72">
        <v>42</v>
      </c>
      <c r="K40" s="72">
        <v>44</v>
      </c>
      <c r="L40" s="72">
        <v>114</v>
      </c>
      <c r="M40" s="72">
        <v>79</v>
      </c>
      <c r="N40" s="72">
        <v>239</v>
      </c>
      <c r="O40" s="72">
        <v>86</v>
      </c>
      <c r="P40" s="72">
        <v>25</v>
      </c>
    </row>
    <row r="41" spans="1:16" x14ac:dyDescent="0.2">
      <c r="A41" s="262" t="s">
        <v>198</v>
      </c>
      <c r="B41" s="296">
        <v>919</v>
      </c>
      <c r="C41" s="72">
        <v>849</v>
      </c>
      <c r="D41" s="72">
        <v>823</v>
      </c>
      <c r="E41" s="72">
        <v>65</v>
      </c>
      <c r="F41" s="72">
        <v>24</v>
      </c>
      <c r="G41" s="72">
        <v>7</v>
      </c>
      <c r="H41" s="72">
        <v>35</v>
      </c>
      <c r="I41" s="72">
        <v>116</v>
      </c>
      <c r="J41" s="72">
        <v>42</v>
      </c>
      <c r="K41" s="72">
        <v>50</v>
      </c>
      <c r="L41" s="72">
        <v>131</v>
      </c>
      <c r="M41" s="72">
        <v>84</v>
      </c>
      <c r="N41" s="72">
        <v>237</v>
      </c>
      <c r="O41" s="72">
        <v>96</v>
      </c>
      <c r="P41" s="72">
        <v>32</v>
      </c>
    </row>
    <row r="42" spans="1:16" x14ac:dyDescent="0.2">
      <c r="A42" s="262" t="s">
        <v>199</v>
      </c>
      <c r="B42" s="296">
        <v>1005</v>
      </c>
      <c r="C42" s="72">
        <v>931</v>
      </c>
      <c r="D42" s="72">
        <v>891</v>
      </c>
      <c r="E42" s="72">
        <v>61</v>
      </c>
      <c r="F42" s="72">
        <v>39</v>
      </c>
      <c r="G42" s="72">
        <v>14</v>
      </c>
      <c r="H42" s="72">
        <v>41</v>
      </c>
      <c r="I42" s="72">
        <v>134</v>
      </c>
      <c r="J42" s="72">
        <v>55</v>
      </c>
      <c r="K42" s="72">
        <v>55</v>
      </c>
      <c r="L42" s="72">
        <v>137</v>
      </c>
      <c r="M42" s="72">
        <v>77</v>
      </c>
      <c r="N42" s="72">
        <v>255</v>
      </c>
      <c r="O42" s="72">
        <v>103</v>
      </c>
      <c r="P42" s="72">
        <v>34</v>
      </c>
    </row>
    <row r="43" spans="1:16" x14ac:dyDescent="0.2">
      <c r="A43" s="262" t="s">
        <v>200</v>
      </c>
      <c r="B43" s="296">
        <v>1055</v>
      </c>
      <c r="C43" s="72">
        <v>972</v>
      </c>
      <c r="D43" s="72">
        <v>926</v>
      </c>
      <c r="E43" s="72">
        <v>75</v>
      </c>
      <c r="F43" s="72">
        <v>41</v>
      </c>
      <c r="G43" s="72">
        <v>13</v>
      </c>
      <c r="H43" s="72">
        <v>55</v>
      </c>
      <c r="I43" s="72">
        <v>132</v>
      </c>
      <c r="J43" s="72">
        <v>65</v>
      </c>
      <c r="K43" s="72">
        <v>62</v>
      </c>
      <c r="L43" s="72">
        <v>102</v>
      </c>
      <c r="M43" s="72">
        <v>91</v>
      </c>
      <c r="N43" s="72">
        <v>267</v>
      </c>
      <c r="O43" s="72">
        <v>106</v>
      </c>
      <c r="P43" s="72">
        <v>46</v>
      </c>
    </row>
    <row r="44" spans="1:16" x14ac:dyDescent="0.2">
      <c r="A44" s="262" t="s">
        <v>201</v>
      </c>
      <c r="B44" s="296">
        <v>1143</v>
      </c>
      <c r="C44" s="72">
        <v>1074</v>
      </c>
      <c r="D44" s="72">
        <v>1020</v>
      </c>
      <c r="E44" s="72">
        <v>56</v>
      </c>
      <c r="F44" s="72">
        <v>53</v>
      </c>
      <c r="G44" s="72">
        <v>14</v>
      </c>
      <c r="H44" s="72">
        <v>47</v>
      </c>
      <c r="I44" s="72">
        <v>124</v>
      </c>
      <c r="J44" s="72">
        <v>75</v>
      </c>
      <c r="K44" s="72">
        <v>73</v>
      </c>
      <c r="L44" s="72">
        <v>127</v>
      </c>
      <c r="M44" s="72">
        <v>83</v>
      </c>
      <c r="N44" s="72">
        <v>286</v>
      </c>
      <c r="O44" s="72">
        <v>145</v>
      </c>
      <c r="P44" s="72">
        <v>60</v>
      </c>
    </row>
    <row r="45" spans="1:16" x14ac:dyDescent="0.2">
      <c r="A45" s="262" t="s">
        <v>202</v>
      </c>
      <c r="B45" s="296">
        <v>1215</v>
      </c>
      <c r="C45" s="72">
        <v>1114</v>
      </c>
      <c r="D45" s="72">
        <v>1060</v>
      </c>
      <c r="E45" s="72">
        <v>86</v>
      </c>
      <c r="F45" s="72">
        <v>53</v>
      </c>
      <c r="G45" s="72">
        <v>16</v>
      </c>
      <c r="H45" s="72">
        <v>51</v>
      </c>
      <c r="I45" s="72">
        <v>156</v>
      </c>
      <c r="J45" s="72">
        <v>68</v>
      </c>
      <c r="K45" s="72">
        <v>81</v>
      </c>
      <c r="L45" s="72">
        <v>135</v>
      </c>
      <c r="M45" s="72">
        <v>106</v>
      </c>
      <c r="N45" s="72">
        <v>272</v>
      </c>
      <c r="O45" s="72">
        <v>135</v>
      </c>
      <c r="P45" s="72">
        <v>56</v>
      </c>
    </row>
    <row r="46" spans="1:16" x14ac:dyDescent="0.2">
      <c r="A46" s="262" t="s">
        <v>203</v>
      </c>
      <c r="B46" s="296">
        <v>1167</v>
      </c>
      <c r="C46" s="72">
        <v>1071</v>
      </c>
      <c r="D46" s="72">
        <v>1024</v>
      </c>
      <c r="E46" s="72">
        <v>91</v>
      </c>
      <c r="F46" s="72">
        <v>45</v>
      </c>
      <c r="G46" s="72">
        <v>7</v>
      </c>
      <c r="H46" s="72">
        <v>58</v>
      </c>
      <c r="I46" s="72">
        <v>141</v>
      </c>
      <c r="J46" s="72">
        <v>72</v>
      </c>
      <c r="K46" s="72">
        <v>82</v>
      </c>
      <c r="L46" s="72">
        <v>115</v>
      </c>
      <c r="M46" s="72">
        <v>87</v>
      </c>
      <c r="N46" s="72">
        <v>272</v>
      </c>
      <c r="O46" s="72">
        <v>140</v>
      </c>
      <c r="P46" s="72">
        <v>57</v>
      </c>
    </row>
    <row r="47" spans="1:16" x14ac:dyDescent="0.2">
      <c r="A47" s="262" t="s">
        <v>204</v>
      </c>
      <c r="B47" s="296">
        <v>1288</v>
      </c>
      <c r="C47" s="72">
        <v>1196</v>
      </c>
      <c r="D47" s="72">
        <v>1142</v>
      </c>
      <c r="E47" s="72">
        <v>84</v>
      </c>
      <c r="F47" s="72">
        <v>53</v>
      </c>
      <c r="G47" s="72">
        <v>9</v>
      </c>
      <c r="H47" s="72">
        <v>54</v>
      </c>
      <c r="I47" s="72">
        <v>191</v>
      </c>
      <c r="J47" s="72">
        <v>83</v>
      </c>
      <c r="K47" s="72">
        <v>62</v>
      </c>
      <c r="L47" s="72">
        <v>112</v>
      </c>
      <c r="M47" s="72">
        <v>128</v>
      </c>
      <c r="N47" s="72">
        <v>295</v>
      </c>
      <c r="O47" s="72">
        <v>154</v>
      </c>
      <c r="P47" s="72">
        <v>63</v>
      </c>
    </row>
    <row r="48" spans="1:16" x14ac:dyDescent="0.2">
      <c r="A48" s="262" t="s">
        <v>205</v>
      </c>
      <c r="B48" s="296">
        <v>1456</v>
      </c>
      <c r="C48" s="72">
        <v>1357</v>
      </c>
      <c r="D48" s="72">
        <v>1283</v>
      </c>
      <c r="E48" s="72">
        <v>92</v>
      </c>
      <c r="F48" s="72">
        <v>72</v>
      </c>
      <c r="G48" s="72">
        <v>9</v>
      </c>
      <c r="H48" s="72">
        <v>59</v>
      </c>
      <c r="I48" s="72">
        <v>176</v>
      </c>
      <c r="J48" s="72">
        <v>102</v>
      </c>
      <c r="K48" s="72">
        <v>80</v>
      </c>
      <c r="L48" s="72">
        <v>162</v>
      </c>
      <c r="M48" s="72">
        <v>136</v>
      </c>
      <c r="N48" s="72">
        <v>327</v>
      </c>
      <c r="O48" s="72">
        <v>161</v>
      </c>
      <c r="P48" s="72">
        <v>80</v>
      </c>
    </row>
    <row r="49" spans="1:16" x14ac:dyDescent="0.2">
      <c r="A49" s="262" t="s">
        <v>206</v>
      </c>
      <c r="B49" s="296">
        <v>1367</v>
      </c>
      <c r="C49" s="72">
        <v>1238</v>
      </c>
      <c r="D49" s="72">
        <v>1173</v>
      </c>
      <c r="E49" s="72">
        <v>108</v>
      </c>
      <c r="F49" s="72">
        <v>61</v>
      </c>
      <c r="G49" s="72">
        <v>25</v>
      </c>
      <c r="H49" s="72">
        <v>63</v>
      </c>
      <c r="I49" s="72">
        <v>164</v>
      </c>
      <c r="J49" s="72">
        <v>100</v>
      </c>
      <c r="K49" s="72">
        <v>89</v>
      </c>
      <c r="L49" s="72">
        <v>128</v>
      </c>
      <c r="M49" s="72">
        <v>115</v>
      </c>
      <c r="N49" s="72">
        <v>274</v>
      </c>
      <c r="O49" s="72">
        <v>194</v>
      </c>
      <c r="P49" s="72">
        <v>46</v>
      </c>
    </row>
    <row r="50" spans="1:16" x14ac:dyDescent="0.2">
      <c r="A50" s="262" t="s">
        <v>207</v>
      </c>
      <c r="B50" s="296">
        <v>1319</v>
      </c>
      <c r="C50" s="72">
        <v>1211</v>
      </c>
      <c r="D50" s="72">
        <v>1162</v>
      </c>
      <c r="E50" s="72">
        <v>99</v>
      </c>
      <c r="F50" s="72">
        <v>49</v>
      </c>
      <c r="G50" s="72">
        <v>9</v>
      </c>
      <c r="H50" s="72">
        <v>79</v>
      </c>
      <c r="I50" s="72">
        <v>167</v>
      </c>
      <c r="J50" s="72">
        <v>103</v>
      </c>
      <c r="K50" s="72">
        <v>78</v>
      </c>
      <c r="L50" s="72">
        <v>133</v>
      </c>
      <c r="M50" s="72">
        <v>97</v>
      </c>
      <c r="N50" s="72">
        <v>241</v>
      </c>
      <c r="O50" s="72">
        <v>173</v>
      </c>
      <c r="P50" s="72">
        <v>91</v>
      </c>
    </row>
    <row r="51" spans="1:16" x14ac:dyDescent="0.2">
      <c r="A51" s="262" t="s">
        <v>208</v>
      </c>
      <c r="B51" s="296">
        <v>1358</v>
      </c>
      <c r="C51" s="72">
        <v>1251</v>
      </c>
      <c r="D51" s="72">
        <v>1198</v>
      </c>
      <c r="E51" s="72">
        <v>95</v>
      </c>
      <c r="F51" s="72">
        <v>50</v>
      </c>
      <c r="G51" s="72">
        <v>15</v>
      </c>
      <c r="H51" s="72">
        <v>73</v>
      </c>
      <c r="I51" s="72">
        <v>197</v>
      </c>
      <c r="J51" s="72">
        <v>77</v>
      </c>
      <c r="K51" s="72">
        <v>86</v>
      </c>
      <c r="L51" s="72">
        <v>146</v>
      </c>
      <c r="M51" s="72">
        <v>126</v>
      </c>
      <c r="N51" s="72">
        <v>248</v>
      </c>
      <c r="O51" s="72">
        <v>171</v>
      </c>
      <c r="P51" s="72">
        <v>74</v>
      </c>
    </row>
    <row r="52" spans="1:16" x14ac:dyDescent="0.2">
      <c r="A52" s="262" t="s">
        <v>209</v>
      </c>
      <c r="B52" s="296">
        <v>1368</v>
      </c>
      <c r="C52" s="72">
        <v>1276</v>
      </c>
      <c r="D52" s="72">
        <v>1201</v>
      </c>
      <c r="E52" s="72">
        <v>74</v>
      </c>
      <c r="F52" s="72">
        <v>73</v>
      </c>
      <c r="G52" s="72">
        <v>20</v>
      </c>
      <c r="H52" s="72">
        <v>63</v>
      </c>
      <c r="I52" s="72">
        <v>206</v>
      </c>
      <c r="J52" s="72">
        <v>90</v>
      </c>
      <c r="K52" s="72">
        <v>92</v>
      </c>
      <c r="L52" s="72">
        <v>136</v>
      </c>
      <c r="M52" s="72">
        <v>142</v>
      </c>
      <c r="N52" s="72">
        <v>236</v>
      </c>
      <c r="O52" s="72">
        <v>165</v>
      </c>
      <c r="P52" s="72">
        <v>71</v>
      </c>
    </row>
    <row r="53" spans="1:16" x14ac:dyDescent="0.2">
      <c r="A53" s="262" t="s">
        <v>210</v>
      </c>
      <c r="B53" s="296">
        <v>1226</v>
      </c>
      <c r="C53" s="72">
        <v>1133</v>
      </c>
      <c r="D53" s="72">
        <v>1074</v>
      </c>
      <c r="E53" s="72">
        <v>79</v>
      </c>
      <c r="F53" s="72">
        <v>57</v>
      </c>
      <c r="G53" s="72">
        <v>16</v>
      </c>
      <c r="H53" s="72">
        <v>51</v>
      </c>
      <c r="I53" s="72">
        <v>188</v>
      </c>
      <c r="J53" s="72">
        <v>86</v>
      </c>
      <c r="K53" s="72">
        <v>74</v>
      </c>
      <c r="L53" s="72">
        <v>119</v>
      </c>
      <c r="M53" s="72">
        <v>109</v>
      </c>
      <c r="N53" s="72">
        <v>228</v>
      </c>
      <c r="O53" s="72">
        <v>159</v>
      </c>
      <c r="P53" s="72">
        <v>60</v>
      </c>
    </row>
    <row r="54" spans="1:16" x14ac:dyDescent="0.2">
      <c r="A54" s="262" t="s">
        <v>211</v>
      </c>
      <c r="B54" s="296">
        <v>1252</v>
      </c>
      <c r="C54" s="72">
        <v>1138</v>
      </c>
      <c r="D54" s="72">
        <v>1081</v>
      </c>
      <c r="E54" s="72">
        <v>100</v>
      </c>
      <c r="F54" s="72">
        <v>55</v>
      </c>
      <c r="G54" s="72">
        <v>16</v>
      </c>
      <c r="H54" s="72">
        <v>67</v>
      </c>
      <c r="I54" s="72">
        <v>195</v>
      </c>
      <c r="J54" s="72">
        <v>93</v>
      </c>
      <c r="K54" s="72">
        <v>88</v>
      </c>
      <c r="L54" s="72">
        <v>117</v>
      </c>
      <c r="M54" s="72">
        <v>97</v>
      </c>
      <c r="N54" s="72">
        <v>213</v>
      </c>
      <c r="O54" s="72">
        <v>150</v>
      </c>
      <c r="P54" s="72">
        <v>61</v>
      </c>
    </row>
    <row r="55" spans="1:16" x14ac:dyDescent="0.2">
      <c r="A55" s="262" t="s">
        <v>212</v>
      </c>
      <c r="B55" s="296">
        <v>1272</v>
      </c>
      <c r="C55" s="72">
        <v>1158</v>
      </c>
      <c r="D55" s="72">
        <v>1097</v>
      </c>
      <c r="E55" s="72">
        <v>94</v>
      </c>
      <c r="F55" s="72">
        <v>60</v>
      </c>
      <c r="G55" s="72">
        <v>21</v>
      </c>
      <c r="H55" s="72">
        <v>46</v>
      </c>
      <c r="I55" s="72">
        <v>188</v>
      </c>
      <c r="J55" s="72">
        <v>109</v>
      </c>
      <c r="K55" s="72">
        <v>81</v>
      </c>
      <c r="L55" s="72">
        <v>133</v>
      </c>
      <c r="M55" s="72">
        <v>114</v>
      </c>
      <c r="N55" s="72">
        <v>202</v>
      </c>
      <c r="O55" s="72">
        <v>158</v>
      </c>
      <c r="P55" s="72">
        <v>66</v>
      </c>
    </row>
    <row r="56" spans="1:16" x14ac:dyDescent="0.2">
      <c r="A56" s="262" t="s">
        <v>213</v>
      </c>
      <c r="B56" s="296">
        <v>1316</v>
      </c>
      <c r="C56" s="72">
        <v>1201</v>
      </c>
      <c r="D56" s="72">
        <v>1144</v>
      </c>
      <c r="E56" s="72">
        <v>101</v>
      </c>
      <c r="F56" s="72">
        <v>55</v>
      </c>
      <c r="G56" s="72">
        <v>16</v>
      </c>
      <c r="H56" s="72">
        <v>47</v>
      </c>
      <c r="I56" s="72">
        <v>214</v>
      </c>
      <c r="J56" s="72">
        <v>121</v>
      </c>
      <c r="K56" s="72">
        <v>64</v>
      </c>
      <c r="L56" s="72">
        <v>131</v>
      </c>
      <c r="M56" s="72">
        <v>118</v>
      </c>
      <c r="N56" s="72">
        <v>202</v>
      </c>
      <c r="O56" s="72">
        <v>174</v>
      </c>
      <c r="P56" s="72">
        <v>73</v>
      </c>
    </row>
    <row r="57" spans="1:16" x14ac:dyDescent="0.2">
      <c r="A57" s="262" t="s">
        <v>214</v>
      </c>
      <c r="B57" s="296">
        <v>1266</v>
      </c>
      <c r="C57" s="72">
        <v>1172</v>
      </c>
      <c r="D57" s="72">
        <v>1106</v>
      </c>
      <c r="E57" s="72">
        <v>85</v>
      </c>
      <c r="F57" s="72">
        <v>61</v>
      </c>
      <c r="G57" s="72">
        <v>14</v>
      </c>
      <c r="H57" s="72">
        <v>59</v>
      </c>
      <c r="I57" s="72">
        <v>160</v>
      </c>
      <c r="J57" s="72">
        <v>116</v>
      </c>
      <c r="K57" s="72">
        <v>87</v>
      </c>
      <c r="L57" s="72">
        <v>141</v>
      </c>
      <c r="M57" s="72">
        <v>133</v>
      </c>
      <c r="N57" s="72">
        <v>170</v>
      </c>
      <c r="O57" s="72">
        <v>158</v>
      </c>
      <c r="P57" s="72">
        <v>82</v>
      </c>
    </row>
    <row r="58" spans="1:16" x14ac:dyDescent="0.2">
      <c r="A58" s="262" t="s">
        <v>215</v>
      </c>
      <c r="B58" s="296">
        <v>1183</v>
      </c>
      <c r="C58" s="72">
        <v>1079</v>
      </c>
      <c r="D58" s="72">
        <v>1025</v>
      </c>
      <c r="E58" s="72">
        <v>95</v>
      </c>
      <c r="F58" s="72">
        <v>53</v>
      </c>
      <c r="G58" s="72">
        <v>10</v>
      </c>
      <c r="H58" s="72">
        <v>68</v>
      </c>
      <c r="I58" s="72">
        <v>199</v>
      </c>
      <c r="J58" s="72">
        <v>94</v>
      </c>
      <c r="K58" s="72">
        <v>73</v>
      </c>
      <c r="L58" s="72">
        <v>123</v>
      </c>
      <c r="M58" s="72">
        <v>102</v>
      </c>
      <c r="N58" s="72">
        <v>167</v>
      </c>
      <c r="O58" s="72">
        <v>136</v>
      </c>
      <c r="P58" s="72">
        <v>63</v>
      </c>
    </row>
    <row r="59" spans="1:16" x14ac:dyDescent="0.2">
      <c r="A59" s="262" t="s">
        <v>216</v>
      </c>
      <c r="B59" s="296">
        <v>1122</v>
      </c>
      <c r="C59" s="72">
        <v>1016</v>
      </c>
      <c r="D59" s="72">
        <v>967</v>
      </c>
      <c r="E59" s="72">
        <v>90</v>
      </c>
      <c r="F59" s="72">
        <v>49</v>
      </c>
      <c r="G59" s="72">
        <v>16</v>
      </c>
      <c r="H59" s="72">
        <v>58</v>
      </c>
      <c r="I59" s="72">
        <v>130</v>
      </c>
      <c r="J59" s="72">
        <v>101</v>
      </c>
      <c r="K59" s="72">
        <v>80</v>
      </c>
      <c r="L59" s="72">
        <v>107</v>
      </c>
      <c r="M59" s="72">
        <v>96</v>
      </c>
      <c r="N59" s="72">
        <v>156</v>
      </c>
      <c r="O59" s="72">
        <v>165</v>
      </c>
      <c r="P59" s="72">
        <v>74</v>
      </c>
    </row>
    <row r="60" spans="1:16" x14ac:dyDescent="0.2">
      <c r="A60" s="262" t="s">
        <v>217</v>
      </c>
      <c r="B60" s="296">
        <v>1157</v>
      </c>
      <c r="C60" s="72">
        <v>1038</v>
      </c>
      <c r="D60" s="72">
        <v>990</v>
      </c>
      <c r="E60" s="72">
        <v>105</v>
      </c>
      <c r="F60" s="72">
        <v>47</v>
      </c>
      <c r="G60" s="72">
        <v>15</v>
      </c>
      <c r="H60" s="72">
        <v>52</v>
      </c>
      <c r="I60" s="72">
        <v>156</v>
      </c>
      <c r="J60" s="72">
        <v>101</v>
      </c>
      <c r="K60" s="72">
        <v>81</v>
      </c>
      <c r="L60" s="72">
        <v>106</v>
      </c>
      <c r="M60" s="72">
        <v>102</v>
      </c>
      <c r="N60" s="72">
        <v>145</v>
      </c>
      <c r="O60" s="72">
        <v>182</v>
      </c>
      <c r="P60" s="72">
        <v>65</v>
      </c>
    </row>
    <row r="61" spans="1:16" x14ac:dyDescent="0.2">
      <c r="A61" s="262" t="s">
        <v>218</v>
      </c>
      <c r="B61" s="296">
        <v>1080</v>
      </c>
      <c r="C61" s="72">
        <v>971</v>
      </c>
      <c r="D61" s="72">
        <v>914</v>
      </c>
      <c r="E61" s="72">
        <v>96</v>
      </c>
      <c r="F61" s="72">
        <v>54</v>
      </c>
      <c r="G61" s="72">
        <v>16</v>
      </c>
      <c r="H61" s="72">
        <v>49</v>
      </c>
      <c r="I61" s="72">
        <v>139</v>
      </c>
      <c r="J61" s="72">
        <v>98</v>
      </c>
      <c r="K61" s="72">
        <v>58</v>
      </c>
      <c r="L61" s="72">
        <v>112</v>
      </c>
      <c r="M61" s="72">
        <v>95</v>
      </c>
      <c r="N61" s="72">
        <v>141</v>
      </c>
      <c r="O61" s="72">
        <v>148</v>
      </c>
      <c r="P61" s="72">
        <v>74</v>
      </c>
    </row>
    <row r="62" spans="1:16" x14ac:dyDescent="0.2">
      <c r="A62" s="262" t="s">
        <v>219</v>
      </c>
      <c r="B62" s="296">
        <v>1099</v>
      </c>
      <c r="C62" s="72">
        <v>987</v>
      </c>
      <c r="D62" s="72">
        <v>937</v>
      </c>
      <c r="E62" s="72">
        <v>88</v>
      </c>
      <c r="F62" s="72">
        <v>49</v>
      </c>
      <c r="G62" s="72">
        <v>25</v>
      </c>
      <c r="H62" s="72">
        <v>53</v>
      </c>
      <c r="I62" s="72">
        <v>173</v>
      </c>
      <c r="J62" s="72">
        <v>107</v>
      </c>
      <c r="K62" s="72">
        <v>59</v>
      </c>
      <c r="L62" s="72">
        <v>99</v>
      </c>
      <c r="M62" s="72">
        <v>103</v>
      </c>
      <c r="N62" s="72">
        <v>135</v>
      </c>
      <c r="O62" s="72">
        <v>149</v>
      </c>
      <c r="P62" s="72">
        <v>59</v>
      </c>
    </row>
    <row r="63" spans="1:16" x14ac:dyDescent="0.2">
      <c r="A63" s="262" t="s">
        <v>220</v>
      </c>
      <c r="B63" s="296">
        <v>1036</v>
      </c>
      <c r="C63" s="72">
        <v>943</v>
      </c>
      <c r="D63" s="72">
        <v>892</v>
      </c>
      <c r="E63" s="72">
        <v>72</v>
      </c>
      <c r="F63" s="72">
        <v>50</v>
      </c>
      <c r="G63" s="72">
        <v>22</v>
      </c>
      <c r="H63" s="72">
        <v>50</v>
      </c>
      <c r="I63" s="72">
        <v>155</v>
      </c>
      <c r="J63" s="72">
        <v>92</v>
      </c>
      <c r="K63" s="72">
        <v>72</v>
      </c>
      <c r="L63" s="72">
        <v>112</v>
      </c>
      <c r="M63" s="72">
        <v>78</v>
      </c>
      <c r="N63" s="72">
        <v>119</v>
      </c>
      <c r="O63" s="72">
        <v>153</v>
      </c>
      <c r="P63" s="72">
        <v>61</v>
      </c>
    </row>
    <row r="64" spans="1:16" x14ac:dyDescent="0.2">
      <c r="A64" s="262" t="s">
        <v>221</v>
      </c>
      <c r="B64" s="296">
        <v>1002</v>
      </c>
      <c r="C64" s="72">
        <v>916</v>
      </c>
      <c r="D64" s="72">
        <v>872</v>
      </c>
      <c r="E64" s="72">
        <v>76</v>
      </c>
      <c r="F64" s="72">
        <v>43</v>
      </c>
      <c r="G64" s="72">
        <v>11</v>
      </c>
      <c r="H64" s="72">
        <v>37</v>
      </c>
      <c r="I64" s="72">
        <v>152</v>
      </c>
      <c r="J64" s="72">
        <v>98</v>
      </c>
      <c r="K64" s="72">
        <v>63</v>
      </c>
      <c r="L64" s="72">
        <v>85</v>
      </c>
      <c r="M64" s="72">
        <v>101</v>
      </c>
      <c r="N64" s="72">
        <v>121</v>
      </c>
      <c r="O64" s="72">
        <v>153</v>
      </c>
      <c r="P64" s="72">
        <v>62</v>
      </c>
    </row>
    <row r="65" spans="1:16" x14ac:dyDescent="0.2">
      <c r="A65" s="262" t="s">
        <v>222</v>
      </c>
      <c r="B65" s="296">
        <v>918</v>
      </c>
      <c r="C65" s="72">
        <v>820</v>
      </c>
      <c r="D65" s="72">
        <v>771</v>
      </c>
      <c r="E65" s="72">
        <v>79</v>
      </c>
      <c r="F65" s="72">
        <v>48</v>
      </c>
      <c r="G65" s="72">
        <v>20</v>
      </c>
      <c r="H65" s="72">
        <v>62</v>
      </c>
      <c r="I65" s="72">
        <v>120</v>
      </c>
      <c r="J65" s="72">
        <v>79</v>
      </c>
      <c r="K65" s="72">
        <v>57</v>
      </c>
      <c r="L65" s="72">
        <v>92</v>
      </c>
      <c r="M65" s="72">
        <v>83</v>
      </c>
      <c r="N65" s="72">
        <v>79</v>
      </c>
      <c r="O65" s="72">
        <v>145</v>
      </c>
      <c r="P65" s="72">
        <v>54</v>
      </c>
    </row>
    <row r="66" spans="1:16" x14ac:dyDescent="0.2">
      <c r="A66" s="262" t="s">
        <v>223</v>
      </c>
      <c r="B66" s="296">
        <v>891</v>
      </c>
      <c r="C66" s="72">
        <v>796</v>
      </c>
      <c r="D66" s="72">
        <v>760</v>
      </c>
      <c r="E66" s="72">
        <v>78</v>
      </c>
      <c r="F66" s="72">
        <v>36</v>
      </c>
      <c r="G66" s="72">
        <v>17</v>
      </c>
      <c r="H66" s="72">
        <v>48</v>
      </c>
      <c r="I66" s="72">
        <v>116</v>
      </c>
      <c r="J66" s="72">
        <v>81</v>
      </c>
      <c r="K66" s="72">
        <v>62</v>
      </c>
      <c r="L66" s="72">
        <v>107</v>
      </c>
      <c r="M66" s="72">
        <v>83</v>
      </c>
      <c r="N66" s="72">
        <v>83</v>
      </c>
      <c r="O66" s="72">
        <v>120</v>
      </c>
      <c r="P66" s="72">
        <v>60</v>
      </c>
    </row>
    <row r="67" spans="1:16" x14ac:dyDescent="0.2">
      <c r="A67" s="262" t="s">
        <v>224</v>
      </c>
      <c r="B67" s="296">
        <v>864</v>
      </c>
      <c r="C67" s="72">
        <v>757</v>
      </c>
      <c r="D67" s="72">
        <v>722</v>
      </c>
      <c r="E67" s="72">
        <v>85</v>
      </c>
      <c r="F67" s="72">
        <v>35</v>
      </c>
      <c r="G67" s="72">
        <v>22</v>
      </c>
      <c r="H67" s="72">
        <v>39</v>
      </c>
      <c r="I67" s="72">
        <v>120</v>
      </c>
      <c r="J67" s="72">
        <v>91</v>
      </c>
      <c r="K67" s="72">
        <v>64</v>
      </c>
      <c r="L67" s="72">
        <v>84</v>
      </c>
      <c r="M67" s="72">
        <v>75</v>
      </c>
      <c r="N67" s="72">
        <v>74</v>
      </c>
      <c r="O67" s="72">
        <v>107</v>
      </c>
      <c r="P67" s="72">
        <v>68</v>
      </c>
    </row>
    <row r="68" spans="1:16" x14ac:dyDescent="0.2">
      <c r="A68" s="262" t="s">
        <v>225</v>
      </c>
      <c r="B68" s="296">
        <v>797</v>
      </c>
      <c r="C68" s="72">
        <v>729</v>
      </c>
      <c r="D68" s="72">
        <v>698</v>
      </c>
      <c r="E68" s="72">
        <v>59</v>
      </c>
      <c r="F68" s="72">
        <v>30</v>
      </c>
      <c r="G68" s="72">
        <v>10</v>
      </c>
      <c r="H68" s="72">
        <v>50</v>
      </c>
      <c r="I68" s="72">
        <v>113</v>
      </c>
      <c r="J68" s="72">
        <v>79</v>
      </c>
      <c r="K68" s="72">
        <v>65</v>
      </c>
      <c r="L68" s="72">
        <v>66</v>
      </c>
      <c r="M68" s="72">
        <v>87</v>
      </c>
      <c r="N68" s="72">
        <v>78</v>
      </c>
      <c r="O68" s="72">
        <v>106</v>
      </c>
      <c r="P68" s="72">
        <v>54</v>
      </c>
    </row>
    <row r="69" spans="1:16" x14ac:dyDescent="0.2">
      <c r="A69" s="262" t="s">
        <v>226</v>
      </c>
      <c r="B69" s="296">
        <v>817</v>
      </c>
      <c r="C69" s="72">
        <v>733</v>
      </c>
      <c r="D69" s="72">
        <v>699</v>
      </c>
      <c r="E69" s="72">
        <v>69</v>
      </c>
      <c r="F69" s="72">
        <v>34</v>
      </c>
      <c r="G69" s="72">
        <v>15</v>
      </c>
      <c r="H69" s="72">
        <v>36</v>
      </c>
      <c r="I69" s="72">
        <v>119</v>
      </c>
      <c r="J69" s="72">
        <v>102</v>
      </c>
      <c r="K69" s="72">
        <v>64</v>
      </c>
      <c r="L69" s="72">
        <v>71</v>
      </c>
      <c r="M69" s="72">
        <v>61</v>
      </c>
      <c r="N69" s="72">
        <v>76</v>
      </c>
      <c r="O69" s="72">
        <v>117</v>
      </c>
      <c r="P69" s="72">
        <v>53</v>
      </c>
    </row>
    <row r="70" spans="1:16" x14ac:dyDescent="0.2">
      <c r="A70" s="262" t="s">
        <v>227</v>
      </c>
      <c r="B70" s="296">
        <v>778</v>
      </c>
      <c r="C70" s="72">
        <v>697</v>
      </c>
      <c r="D70" s="72">
        <v>658</v>
      </c>
      <c r="E70" s="72">
        <v>68</v>
      </c>
      <c r="F70" s="72">
        <v>39</v>
      </c>
      <c r="G70" s="72">
        <v>13</v>
      </c>
      <c r="H70" s="72">
        <v>47</v>
      </c>
      <c r="I70" s="72">
        <v>110</v>
      </c>
      <c r="J70" s="72">
        <v>81</v>
      </c>
      <c r="K70" s="72">
        <v>50</v>
      </c>
      <c r="L70" s="72">
        <v>68</v>
      </c>
      <c r="M70" s="72">
        <v>80</v>
      </c>
      <c r="N70" s="72">
        <v>77</v>
      </c>
      <c r="O70" s="72">
        <v>87</v>
      </c>
      <c r="P70" s="72">
        <v>58</v>
      </c>
    </row>
    <row r="71" spans="1:16" x14ac:dyDescent="0.2">
      <c r="A71" s="262" t="s">
        <v>228</v>
      </c>
      <c r="B71" s="296">
        <v>782</v>
      </c>
      <c r="C71" s="72">
        <v>694</v>
      </c>
      <c r="D71" s="72">
        <v>658</v>
      </c>
      <c r="E71" s="72">
        <v>67</v>
      </c>
      <c r="F71" s="72">
        <v>35</v>
      </c>
      <c r="G71" s="72">
        <v>22</v>
      </c>
      <c r="H71" s="72">
        <v>52</v>
      </c>
      <c r="I71" s="72">
        <v>95</v>
      </c>
      <c r="J71" s="72">
        <v>75</v>
      </c>
      <c r="K71" s="72">
        <v>59</v>
      </c>
      <c r="L71" s="72">
        <v>82</v>
      </c>
      <c r="M71" s="72">
        <v>81</v>
      </c>
      <c r="N71" s="72">
        <v>60</v>
      </c>
      <c r="O71" s="72">
        <v>118</v>
      </c>
      <c r="P71" s="72">
        <v>36</v>
      </c>
    </row>
    <row r="72" spans="1:16" x14ac:dyDescent="0.2">
      <c r="A72" s="262" t="s">
        <v>229</v>
      </c>
      <c r="B72" s="296">
        <v>704</v>
      </c>
      <c r="C72" s="72">
        <v>624</v>
      </c>
      <c r="D72" s="72">
        <v>590</v>
      </c>
      <c r="E72" s="72">
        <v>60</v>
      </c>
      <c r="F72" s="72">
        <v>34</v>
      </c>
      <c r="G72" s="72">
        <v>20</v>
      </c>
      <c r="H72" s="72">
        <v>55</v>
      </c>
      <c r="I72" s="72">
        <v>99</v>
      </c>
      <c r="J72" s="72">
        <v>68</v>
      </c>
      <c r="K72" s="72">
        <v>46</v>
      </c>
      <c r="L72" s="72">
        <v>71</v>
      </c>
      <c r="M72" s="72">
        <v>47</v>
      </c>
      <c r="N72" s="72">
        <v>78</v>
      </c>
      <c r="O72" s="72">
        <v>84</v>
      </c>
      <c r="P72" s="72">
        <v>42</v>
      </c>
    </row>
    <row r="73" spans="1:16" x14ac:dyDescent="0.2">
      <c r="A73" s="262" t="s">
        <v>230</v>
      </c>
      <c r="B73" s="296">
        <v>662</v>
      </c>
      <c r="C73" s="72">
        <v>584</v>
      </c>
      <c r="D73" s="72">
        <v>556</v>
      </c>
      <c r="E73" s="72">
        <v>61</v>
      </c>
      <c r="F73" s="72">
        <v>27</v>
      </c>
      <c r="G73" s="72">
        <v>18</v>
      </c>
      <c r="H73" s="72">
        <v>43</v>
      </c>
      <c r="I73" s="72">
        <v>100</v>
      </c>
      <c r="J73" s="72">
        <v>62</v>
      </c>
      <c r="K73" s="72">
        <v>50</v>
      </c>
      <c r="L73" s="72">
        <v>65</v>
      </c>
      <c r="M73" s="72">
        <v>69</v>
      </c>
      <c r="N73" s="72">
        <v>58</v>
      </c>
      <c r="O73" s="72">
        <v>71</v>
      </c>
      <c r="P73" s="72">
        <v>38</v>
      </c>
    </row>
    <row r="74" spans="1:16" x14ac:dyDescent="0.2">
      <c r="A74" s="262" t="s">
        <v>231</v>
      </c>
      <c r="B74" s="296">
        <v>672</v>
      </c>
      <c r="C74" s="72">
        <v>596</v>
      </c>
      <c r="D74" s="72">
        <v>558</v>
      </c>
      <c r="E74" s="72">
        <v>62</v>
      </c>
      <c r="F74" s="72">
        <v>38</v>
      </c>
      <c r="G74" s="72">
        <v>14</v>
      </c>
      <c r="H74" s="72">
        <v>34</v>
      </c>
      <c r="I74" s="72">
        <v>97</v>
      </c>
      <c r="J74" s="72">
        <v>73</v>
      </c>
      <c r="K74" s="72">
        <v>56</v>
      </c>
      <c r="L74" s="72">
        <v>70</v>
      </c>
      <c r="M74" s="72">
        <v>49</v>
      </c>
      <c r="N74" s="72">
        <v>53</v>
      </c>
      <c r="O74" s="72">
        <v>81</v>
      </c>
      <c r="P74" s="72">
        <v>45</v>
      </c>
    </row>
    <row r="75" spans="1:16" x14ac:dyDescent="0.2">
      <c r="A75" s="262" t="s">
        <v>232</v>
      </c>
      <c r="B75" s="296">
        <v>642</v>
      </c>
      <c r="C75" s="72">
        <v>568</v>
      </c>
      <c r="D75" s="72">
        <v>537</v>
      </c>
      <c r="E75" s="72">
        <v>67</v>
      </c>
      <c r="F75" s="72">
        <v>31</v>
      </c>
      <c r="G75" s="72">
        <v>7</v>
      </c>
      <c r="H75" s="72">
        <v>36</v>
      </c>
      <c r="I75" s="72">
        <v>89</v>
      </c>
      <c r="J75" s="72">
        <v>61</v>
      </c>
      <c r="K75" s="72">
        <v>48</v>
      </c>
      <c r="L75" s="72">
        <v>67</v>
      </c>
      <c r="M75" s="72">
        <v>55</v>
      </c>
      <c r="N75" s="72">
        <v>52</v>
      </c>
      <c r="O75" s="72">
        <v>81</v>
      </c>
      <c r="P75" s="72">
        <v>48</v>
      </c>
    </row>
    <row r="76" spans="1:16" x14ac:dyDescent="0.2">
      <c r="A76" s="262" t="s">
        <v>233</v>
      </c>
      <c r="B76" s="296">
        <v>622</v>
      </c>
      <c r="C76" s="72">
        <v>556</v>
      </c>
      <c r="D76" s="72">
        <v>519</v>
      </c>
      <c r="E76" s="72">
        <v>59</v>
      </c>
      <c r="F76" s="72">
        <v>37</v>
      </c>
      <c r="G76" s="72">
        <v>7</v>
      </c>
      <c r="H76" s="72">
        <v>36</v>
      </c>
      <c r="I76" s="72">
        <v>92</v>
      </c>
      <c r="J76" s="72">
        <v>65</v>
      </c>
      <c r="K76" s="72">
        <v>50</v>
      </c>
      <c r="L76" s="72">
        <v>55</v>
      </c>
      <c r="M76" s="72">
        <v>57</v>
      </c>
      <c r="N76" s="72">
        <v>57</v>
      </c>
      <c r="O76" s="72">
        <v>71</v>
      </c>
      <c r="P76" s="72">
        <v>36</v>
      </c>
    </row>
    <row r="77" spans="1:16" x14ac:dyDescent="0.2">
      <c r="A77" s="262" t="s">
        <v>234</v>
      </c>
      <c r="B77" s="296">
        <v>629</v>
      </c>
      <c r="C77" s="72">
        <v>563</v>
      </c>
      <c r="D77" s="72">
        <v>535</v>
      </c>
      <c r="E77" s="72">
        <v>61</v>
      </c>
      <c r="F77" s="72">
        <v>26</v>
      </c>
      <c r="G77" s="72">
        <v>7</v>
      </c>
      <c r="H77" s="72">
        <v>46</v>
      </c>
      <c r="I77" s="72">
        <v>97</v>
      </c>
      <c r="J77" s="72">
        <v>69</v>
      </c>
      <c r="K77" s="72">
        <v>43</v>
      </c>
      <c r="L77" s="72">
        <v>58</v>
      </c>
      <c r="M77" s="72">
        <v>57</v>
      </c>
      <c r="N77" s="72">
        <v>53</v>
      </c>
      <c r="O77" s="72">
        <v>71</v>
      </c>
      <c r="P77" s="72">
        <v>41</v>
      </c>
    </row>
    <row r="78" spans="1:16" x14ac:dyDescent="0.2">
      <c r="A78" s="262" t="s">
        <v>235</v>
      </c>
      <c r="B78" s="296">
        <v>566</v>
      </c>
      <c r="C78" s="72">
        <v>500</v>
      </c>
      <c r="D78" s="72">
        <v>480</v>
      </c>
      <c r="E78" s="72">
        <v>58</v>
      </c>
      <c r="F78" s="72">
        <v>19</v>
      </c>
      <c r="G78" s="72">
        <v>9</v>
      </c>
      <c r="H78" s="72">
        <v>36</v>
      </c>
      <c r="I78" s="72">
        <v>91</v>
      </c>
      <c r="J78" s="72">
        <v>64</v>
      </c>
      <c r="K78" s="72">
        <v>45</v>
      </c>
      <c r="L78" s="72">
        <v>51</v>
      </c>
      <c r="M78" s="72">
        <v>43</v>
      </c>
      <c r="N78" s="72">
        <v>47</v>
      </c>
      <c r="O78" s="72">
        <v>77</v>
      </c>
      <c r="P78" s="72">
        <v>26</v>
      </c>
    </row>
    <row r="79" spans="1:16" x14ac:dyDescent="0.2">
      <c r="A79" s="262" t="s">
        <v>236</v>
      </c>
      <c r="B79" s="296">
        <v>538</v>
      </c>
      <c r="C79" s="72">
        <v>479</v>
      </c>
      <c r="D79" s="72">
        <v>462</v>
      </c>
      <c r="E79" s="72">
        <v>50</v>
      </c>
      <c r="F79" s="72">
        <v>17</v>
      </c>
      <c r="G79" s="72">
        <v>9</v>
      </c>
      <c r="H79" s="72">
        <v>30</v>
      </c>
      <c r="I79" s="72">
        <v>67</v>
      </c>
      <c r="J79" s="72">
        <v>61</v>
      </c>
      <c r="K79" s="72">
        <v>44</v>
      </c>
      <c r="L79" s="72">
        <v>50</v>
      </c>
      <c r="M79" s="72">
        <v>52</v>
      </c>
      <c r="N79" s="72">
        <v>30</v>
      </c>
      <c r="O79" s="72">
        <v>91</v>
      </c>
      <c r="P79" s="72">
        <v>37</v>
      </c>
    </row>
    <row r="80" spans="1:16" x14ac:dyDescent="0.2">
      <c r="A80" s="262" t="s">
        <v>237</v>
      </c>
      <c r="B80" s="296">
        <v>492</v>
      </c>
      <c r="C80" s="72">
        <v>442</v>
      </c>
      <c r="D80" s="72">
        <v>422</v>
      </c>
      <c r="E80" s="72">
        <v>38</v>
      </c>
      <c r="F80" s="72">
        <v>19</v>
      </c>
      <c r="G80" s="72">
        <v>13</v>
      </c>
      <c r="H80" s="72">
        <v>27</v>
      </c>
      <c r="I80" s="72">
        <v>90</v>
      </c>
      <c r="J80" s="72">
        <v>59</v>
      </c>
      <c r="K80" s="72">
        <v>32</v>
      </c>
      <c r="L80" s="72">
        <v>47</v>
      </c>
      <c r="M80" s="72">
        <v>44</v>
      </c>
      <c r="N80" s="72">
        <v>40</v>
      </c>
      <c r="O80" s="72">
        <v>60</v>
      </c>
      <c r="P80" s="72">
        <v>23</v>
      </c>
    </row>
    <row r="81" spans="1:16" x14ac:dyDescent="0.2">
      <c r="A81" s="262" t="s">
        <v>238</v>
      </c>
      <c r="B81" s="296">
        <v>427</v>
      </c>
      <c r="C81" s="72">
        <v>377</v>
      </c>
      <c r="D81" s="72">
        <v>355</v>
      </c>
      <c r="E81" s="72">
        <v>45</v>
      </c>
      <c r="F81" s="72">
        <v>21</v>
      </c>
      <c r="G81" s="72">
        <v>6</v>
      </c>
      <c r="H81" s="72">
        <v>25</v>
      </c>
      <c r="I81" s="72">
        <v>64</v>
      </c>
      <c r="J81" s="72">
        <v>40</v>
      </c>
      <c r="K81" s="72">
        <v>36</v>
      </c>
      <c r="L81" s="72">
        <v>35</v>
      </c>
      <c r="M81" s="72">
        <v>32</v>
      </c>
      <c r="N81" s="72">
        <v>45</v>
      </c>
      <c r="O81" s="72">
        <v>59</v>
      </c>
      <c r="P81" s="72">
        <v>19</v>
      </c>
    </row>
    <row r="82" spans="1:16" x14ac:dyDescent="0.2">
      <c r="A82" s="262" t="s">
        <v>239</v>
      </c>
      <c r="B82" s="296">
        <v>440</v>
      </c>
      <c r="C82" s="72">
        <v>398</v>
      </c>
      <c r="D82" s="72">
        <v>379</v>
      </c>
      <c r="E82" s="72">
        <v>35</v>
      </c>
      <c r="F82" s="72">
        <v>19</v>
      </c>
      <c r="G82" s="72">
        <v>7</v>
      </c>
      <c r="H82" s="72">
        <v>23</v>
      </c>
      <c r="I82" s="72">
        <v>72</v>
      </c>
      <c r="J82" s="72">
        <v>39</v>
      </c>
      <c r="K82" s="72">
        <v>45</v>
      </c>
      <c r="L82" s="72">
        <v>42</v>
      </c>
      <c r="M82" s="72">
        <v>45</v>
      </c>
      <c r="N82" s="72">
        <v>30</v>
      </c>
      <c r="O82" s="72">
        <v>67</v>
      </c>
      <c r="P82" s="72">
        <v>16</v>
      </c>
    </row>
    <row r="83" spans="1:16" x14ac:dyDescent="0.2">
      <c r="A83" s="262" t="s">
        <v>240</v>
      </c>
      <c r="B83" s="296">
        <v>453</v>
      </c>
      <c r="C83" s="72">
        <v>394</v>
      </c>
      <c r="D83" s="72">
        <v>372</v>
      </c>
      <c r="E83" s="72">
        <v>53</v>
      </c>
      <c r="F83" s="72">
        <v>22</v>
      </c>
      <c r="G83" s="72">
        <v>6</v>
      </c>
      <c r="H83" s="72">
        <v>31</v>
      </c>
      <c r="I83" s="72">
        <v>57</v>
      </c>
      <c r="J83" s="72">
        <v>49</v>
      </c>
      <c r="K83" s="72">
        <v>22</v>
      </c>
      <c r="L83" s="72">
        <v>54</v>
      </c>
      <c r="M83" s="72">
        <v>44</v>
      </c>
      <c r="N83" s="72">
        <v>25</v>
      </c>
      <c r="O83" s="72">
        <v>65</v>
      </c>
      <c r="P83" s="72">
        <v>25</v>
      </c>
    </row>
    <row r="84" spans="1:16" x14ac:dyDescent="0.2">
      <c r="A84" s="262" t="s">
        <v>241</v>
      </c>
      <c r="B84" s="296">
        <v>464</v>
      </c>
      <c r="C84" s="72">
        <v>399</v>
      </c>
      <c r="D84" s="72">
        <v>372</v>
      </c>
      <c r="E84" s="72">
        <v>50</v>
      </c>
      <c r="F84" s="72">
        <v>27</v>
      </c>
      <c r="G84" s="72">
        <v>15</v>
      </c>
      <c r="H84" s="72">
        <v>31</v>
      </c>
      <c r="I84" s="72">
        <v>56</v>
      </c>
      <c r="J84" s="72">
        <v>43</v>
      </c>
      <c r="K84" s="72">
        <v>39</v>
      </c>
      <c r="L84" s="72">
        <v>40</v>
      </c>
      <c r="M84" s="72">
        <v>47</v>
      </c>
      <c r="N84" s="72">
        <v>33</v>
      </c>
      <c r="O84" s="72">
        <v>65</v>
      </c>
      <c r="P84" s="72">
        <v>18</v>
      </c>
    </row>
    <row r="85" spans="1:16" x14ac:dyDescent="0.2">
      <c r="A85" s="262" t="s">
        <v>242</v>
      </c>
      <c r="B85" s="296">
        <v>420</v>
      </c>
      <c r="C85" s="72">
        <v>377</v>
      </c>
      <c r="D85" s="72">
        <v>358</v>
      </c>
      <c r="E85" s="72">
        <v>34</v>
      </c>
      <c r="F85" s="72">
        <v>19</v>
      </c>
      <c r="G85" s="72">
        <v>9</v>
      </c>
      <c r="H85" s="72">
        <v>25</v>
      </c>
      <c r="I85" s="72">
        <v>72</v>
      </c>
      <c r="J85" s="72">
        <v>51</v>
      </c>
      <c r="K85" s="72">
        <v>27</v>
      </c>
      <c r="L85" s="72">
        <v>39</v>
      </c>
      <c r="M85" s="72">
        <v>37</v>
      </c>
      <c r="N85" s="72">
        <v>26</v>
      </c>
      <c r="O85" s="72">
        <v>66</v>
      </c>
      <c r="P85" s="72">
        <v>15</v>
      </c>
    </row>
    <row r="86" spans="1:16" x14ac:dyDescent="0.2">
      <c r="A86" s="262" t="s">
        <v>243</v>
      </c>
      <c r="B86" s="296">
        <v>416</v>
      </c>
      <c r="C86" s="72">
        <v>375</v>
      </c>
      <c r="D86" s="72">
        <v>350</v>
      </c>
      <c r="E86" s="72">
        <v>37</v>
      </c>
      <c r="F86" s="72">
        <v>25</v>
      </c>
      <c r="G86" s="72">
        <v>4</v>
      </c>
      <c r="H86" s="72">
        <v>35</v>
      </c>
      <c r="I86" s="72">
        <v>61</v>
      </c>
      <c r="J86" s="72">
        <v>45</v>
      </c>
      <c r="K86" s="72">
        <v>29</v>
      </c>
      <c r="L86" s="72">
        <v>51</v>
      </c>
      <c r="M86" s="72">
        <v>37</v>
      </c>
      <c r="N86" s="72">
        <v>23</v>
      </c>
      <c r="O86" s="72">
        <v>52</v>
      </c>
      <c r="P86" s="72">
        <v>17</v>
      </c>
    </row>
    <row r="87" spans="1:16" x14ac:dyDescent="0.2">
      <c r="A87" s="262" t="s">
        <v>244</v>
      </c>
      <c r="B87" s="296">
        <v>374</v>
      </c>
      <c r="C87" s="72">
        <v>330</v>
      </c>
      <c r="D87" s="72">
        <v>313</v>
      </c>
      <c r="E87" s="72">
        <v>34</v>
      </c>
      <c r="F87" s="72">
        <v>17</v>
      </c>
      <c r="G87" s="72">
        <v>10</v>
      </c>
      <c r="H87" s="72">
        <v>33</v>
      </c>
      <c r="I87" s="72">
        <v>45</v>
      </c>
      <c r="J87" s="72">
        <v>34</v>
      </c>
      <c r="K87" s="72">
        <v>22</v>
      </c>
      <c r="L87" s="72">
        <v>43</v>
      </c>
      <c r="M87" s="72">
        <v>41</v>
      </c>
      <c r="N87" s="72">
        <v>22</v>
      </c>
      <c r="O87" s="72">
        <v>53</v>
      </c>
      <c r="P87" s="72">
        <v>20</v>
      </c>
    </row>
    <row r="88" spans="1:16" x14ac:dyDescent="0.2">
      <c r="A88" s="262" t="s">
        <v>245</v>
      </c>
      <c r="B88" s="296">
        <v>406</v>
      </c>
      <c r="C88" s="72">
        <v>362</v>
      </c>
      <c r="D88" s="72">
        <v>343</v>
      </c>
      <c r="E88" s="72">
        <v>34</v>
      </c>
      <c r="F88" s="72">
        <v>19</v>
      </c>
      <c r="G88" s="72">
        <v>10</v>
      </c>
      <c r="H88" s="72">
        <v>38</v>
      </c>
      <c r="I88" s="72">
        <v>49</v>
      </c>
      <c r="J88" s="72">
        <v>35</v>
      </c>
      <c r="K88" s="72">
        <v>42</v>
      </c>
      <c r="L88" s="72">
        <v>45</v>
      </c>
      <c r="M88" s="72">
        <v>41</v>
      </c>
      <c r="N88" s="72">
        <v>24</v>
      </c>
      <c r="O88" s="72">
        <v>56</v>
      </c>
      <c r="P88" s="72">
        <v>13</v>
      </c>
    </row>
    <row r="89" spans="1:16" x14ac:dyDescent="0.2">
      <c r="A89" s="262" t="s">
        <v>246</v>
      </c>
      <c r="B89" s="296">
        <v>366</v>
      </c>
      <c r="C89" s="72">
        <v>327</v>
      </c>
      <c r="D89" s="72">
        <v>311</v>
      </c>
      <c r="E89" s="72">
        <v>31</v>
      </c>
      <c r="F89" s="72">
        <v>15</v>
      </c>
      <c r="G89" s="72">
        <v>9</v>
      </c>
      <c r="H89" s="72">
        <v>21</v>
      </c>
      <c r="I89" s="72">
        <v>61</v>
      </c>
      <c r="J89" s="72">
        <v>40</v>
      </c>
      <c r="K89" s="72">
        <v>34</v>
      </c>
      <c r="L89" s="72">
        <v>34</v>
      </c>
      <c r="M89" s="72">
        <v>29</v>
      </c>
      <c r="N89" s="72">
        <v>27</v>
      </c>
      <c r="O89" s="72">
        <v>47</v>
      </c>
      <c r="P89" s="72">
        <v>18</v>
      </c>
    </row>
    <row r="90" spans="1:16" x14ac:dyDescent="0.2">
      <c r="A90" s="262" t="s">
        <v>247</v>
      </c>
      <c r="B90" s="296">
        <v>351</v>
      </c>
      <c r="C90" s="72">
        <v>315</v>
      </c>
      <c r="D90" s="72">
        <v>302</v>
      </c>
      <c r="E90" s="72">
        <v>28</v>
      </c>
      <c r="F90" s="72">
        <v>13</v>
      </c>
      <c r="G90" s="72">
        <v>8</v>
      </c>
      <c r="H90" s="72">
        <v>20</v>
      </c>
      <c r="I90" s="72">
        <v>52</v>
      </c>
      <c r="J90" s="72">
        <v>37</v>
      </c>
      <c r="K90" s="72">
        <v>28</v>
      </c>
      <c r="L90" s="72">
        <v>30</v>
      </c>
      <c r="M90" s="72">
        <v>51</v>
      </c>
      <c r="N90" s="72">
        <v>22</v>
      </c>
      <c r="O90" s="72">
        <v>52</v>
      </c>
      <c r="P90" s="72">
        <v>10</v>
      </c>
    </row>
    <row r="91" spans="1:16" x14ac:dyDescent="0.2">
      <c r="A91" s="262" t="s">
        <v>248</v>
      </c>
      <c r="B91" s="296">
        <v>341</v>
      </c>
      <c r="C91" s="72">
        <v>301</v>
      </c>
      <c r="D91" s="72">
        <v>285</v>
      </c>
      <c r="E91" s="72">
        <v>34</v>
      </c>
      <c r="F91" s="72">
        <v>16</v>
      </c>
      <c r="G91" s="72">
        <v>6</v>
      </c>
      <c r="H91" s="72">
        <v>27</v>
      </c>
      <c r="I91" s="72">
        <v>55</v>
      </c>
      <c r="J91" s="72">
        <v>35</v>
      </c>
      <c r="K91" s="72">
        <v>31</v>
      </c>
      <c r="L91" s="72">
        <v>36</v>
      </c>
      <c r="M91" s="72">
        <v>29</v>
      </c>
      <c r="N91" s="72">
        <v>22</v>
      </c>
      <c r="O91" s="72">
        <v>31</v>
      </c>
      <c r="P91" s="72">
        <v>19</v>
      </c>
    </row>
    <row r="92" spans="1:16" x14ac:dyDescent="0.2">
      <c r="A92" s="262" t="s">
        <v>249</v>
      </c>
      <c r="B92" s="296">
        <v>300</v>
      </c>
      <c r="C92" s="72">
        <v>275</v>
      </c>
      <c r="D92" s="72">
        <v>256</v>
      </c>
      <c r="E92" s="72">
        <v>19</v>
      </c>
      <c r="F92" s="72">
        <v>19</v>
      </c>
      <c r="G92" s="72">
        <v>6</v>
      </c>
      <c r="H92" s="72">
        <v>19</v>
      </c>
      <c r="I92" s="72">
        <v>38</v>
      </c>
      <c r="J92" s="72">
        <v>37</v>
      </c>
      <c r="K92" s="72">
        <v>28</v>
      </c>
      <c r="L92" s="72">
        <v>24</v>
      </c>
      <c r="M92" s="72">
        <v>27</v>
      </c>
      <c r="N92" s="72">
        <v>17</v>
      </c>
      <c r="O92" s="72">
        <v>48</v>
      </c>
      <c r="P92" s="72">
        <v>18</v>
      </c>
    </row>
    <row r="93" spans="1:16" x14ac:dyDescent="0.2">
      <c r="A93" s="262" t="s">
        <v>250</v>
      </c>
      <c r="B93" s="296">
        <v>284</v>
      </c>
      <c r="C93" s="72">
        <v>265</v>
      </c>
      <c r="D93" s="72">
        <v>255</v>
      </c>
      <c r="E93" s="72">
        <v>15</v>
      </c>
      <c r="F93" s="72">
        <v>10</v>
      </c>
      <c r="G93" s="72">
        <v>4</v>
      </c>
      <c r="H93" s="72">
        <v>20</v>
      </c>
      <c r="I93" s="72">
        <v>50</v>
      </c>
      <c r="J93" s="72">
        <v>28</v>
      </c>
      <c r="K93" s="72">
        <v>34</v>
      </c>
      <c r="L93" s="72">
        <v>28</v>
      </c>
      <c r="M93" s="72">
        <v>27</v>
      </c>
      <c r="N93" s="72">
        <v>13</v>
      </c>
      <c r="O93" s="72">
        <v>41</v>
      </c>
      <c r="P93" s="72">
        <v>14</v>
      </c>
    </row>
    <row r="94" spans="1:16" x14ac:dyDescent="0.2">
      <c r="A94" s="262" t="s">
        <v>251</v>
      </c>
      <c r="B94" s="296">
        <v>281</v>
      </c>
      <c r="C94" s="72">
        <v>255</v>
      </c>
      <c r="D94" s="72">
        <v>234</v>
      </c>
      <c r="E94" s="72">
        <v>14</v>
      </c>
      <c r="F94" s="72">
        <v>21</v>
      </c>
      <c r="G94" s="72">
        <v>12</v>
      </c>
      <c r="H94" s="72">
        <v>18</v>
      </c>
      <c r="I94" s="72">
        <v>44</v>
      </c>
      <c r="J94" s="72">
        <v>36</v>
      </c>
      <c r="K94" s="72">
        <v>19</v>
      </c>
      <c r="L94" s="72">
        <v>23</v>
      </c>
      <c r="M94" s="72">
        <v>30</v>
      </c>
      <c r="N94" s="72">
        <v>15</v>
      </c>
      <c r="O94" s="72">
        <v>36</v>
      </c>
      <c r="P94" s="72">
        <v>13</v>
      </c>
    </row>
    <row r="95" spans="1:16" x14ac:dyDescent="0.2">
      <c r="A95" s="262" t="s">
        <v>252</v>
      </c>
      <c r="B95" s="296">
        <v>278</v>
      </c>
      <c r="C95" s="72">
        <v>253</v>
      </c>
      <c r="D95" s="72">
        <v>239</v>
      </c>
      <c r="E95" s="72">
        <v>22</v>
      </c>
      <c r="F95" s="72">
        <v>14</v>
      </c>
      <c r="G95" s="72">
        <v>3</v>
      </c>
      <c r="H95" s="72">
        <v>13</v>
      </c>
      <c r="I95" s="72">
        <v>43</v>
      </c>
      <c r="J95" s="72">
        <v>38</v>
      </c>
      <c r="K95" s="72">
        <v>25</v>
      </c>
      <c r="L95" s="72">
        <v>22</v>
      </c>
      <c r="M95" s="72">
        <v>37</v>
      </c>
      <c r="N95" s="72">
        <v>14</v>
      </c>
      <c r="O95" s="72">
        <v>28</v>
      </c>
      <c r="P95" s="72">
        <v>19</v>
      </c>
    </row>
    <row r="96" spans="1:16" x14ac:dyDescent="0.2">
      <c r="A96" s="262" t="s">
        <v>253</v>
      </c>
      <c r="B96" s="296">
        <v>297</v>
      </c>
      <c r="C96" s="72">
        <v>275</v>
      </c>
      <c r="D96" s="72">
        <v>258</v>
      </c>
      <c r="E96" s="72">
        <v>21</v>
      </c>
      <c r="F96" s="72">
        <v>16</v>
      </c>
      <c r="G96" s="72">
        <v>2</v>
      </c>
      <c r="H96" s="72">
        <v>26</v>
      </c>
      <c r="I96" s="72">
        <v>42</v>
      </c>
      <c r="J96" s="72">
        <v>26</v>
      </c>
      <c r="K96" s="72">
        <v>26</v>
      </c>
      <c r="L96" s="72">
        <v>36</v>
      </c>
      <c r="M96" s="72">
        <v>25</v>
      </c>
      <c r="N96" s="72">
        <v>23</v>
      </c>
      <c r="O96" s="72">
        <v>41</v>
      </c>
      <c r="P96" s="72">
        <v>13</v>
      </c>
    </row>
    <row r="97" spans="1:16" x14ac:dyDescent="0.2">
      <c r="A97" s="262" t="s">
        <v>254</v>
      </c>
      <c r="B97" s="296">
        <v>278</v>
      </c>
      <c r="C97" s="72">
        <v>250</v>
      </c>
      <c r="D97" s="72">
        <v>231</v>
      </c>
      <c r="E97" s="72">
        <v>22</v>
      </c>
      <c r="F97" s="72">
        <v>18</v>
      </c>
      <c r="G97" s="72">
        <v>7</v>
      </c>
      <c r="H97" s="72">
        <v>17</v>
      </c>
      <c r="I97" s="72">
        <v>41</v>
      </c>
      <c r="J97" s="72">
        <v>35</v>
      </c>
      <c r="K97" s="72">
        <v>23</v>
      </c>
      <c r="L97" s="72">
        <v>29</v>
      </c>
      <c r="M97" s="72">
        <v>24</v>
      </c>
      <c r="N97" s="72">
        <v>14</v>
      </c>
      <c r="O97" s="72">
        <v>34</v>
      </c>
      <c r="P97" s="72">
        <v>14</v>
      </c>
    </row>
    <row r="98" spans="1:16" x14ac:dyDescent="0.2">
      <c r="A98" s="262" t="s">
        <v>255</v>
      </c>
      <c r="B98" s="296">
        <v>284</v>
      </c>
      <c r="C98" s="72">
        <v>257</v>
      </c>
      <c r="D98" s="72">
        <v>237</v>
      </c>
      <c r="E98" s="72">
        <v>22</v>
      </c>
      <c r="F98" s="72">
        <v>20</v>
      </c>
      <c r="G98" s="72">
        <v>5</v>
      </c>
      <c r="H98" s="72">
        <v>18</v>
      </c>
      <c r="I98" s="72">
        <v>47</v>
      </c>
      <c r="J98" s="72">
        <v>32</v>
      </c>
      <c r="K98" s="72">
        <v>26</v>
      </c>
      <c r="L98" s="72">
        <v>24</v>
      </c>
      <c r="M98" s="72">
        <v>33</v>
      </c>
      <c r="N98" s="72">
        <v>9</v>
      </c>
      <c r="O98" s="72">
        <v>32</v>
      </c>
      <c r="P98" s="72">
        <v>16</v>
      </c>
    </row>
    <row r="99" spans="1:16" x14ac:dyDescent="0.2">
      <c r="A99" s="262" t="s">
        <v>256</v>
      </c>
      <c r="B99" s="296">
        <v>254</v>
      </c>
      <c r="C99" s="72">
        <v>230</v>
      </c>
      <c r="D99" s="72">
        <v>216</v>
      </c>
      <c r="E99" s="72">
        <v>19</v>
      </c>
      <c r="F99" s="72">
        <v>14</v>
      </c>
      <c r="G99" s="72">
        <v>5</v>
      </c>
      <c r="H99" s="72">
        <v>25</v>
      </c>
      <c r="I99" s="72">
        <v>35</v>
      </c>
      <c r="J99" s="72">
        <v>27</v>
      </c>
      <c r="K99" s="72">
        <v>17</v>
      </c>
      <c r="L99" s="72">
        <v>21</v>
      </c>
      <c r="M99" s="72">
        <v>29</v>
      </c>
      <c r="N99" s="72">
        <v>11</v>
      </c>
      <c r="O99" s="72">
        <v>39</v>
      </c>
      <c r="P99" s="72">
        <v>12</v>
      </c>
    </row>
    <row r="100" spans="1:16" x14ac:dyDescent="0.2">
      <c r="A100" s="262" t="s">
        <v>257</v>
      </c>
      <c r="B100" s="296">
        <v>218</v>
      </c>
      <c r="C100" s="72">
        <v>204</v>
      </c>
      <c r="D100" s="72">
        <v>187</v>
      </c>
      <c r="E100" s="72">
        <v>12</v>
      </c>
      <c r="F100" s="72">
        <v>17</v>
      </c>
      <c r="G100" s="72">
        <v>2</v>
      </c>
      <c r="H100" s="72">
        <v>14</v>
      </c>
      <c r="I100" s="72">
        <v>31</v>
      </c>
      <c r="J100" s="72">
        <v>31</v>
      </c>
      <c r="K100" s="72">
        <v>25</v>
      </c>
      <c r="L100" s="72">
        <v>15</v>
      </c>
      <c r="M100" s="72">
        <v>17</v>
      </c>
      <c r="N100" s="72">
        <v>17</v>
      </c>
      <c r="O100" s="72">
        <v>28</v>
      </c>
      <c r="P100" s="72">
        <v>9</v>
      </c>
    </row>
    <row r="101" spans="1:16" x14ac:dyDescent="0.2">
      <c r="A101" s="262" t="s">
        <v>258</v>
      </c>
      <c r="B101" s="296">
        <v>193</v>
      </c>
      <c r="C101" s="72">
        <v>179</v>
      </c>
      <c r="D101" s="72">
        <v>173</v>
      </c>
      <c r="E101" s="72">
        <v>11</v>
      </c>
      <c r="F101" s="72">
        <v>6</v>
      </c>
      <c r="G101" s="72">
        <v>3</v>
      </c>
      <c r="H101" s="72">
        <v>12</v>
      </c>
      <c r="I101" s="72">
        <v>23</v>
      </c>
      <c r="J101" s="72">
        <v>26</v>
      </c>
      <c r="K101" s="72">
        <v>22</v>
      </c>
      <c r="L101" s="72">
        <v>23</v>
      </c>
      <c r="M101" s="72">
        <v>19</v>
      </c>
      <c r="N101" s="72">
        <v>12</v>
      </c>
      <c r="O101" s="72">
        <v>24</v>
      </c>
      <c r="P101" s="72">
        <v>12</v>
      </c>
    </row>
    <row r="102" spans="1:16" x14ac:dyDescent="0.2">
      <c r="A102" s="262" t="s">
        <v>259</v>
      </c>
      <c r="B102" s="296">
        <v>199</v>
      </c>
      <c r="C102" s="72">
        <v>190</v>
      </c>
      <c r="D102" s="72">
        <v>179</v>
      </c>
      <c r="E102" s="72">
        <v>6</v>
      </c>
      <c r="F102" s="72">
        <v>11</v>
      </c>
      <c r="G102" s="72">
        <v>3</v>
      </c>
      <c r="H102" s="72">
        <v>11</v>
      </c>
      <c r="I102" s="72">
        <v>30</v>
      </c>
      <c r="J102" s="72">
        <v>30</v>
      </c>
      <c r="K102" s="72">
        <v>21</v>
      </c>
      <c r="L102" s="72">
        <v>18</v>
      </c>
      <c r="M102" s="72">
        <v>17</v>
      </c>
      <c r="N102" s="72">
        <v>13</v>
      </c>
      <c r="O102" s="72">
        <v>27</v>
      </c>
      <c r="P102" s="72">
        <v>12</v>
      </c>
    </row>
    <row r="103" spans="1:16" x14ac:dyDescent="0.2">
      <c r="A103" s="262" t="s">
        <v>260</v>
      </c>
      <c r="B103" s="296">
        <v>232</v>
      </c>
      <c r="C103" s="72">
        <v>211</v>
      </c>
      <c r="D103" s="72">
        <v>203</v>
      </c>
      <c r="E103" s="72">
        <v>14</v>
      </c>
      <c r="F103" s="72">
        <v>8</v>
      </c>
      <c r="G103" s="72">
        <v>7</v>
      </c>
      <c r="H103" s="72">
        <v>20</v>
      </c>
      <c r="I103" s="72">
        <v>35</v>
      </c>
      <c r="J103" s="72">
        <v>31</v>
      </c>
      <c r="K103" s="72">
        <v>14</v>
      </c>
      <c r="L103" s="72">
        <v>25</v>
      </c>
      <c r="M103" s="72">
        <v>26</v>
      </c>
      <c r="N103" s="72">
        <v>15</v>
      </c>
      <c r="O103" s="72">
        <v>30</v>
      </c>
      <c r="P103" s="72">
        <v>7</v>
      </c>
    </row>
    <row r="104" spans="1:16" x14ac:dyDescent="0.2">
      <c r="A104" s="262" t="s">
        <v>261</v>
      </c>
      <c r="B104" s="296">
        <v>200</v>
      </c>
      <c r="C104" s="72">
        <v>185</v>
      </c>
      <c r="D104" s="72">
        <v>176</v>
      </c>
      <c r="E104" s="72">
        <v>12</v>
      </c>
      <c r="F104" s="72">
        <v>9</v>
      </c>
      <c r="G104" s="72">
        <v>3</v>
      </c>
      <c r="H104" s="72">
        <v>12</v>
      </c>
      <c r="I104" s="72">
        <v>35</v>
      </c>
      <c r="J104" s="72">
        <v>25</v>
      </c>
      <c r="K104" s="72">
        <v>22</v>
      </c>
      <c r="L104" s="72">
        <v>18</v>
      </c>
      <c r="M104" s="72">
        <v>19</v>
      </c>
      <c r="N104" s="72">
        <v>6</v>
      </c>
      <c r="O104" s="72">
        <v>26</v>
      </c>
      <c r="P104" s="72">
        <v>13</v>
      </c>
    </row>
    <row r="105" spans="1:16" x14ac:dyDescent="0.2">
      <c r="A105" s="262" t="s">
        <v>262</v>
      </c>
      <c r="B105" s="296">
        <v>183</v>
      </c>
      <c r="C105" s="72">
        <v>175</v>
      </c>
      <c r="D105" s="72">
        <v>163</v>
      </c>
      <c r="E105" s="72">
        <v>5</v>
      </c>
      <c r="F105" s="72">
        <v>12</v>
      </c>
      <c r="G105" s="72">
        <v>3</v>
      </c>
      <c r="H105" s="72">
        <v>9</v>
      </c>
      <c r="I105" s="72">
        <v>33</v>
      </c>
      <c r="J105" s="72">
        <v>21</v>
      </c>
      <c r="K105" s="72">
        <v>19</v>
      </c>
      <c r="L105" s="72">
        <v>15</v>
      </c>
      <c r="M105" s="72">
        <v>18</v>
      </c>
      <c r="N105" s="72">
        <v>11</v>
      </c>
      <c r="O105" s="72">
        <v>29</v>
      </c>
      <c r="P105" s="72">
        <v>8</v>
      </c>
    </row>
    <row r="106" spans="1:16" x14ac:dyDescent="0.2">
      <c r="A106" s="262" t="s">
        <v>263</v>
      </c>
      <c r="B106" s="296">
        <v>185</v>
      </c>
      <c r="C106" s="72">
        <v>168</v>
      </c>
      <c r="D106" s="72">
        <v>160</v>
      </c>
      <c r="E106" s="72">
        <v>16</v>
      </c>
      <c r="F106" s="72">
        <v>8</v>
      </c>
      <c r="G106" s="72">
        <v>1</v>
      </c>
      <c r="H106" s="72">
        <v>15</v>
      </c>
      <c r="I106" s="72">
        <v>30</v>
      </c>
      <c r="J106" s="72">
        <v>22</v>
      </c>
      <c r="K106" s="72">
        <v>11</v>
      </c>
      <c r="L106" s="72">
        <v>18</v>
      </c>
      <c r="M106" s="72">
        <v>23</v>
      </c>
      <c r="N106" s="72">
        <v>7</v>
      </c>
      <c r="O106" s="72">
        <v>27</v>
      </c>
      <c r="P106" s="72">
        <v>7</v>
      </c>
    </row>
    <row r="107" spans="1:16" x14ac:dyDescent="0.2">
      <c r="A107" s="262" t="s">
        <v>264</v>
      </c>
      <c r="B107" s="296">
        <v>148</v>
      </c>
      <c r="C107" s="72">
        <v>136</v>
      </c>
      <c r="D107" s="72">
        <v>126</v>
      </c>
      <c r="E107" s="72">
        <v>8</v>
      </c>
      <c r="F107" s="72">
        <v>10</v>
      </c>
      <c r="G107" s="72">
        <v>4</v>
      </c>
      <c r="H107" s="72">
        <v>5</v>
      </c>
      <c r="I107" s="72">
        <v>31</v>
      </c>
      <c r="J107" s="72">
        <v>20</v>
      </c>
      <c r="K107" s="72">
        <v>22</v>
      </c>
      <c r="L107" s="72">
        <v>15</v>
      </c>
      <c r="M107" s="72">
        <v>9</v>
      </c>
      <c r="N107" s="72">
        <v>3</v>
      </c>
      <c r="O107" s="72">
        <v>16</v>
      </c>
      <c r="P107" s="72">
        <v>5</v>
      </c>
    </row>
    <row r="108" spans="1:16" x14ac:dyDescent="0.2">
      <c r="A108" s="262" t="s">
        <v>265</v>
      </c>
      <c r="B108" s="296">
        <v>162</v>
      </c>
      <c r="C108" s="72">
        <v>149</v>
      </c>
      <c r="D108" s="72">
        <v>136</v>
      </c>
      <c r="E108" s="72">
        <v>10</v>
      </c>
      <c r="F108" s="72">
        <v>13</v>
      </c>
      <c r="G108" s="72">
        <v>3</v>
      </c>
      <c r="H108" s="72">
        <v>11</v>
      </c>
      <c r="I108" s="72">
        <v>29</v>
      </c>
      <c r="J108" s="72">
        <v>15</v>
      </c>
      <c r="K108" s="72">
        <v>13</v>
      </c>
      <c r="L108" s="72">
        <v>15</v>
      </c>
      <c r="M108" s="72">
        <v>13</v>
      </c>
      <c r="N108" s="72">
        <v>7</v>
      </c>
      <c r="O108" s="72">
        <v>20</v>
      </c>
      <c r="P108" s="72">
        <v>13</v>
      </c>
    </row>
    <row r="109" spans="1:16" x14ac:dyDescent="0.2">
      <c r="A109" s="262" t="s">
        <v>266</v>
      </c>
      <c r="B109" s="296">
        <v>160</v>
      </c>
      <c r="C109" s="72">
        <v>150</v>
      </c>
      <c r="D109" s="72">
        <v>141</v>
      </c>
      <c r="E109" s="72">
        <v>9</v>
      </c>
      <c r="F109" s="72">
        <v>9</v>
      </c>
      <c r="G109" s="72">
        <v>1</v>
      </c>
      <c r="H109" s="72">
        <v>9</v>
      </c>
      <c r="I109" s="72">
        <v>33</v>
      </c>
      <c r="J109" s="72">
        <v>18</v>
      </c>
      <c r="K109" s="72">
        <v>21</v>
      </c>
      <c r="L109" s="72">
        <v>18</v>
      </c>
      <c r="M109" s="72">
        <v>12</v>
      </c>
      <c r="N109" s="72">
        <v>9</v>
      </c>
      <c r="O109" s="72">
        <v>16</v>
      </c>
      <c r="P109" s="72">
        <v>5</v>
      </c>
    </row>
    <row r="110" spans="1:16" x14ac:dyDescent="0.2">
      <c r="A110" s="262" t="s">
        <v>267</v>
      </c>
      <c r="B110" s="296">
        <v>137</v>
      </c>
      <c r="C110" s="72">
        <v>130</v>
      </c>
      <c r="D110" s="72">
        <v>127</v>
      </c>
      <c r="E110" s="72">
        <v>5</v>
      </c>
      <c r="F110" s="72">
        <v>3</v>
      </c>
      <c r="G110" s="72">
        <v>2</v>
      </c>
      <c r="H110" s="72">
        <v>10</v>
      </c>
      <c r="I110" s="72">
        <v>19</v>
      </c>
      <c r="J110" s="72">
        <v>19</v>
      </c>
      <c r="K110" s="72">
        <v>17</v>
      </c>
      <c r="L110" s="72">
        <v>16</v>
      </c>
      <c r="M110" s="72">
        <v>13</v>
      </c>
      <c r="N110" s="72">
        <v>8</v>
      </c>
      <c r="O110" s="72">
        <v>23</v>
      </c>
      <c r="P110" s="72">
        <v>2</v>
      </c>
    </row>
    <row r="111" spans="1:16" x14ac:dyDescent="0.2">
      <c r="A111" s="262" t="s">
        <v>268</v>
      </c>
      <c r="B111" s="296">
        <v>165</v>
      </c>
      <c r="C111" s="72">
        <v>150</v>
      </c>
      <c r="D111" s="72">
        <v>142</v>
      </c>
      <c r="E111" s="72">
        <v>12</v>
      </c>
      <c r="F111" s="72">
        <v>8</v>
      </c>
      <c r="G111" s="72">
        <v>3</v>
      </c>
      <c r="H111" s="72">
        <v>8</v>
      </c>
      <c r="I111" s="72">
        <v>30</v>
      </c>
      <c r="J111" s="72">
        <v>21</v>
      </c>
      <c r="K111" s="72">
        <v>14</v>
      </c>
      <c r="L111" s="72">
        <v>13</v>
      </c>
      <c r="M111" s="72">
        <v>19</v>
      </c>
      <c r="N111" s="72">
        <v>7</v>
      </c>
      <c r="O111" s="72">
        <v>23</v>
      </c>
      <c r="P111" s="72">
        <v>7</v>
      </c>
    </row>
    <row r="112" spans="1:16" x14ac:dyDescent="0.2">
      <c r="A112" s="262" t="s">
        <v>269</v>
      </c>
      <c r="B112" s="296">
        <v>119</v>
      </c>
      <c r="C112" s="72">
        <v>111</v>
      </c>
      <c r="D112" s="72">
        <v>106</v>
      </c>
      <c r="E112" s="72">
        <v>4</v>
      </c>
      <c r="F112" s="72">
        <v>5</v>
      </c>
      <c r="G112" s="72">
        <v>4</v>
      </c>
      <c r="H112" s="72">
        <v>7</v>
      </c>
      <c r="I112" s="72">
        <v>21</v>
      </c>
      <c r="J112" s="72">
        <v>18</v>
      </c>
      <c r="K112" s="72">
        <v>22</v>
      </c>
      <c r="L112" s="72">
        <v>6</v>
      </c>
      <c r="M112" s="72">
        <v>4</v>
      </c>
      <c r="N112" s="72">
        <v>6</v>
      </c>
      <c r="O112" s="72">
        <v>16</v>
      </c>
      <c r="P112" s="72">
        <v>6</v>
      </c>
    </row>
    <row r="113" spans="1:16" x14ac:dyDescent="0.2">
      <c r="A113" s="262" t="s">
        <v>270</v>
      </c>
      <c r="B113" s="296">
        <v>134</v>
      </c>
      <c r="C113" s="72">
        <v>125</v>
      </c>
      <c r="D113" s="72">
        <v>121</v>
      </c>
      <c r="E113" s="72">
        <v>4</v>
      </c>
      <c r="F113" s="72">
        <v>4</v>
      </c>
      <c r="G113" s="72">
        <v>5</v>
      </c>
      <c r="H113" s="72">
        <v>6</v>
      </c>
      <c r="I113" s="72">
        <v>22</v>
      </c>
      <c r="J113" s="72">
        <v>17</v>
      </c>
      <c r="K113" s="72">
        <v>21</v>
      </c>
      <c r="L113" s="72">
        <v>13</v>
      </c>
      <c r="M113" s="72">
        <v>12</v>
      </c>
      <c r="N113" s="72">
        <v>10</v>
      </c>
      <c r="O113" s="72">
        <v>14</v>
      </c>
      <c r="P113" s="72">
        <v>6</v>
      </c>
    </row>
    <row r="114" spans="1:16" x14ac:dyDescent="0.2">
      <c r="A114" s="262" t="s">
        <v>271</v>
      </c>
      <c r="B114" s="296">
        <v>100</v>
      </c>
      <c r="C114" s="72">
        <v>91</v>
      </c>
      <c r="D114" s="72">
        <v>85</v>
      </c>
      <c r="E114" s="72">
        <v>6</v>
      </c>
      <c r="F114" s="72">
        <v>6</v>
      </c>
      <c r="G114" s="72">
        <v>3</v>
      </c>
      <c r="H114" s="72">
        <v>4</v>
      </c>
      <c r="I114" s="72">
        <v>17</v>
      </c>
      <c r="J114" s="72">
        <v>14</v>
      </c>
      <c r="K114" s="72">
        <v>8</v>
      </c>
      <c r="L114" s="72">
        <v>8</v>
      </c>
      <c r="M114" s="72">
        <v>7</v>
      </c>
      <c r="N114" s="72">
        <v>6</v>
      </c>
      <c r="O114" s="72">
        <v>21</v>
      </c>
      <c r="P114" s="72">
        <v>0</v>
      </c>
    </row>
    <row r="115" spans="1:16" x14ac:dyDescent="0.2">
      <c r="A115" s="262" t="s">
        <v>272</v>
      </c>
      <c r="B115" s="296">
        <v>136</v>
      </c>
      <c r="C115" s="72">
        <v>127</v>
      </c>
      <c r="D115" s="72">
        <v>119</v>
      </c>
      <c r="E115" s="72">
        <v>7</v>
      </c>
      <c r="F115" s="72">
        <v>8</v>
      </c>
      <c r="G115" s="72">
        <v>2</v>
      </c>
      <c r="H115" s="72">
        <v>6</v>
      </c>
      <c r="I115" s="72">
        <v>21</v>
      </c>
      <c r="J115" s="72">
        <v>18</v>
      </c>
      <c r="K115" s="72">
        <v>13</v>
      </c>
      <c r="L115" s="72">
        <v>21</v>
      </c>
      <c r="M115" s="72">
        <v>13</v>
      </c>
      <c r="N115" s="72">
        <v>9</v>
      </c>
      <c r="O115" s="72">
        <v>13</v>
      </c>
      <c r="P115" s="72">
        <v>5</v>
      </c>
    </row>
    <row r="116" spans="1:16" x14ac:dyDescent="0.2">
      <c r="A116" s="262" t="s">
        <v>273</v>
      </c>
      <c r="B116" s="296">
        <v>105</v>
      </c>
      <c r="C116" s="72">
        <v>95</v>
      </c>
      <c r="D116" s="72">
        <v>90</v>
      </c>
      <c r="E116" s="72">
        <v>9</v>
      </c>
      <c r="F116" s="72">
        <v>5</v>
      </c>
      <c r="G116" s="72">
        <v>1</v>
      </c>
      <c r="H116" s="72">
        <v>2</v>
      </c>
      <c r="I116" s="72">
        <v>19</v>
      </c>
      <c r="J116" s="72">
        <v>14</v>
      </c>
      <c r="K116" s="72">
        <v>17</v>
      </c>
      <c r="L116" s="72">
        <v>12</v>
      </c>
      <c r="M116" s="72">
        <v>9</v>
      </c>
      <c r="N116" s="72">
        <v>4</v>
      </c>
      <c r="O116" s="72">
        <v>10</v>
      </c>
      <c r="P116" s="72">
        <v>3</v>
      </c>
    </row>
    <row r="117" spans="1:16" x14ac:dyDescent="0.2">
      <c r="A117" s="262" t="s">
        <v>274</v>
      </c>
      <c r="B117" s="296">
        <v>120</v>
      </c>
      <c r="C117" s="72">
        <v>111</v>
      </c>
      <c r="D117" s="72">
        <v>103</v>
      </c>
      <c r="E117" s="72">
        <v>8</v>
      </c>
      <c r="F117" s="72">
        <v>8</v>
      </c>
      <c r="G117" s="72">
        <v>1</v>
      </c>
      <c r="H117" s="72">
        <v>7</v>
      </c>
      <c r="I117" s="72">
        <v>24</v>
      </c>
      <c r="J117" s="72">
        <v>9</v>
      </c>
      <c r="K117" s="72">
        <v>13</v>
      </c>
      <c r="L117" s="72">
        <v>10</v>
      </c>
      <c r="M117" s="72">
        <v>7</v>
      </c>
      <c r="N117" s="72">
        <v>4</v>
      </c>
      <c r="O117" s="72">
        <v>21</v>
      </c>
      <c r="P117" s="72">
        <v>8</v>
      </c>
    </row>
    <row r="118" spans="1:16" x14ac:dyDescent="0.2">
      <c r="A118" s="262" t="s">
        <v>275</v>
      </c>
      <c r="B118" s="296">
        <v>104</v>
      </c>
      <c r="C118" s="72">
        <v>93</v>
      </c>
      <c r="D118" s="72">
        <v>90</v>
      </c>
      <c r="E118" s="72">
        <v>10</v>
      </c>
      <c r="F118" s="72">
        <v>3</v>
      </c>
      <c r="G118" s="72">
        <v>1</v>
      </c>
      <c r="H118" s="72">
        <v>2</v>
      </c>
      <c r="I118" s="72">
        <v>22</v>
      </c>
      <c r="J118" s="72">
        <v>12</v>
      </c>
      <c r="K118" s="72">
        <v>10</v>
      </c>
      <c r="L118" s="72">
        <v>10</v>
      </c>
      <c r="M118" s="72">
        <v>11</v>
      </c>
      <c r="N118" s="72">
        <v>3</v>
      </c>
      <c r="O118" s="72">
        <v>17</v>
      </c>
      <c r="P118" s="72">
        <v>3</v>
      </c>
    </row>
    <row r="119" spans="1:16" x14ac:dyDescent="0.2">
      <c r="A119" s="262" t="s">
        <v>276</v>
      </c>
      <c r="B119" s="296">
        <v>88</v>
      </c>
      <c r="C119" s="72">
        <v>79</v>
      </c>
      <c r="D119" s="72">
        <v>78</v>
      </c>
      <c r="E119" s="72">
        <v>9</v>
      </c>
      <c r="F119" s="72">
        <v>0</v>
      </c>
      <c r="G119" s="72">
        <v>1</v>
      </c>
      <c r="H119" s="72">
        <v>6</v>
      </c>
      <c r="I119" s="72">
        <v>16</v>
      </c>
      <c r="J119" s="72">
        <v>11</v>
      </c>
      <c r="K119" s="72">
        <v>14</v>
      </c>
      <c r="L119" s="72">
        <v>14</v>
      </c>
      <c r="M119" s="72">
        <v>6</v>
      </c>
      <c r="N119" s="72">
        <v>0</v>
      </c>
      <c r="O119" s="72">
        <v>9</v>
      </c>
      <c r="P119" s="72">
        <v>2</v>
      </c>
    </row>
    <row r="120" spans="1:16" x14ac:dyDescent="0.2">
      <c r="A120" s="262" t="s">
        <v>277</v>
      </c>
      <c r="B120" s="296">
        <v>88</v>
      </c>
      <c r="C120" s="72">
        <v>83</v>
      </c>
      <c r="D120" s="72">
        <v>76</v>
      </c>
      <c r="E120" s="72">
        <v>2</v>
      </c>
      <c r="F120" s="72">
        <v>7</v>
      </c>
      <c r="G120" s="72">
        <v>3</v>
      </c>
      <c r="H120" s="72">
        <v>1</v>
      </c>
      <c r="I120" s="72">
        <v>18</v>
      </c>
      <c r="J120" s="72">
        <v>4</v>
      </c>
      <c r="K120" s="72">
        <v>10</v>
      </c>
      <c r="L120" s="72">
        <v>8</v>
      </c>
      <c r="M120" s="72">
        <v>13</v>
      </c>
      <c r="N120" s="72">
        <v>11</v>
      </c>
      <c r="O120" s="72">
        <v>10</v>
      </c>
      <c r="P120" s="72">
        <v>1</v>
      </c>
    </row>
    <row r="121" spans="1:16" x14ac:dyDescent="0.2">
      <c r="A121" s="262" t="s">
        <v>278</v>
      </c>
      <c r="B121" s="296">
        <v>86</v>
      </c>
      <c r="C121" s="72">
        <v>78</v>
      </c>
      <c r="D121" s="72">
        <v>75</v>
      </c>
      <c r="E121" s="72">
        <v>7</v>
      </c>
      <c r="F121" s="72">
        <v>3</v>
      </c>
      <c r="G121" s="72">
        <v>1</v>
      </c>
      <c r="H121" s="72">
        <v>3</v>
      </c>
      <c r="I121" s="72">
        <v>14</v>
      </c>
      <c r="J121" s="72">
        <v>11</v>
      </c>
      <c r="K121" s="72">
        <v>12</v>
      </c>
      <c r="L121" s="72">
        <v>10</v>
      </c>
      <c r="M121" s="72">
        <v>8</v>
      </c>
      <c r="N121" s="72">
        <v>4</v>
      </c>
      <c r="O121" s="72">
        <v>10</v>
      </c>
      <c r="P121" s="72">
        <v>3</v>
      </c>
    </row>
    <row r="122" spans="1:16" x14ac:dyDescent="0.2">
      <c r="A122" s="262" t="s">
        <v>279</v>
      </c>
      <c r="B122" s="296">
        <v>79</v>
      </c>
      <c r="C122" s="72">
        <v>70</v>
      </c>
      <c r="D122" s="72">
        <v>66</v>
      </c>
      <c r="E122" s="72">
        <v>8</v>
      </c>
      <c r="F122" s="72">
        <v>4</v>
      </c>
      <c r="G122" s="72">
        <v>1</v>
      </c>
      <c r="H122" s="72">
        <v>5</v>
      </c>
      <c r="I122" s="72">
        <v>8</v>
      </c>
      <c r="J122" s="72">
        <v>8</v>
      </c>
      <c r="K122" s="72">
        <v>12</v>
      </c>
      <c r="L122" s="72">
        <v>9</v>
      </c>
      <c r="M122" s="72">
        <v>7</v>
      </c>
      <c r="N122" s="72">
        <v>1</v>
      </c>
      <c r="O122" s="72">
        <v>13</v>
      </c>
      <c r="P122" s="72">
        <v>3</v>
      </c>
    </row>
    <row r="123" spans="1:16" x14ac:dyDescent="0.2">
      <c r="A123" s="262" t="s">
        <v>280</v>
      </c>
      <c r="B123" s="296">
        <v>82</v>
      </c>
      <c r="C123" s="72">
        <v>75</v>
      </c>
      <c r="D123" s="72">
        <v>73</v>
      </c>
      <c r="E123" s="72">
        <v>6</v>
      </c>
      <c r="F123" s="72">
        <v>2</v>
      </c>
      <c r="G123" s="72">
        <v>1</v>
      </c>
      <c r="H123" s="72">
        <v>4</v>
      </c>
      <c r="I123" s="72">
        <v>17</v>
      </c>
      <c r="J123" s="72">
        <v>9</v>
      </c>
      <c r="K123" s="72">
        <v>9</v>
      </c>
      <c r="L123" s="72">
        <v>10</v>
      </c>
      <c r="M123" s="72">
        <v>8</v>
      </c>
      <c r="N123" s="72">
        <v>5</v>
      </c>
      <c r="O123" s="72">
        <v>9</v>
      </c>
      <c r="P123" s="72">
        <v>2</v>
      </c>
    </row>
    <row r="124" spans="1:16" x14ac:dyDescent="0.2">
      <c r="A124" s="262" t="s">
        <v>281</v>
      </c>
      <c r="B124" s="296">
        <v>96</v>
      </c>
      <c r="C124" s="72">
        <v>92</v>
      </c>
      <c r="D124" s="72">
        <v>88</v>
      </c>
      <c r="E124" s="72">
        <v>3</v>
      </c>
      <c r="F124" s="72">
        <v>4</v>
      </c>
      <c r="G124" s="72">
        <v>1</v>
      </c>
      <c r="H124" s="72">
        <v>3</v>
      </c>
      <c r="I124" s="72">
        <v>26</v>
      </c>
      <c r="J124" s="72">
        <v>9</v>
      </c>
      <c r="K124" s="72">
        <v>9</v>
      </c>
      <c r="L124" s="72">
        <v>13</v>
      </c>
      <c r="M124" s="72">
        <v>12</v>
      </c>
      <c r="N124" s="72">
        <v>5</v>
      </c>
      <c r="O124" s="72">
        <v>8</v>
      </c>
      <c r="P124" s="72">
        <v>3</v>
      </c>
    </row>
    <row r="125" spans="1:16" x14ac:dyDescent="0.2">
      <c r="A125" s="262" t="s">
        <v>282</v>
      </c>
      <c r="B125" s="296">
        <v>101</v>
      </c>
      <c r="C125" s="72">
        <v>95</v>
      </c>
      <c r="D125" s="72">
        <v>93</v>
      </c>
      <c r="E125" s="72">
        <v>3</v>
      </c>
      <c r="F125" s="72">
        <v>2</v>
      </c>
      <c r="G125" s="72">
        <v>3</v>
      </c>
      <c r="H125" s="72">
        <v>3</v>
      </c>
      <c r="I125" s="72">
        <v>18</v>
      </c>
      <c r="J125" s="72">
        <v>19</v>
      </c>
      <c r="K125" s="72">
        <v>11</v>
      </c>
      <c r="L125" s="72">
        <v>7</v>
      </c>
      <c r="M125" s="72">
        <v>8</v>
      </c>
      <c r="N125" s="72">
        <v>8</v>
      </c>
      <c r="O125" s="72">
        <v>16</v>
      </c>
      <c r="P125" s="72">
        <v>3</v>
      </c>
    </row>
    <row r="126" spans="1:16" x14ac:dyDescent="0.2">
      <c r="A126" s="262" t="s">
        <v>283</v>
      </c>
      <c r="B126" s="296">
        <v>107</v>
      </c>
      <c r="C126" s="72">
        <v>104</v>
      </c>
      <c r="D126" s="72">
        <v>96</v>
      </c>
      <c r="E126" s="72">
        <v>2</v>
      </c>
      <c r="F126" s="72">
        <v>8</v>
      </c>
      <c r="G126" s="72">
        <v>1</v>
      </c>
      <c r="H126" s="72">
        <v>6</v>
      </c>
      <c r="I126" s="72">
        <v>17</v>
      </c>
      <c r="J126" s="72">
        <v>7</v>
      </c>
      <c r="K126" s="72">
        <v>15</v>
      </c>
      <c r="L126" s="72">
        <v>17</v>
      </c>
      <c r="M126" s="72">
        <v>10</v>
      </c>
      <c r="N126" s="72">
        <v>5</v>
      </c>
      <c r="O126" s="72">
        <v>17</v>
      </c>
      <c r="P126" s="72">
        <v>2</v>
      </c>
    </row>
    <row r="127" spans="1:16" x14ac:dyDescent="0.2">
      <c r="A127" s="262" t="s">
        <v>284</v>
      </c>
      <c r="B127" s="296">
        <v>79</v>
      </c>
      <c r="C127" s="72">
        <v>74</v>
      </c>
      <c r="D127" s="72">
        <v>70</v>
      </c>
      <c r="E127" s="72">
        <v>3</v>
      </c>
      <c r="F127" s="72">
        <v>4</v>
      </c>
      <c r="G127" s="72">
        <v>2</v>
      </c>
      <c r="H127" s="72">
        <v>5</v>
      </c>
      <c r="I127" s="72">
        <v>12</v>
      </c>
      <c r="J127" s="72">
        <v>9</v>
      </c>
      <c r="K127" s="72">
        <v>9</v>
      </c>
      <c r="L127" s="72">
        <v>8</v>
      </c>
      <c r="M127" s="72">
        <v>6</v>
      </c>
      <c r="N127" s="72">
        <v>6</v>
      </c>
      <c r="O127" s="72">
        <v>12</v>
      </c>
      <c r="P127" s="72">
        <v>3</v>
      </c>
    </row>
    <row r="128" spans="1:16" x14ac:dyDescent="0.2">
      <c r="A128" s="262" t="s">
        <v>285</v>
      </c>
      <c r="B128" s="296">
        <v>73</v>
      </c>
      <c r="C128" s="72">
        <v>67</v>
      </c>
      <c r="D128" s="72">
        <v>61</v>
      </c>
      <c r="E128" s="72">
        <v>5</v>
      </c>
      <c r="F128" s="72">
        <v>6</v>
      </c>
      <c r="G128" s="72">
        <v>1</v>
      </c>
      <c r="H128" s="72">
        <v>3</v>
      </c>
      <c r="I128" s="72">
        <v>10</v>
      </c>
      <c r="J128" s="72">
        <v>7</v>
      </c>
      <c r="K128" s="72">
        <v>8</v>
      </c>
      <c r="L128" s="72">
        <v>7</v>
      </c>
      <c r="M128" s="72">
        <v>11</v>
      </c>
      <c r="N128" s="72">
        <v>0</v>
      </c>
      <c r="O128" s="72">
        <v>12</v>
      </c>
      <c r="P128" s="72">
        <v>3</v>
      </c>
    </row>
    <row r="129" spans="1:16" x14ac:dyDescent="0.2">
      <c r="A129" s="262" t="s">
        <v>286</v>
      </c>
      <c r="B129" s="296">
        <v>69</v>
      </c>
      <c r="C129" s="72">
        <v>66</v>
      </c>
      <c r="D129" s="72">
        <v>61</v>
      </c>
      <c r="E129" s="72">
        <v>1</v>
      </c>
      <c r="F129" s="72">
        <v>4</v>
      </c>
      <c r="G129" s="72">
        <v>3</v>
      </c>
      <c r="H129" s="72">
        <v>6</v>
      </c>
      <c r="I129" s="72">
        <v>15</v>
      </c>
      <c r="J129" s="72">
        <v>6</v>
      </c>
      <c r="K129" s="72">
        <v>4</v>
      </c>
      <c r="L129" s="72">
        <v>3</v>
      </c>
      <c r="M129" s="72">
        <v>12</v>
      </c>
      <c r="N129" s="72">
        <v>4</v>
      </c>
      <c r="O129" s="72">
        <v>11</v>
      </c>
      <c r="P129" s="72">
        <v>0</v>
      </c>
    </row>
    <row r="130" spans="1:16" x14ac:dyDescent="0.2">
      <c r="A130" s="262" t="s">
        <v>287</v>
      </c>
      <c r="B130" s="296">
        <v>70</v>
      </c>
      <c r="C130" s="72">
        <v>67</v>
      </c>
      <c r="D130" s="72">
        <v>63</v>
      </c>
      <c r="E130" s="72">
        <v>2</v>
      </c>
      <c r="F130" s="72">
        <v>4</v>
      </c>
      <c r="G130" s="72">
        <v>1</v>
      </c>
      <c r="H130" s="72">
        <v>2</v>
      </c>
      <c r="I130" s="72">
        <v>14</v>
      </c>
      <c r="J130" s="72">
        <v>5</v>
      </c>
      <c r="K130" s="72">
        <v>9</v>
      </c>
      <c r="L130" s="72">
        <v>6</v>
      </c>
      <c r="M130" s="72">
        <v>12</v>
      </c>
      <c r="N130" s="72">
        <v>4</v>
      </c>
      <c r="O130" s="72">
        <v>10</v>
      </c>
      <c r="P130" s="72">
        <v>1</v>
      </c>
    </row>
    <row r="131" spans="1:16" x14ac:dyDescent="0.2">
      <c r="A131" s="262" t="s">
        <v>288</v>
      </c>
      <c r="B131" s="296">
        <v>80</v>
      </c>
      <c r="C131" s="72">
        <v>76</v>
      </c>
      <c r="D131" s="72">
        <v>70</v>
      </c>
      <c r="E131" s="72">
        <v>2</v>
      </c>
      <c r="F131" s="72">
        <v>6</v>
      </c>
      <c r="G131" s="72">
        <v>2</v>
      </c>
      <c r="H131" s="72">
        <v>1</v>
      </c>
      <c r="I131" s="72">
        <v>12</v>
      </c>
      <c r="J131" s="72">
        <v>15</v>
      </c>
      <c r="K131" s="72">
        <v>5</v>
      </c>
      <c r="L131" s="72">
        <v>9</v>
      </c>
      <c r="M131" s="72">
        <v>8</v>
      </c>
      <c r="N131" s="72">
        <v>4</v>
      </c>
      <c r="O131" s="72">
        <v>11</v>
      </c>
      <c r="P131" s="72">
        <v>5</v>
      </c>
    </row>
    <row r="132" spans="1:16" x14ac:dyDescent="0.2">
      <c r="A132" s="262" t="s">
        <v>289</v>
      </c>
      <c r="B132" s="296">
        <v>54</v>
      </c>
      <c r="C132" s="72">
        <v>48</v>
      </c>
      <c r="D132" s="72">
        <v>44</v>
      </c>
      <c r="E132" s="72">
        <v>4</v>
      </c>
      <c r="F132" s="72">
        <v>4</v>
      </c>
      <c r="G132" s="72">
        <v>2</v>
      </c>
      <c r="H132" s="72">
        <v>2</v>
      </c>
      <c r="I132" s="72">
        <v>7</v>
      </c>
      <c r="J132" s="72">
        <v>5</v>
      </c>
      <c r="K132" s="72">
        <v>5</v>
      </c>
      <c r="L132" s="72">
        <v>6</v>
      </c>
      <c r="M132" s="72">
        <v>5</v>
      </c>
      <c r="N132" s="72">
        <v>5</v>
      </c>
      <c r="O132" s="72">
        <v>9</v>
      </c>
      <c r="P132" s="72">
        <v>0</v>
      </c>
    </row>
    <row r="133" spans="1:16" x14ac:dyDescent="0.2">
      <c r="A133" s="262" t="s">
        <v>290</v>
      </c>
      <c r="B133" s="296">
        <v>61</v>
      </c>
      <c r="C133" s="72">
        <v>60</v>
      </c>
      <c r="D133" s="72">
        <v>55</v>
      </c>
      <c r="E133" s="72">
        <v>1</v>
      </c>
      <c r="F133" s="72">
        <v>5</v>
      </c>
      <c r="G133" s="72">
        <v>0</v>
      </c>
      <c r="H133" s="72">
        <v>1</v>
      </c>
      <c r="I133" s="72">
        <v>10</v>
      </c>
      <c r="J133" s="72">
        <v>9</v>
      </c>
      <c r="K133" s="72">
        <v>7</v>
      </c>
      <c r="L133" s="72">
        <v>8</v>
      </c>
      <c r="M133" s="72">
        <v>7</v>
      </c>
      <c r="N133" s="72">
        <v>3</v>
      </c>
      <c r="O133" s="72">
        <v>9</v>
      </c>
      <c r="P133" s="72">
        <v>1</v>
      </c>
    </row>
    <row r="134" spans="1:16" x14ac:dyDescent="0.2">
      <c r="A134" s="262" t="s">
        <v>291</v>
      </c>
      <c r="B134" s="296">
        <v>47</v>
      </c>
      <c r="C134" s="72">
        <v>44</v>
      </c>
      <c r="D134" s="72">
        <v>43</v>
      </c>
      <c r="E134" s="72">
        <v>1</v>
      </c>
      <c r="F134" s="72">
        <v>1</v>
      </c>
      <c r="G134" s="72">
        <v>2</v>
      </c>
      <c r="H134" s="72">
        <v>2</v>
      </c>
      <c r="I134" s="72">
        <v>8</v>
      </c>
      <c r="J134" s="72">
        <v>7</v>
      </c>
      <c r="K134" s="72">
        <v>5</v>
      </c>
      <c r="L134" s="72">
        <v>8</v>
      </c>
      <c r="M134" s="72">
        <v>3</v>
      </c>
      <c r="N134" s="72">
        <v>2</v>
      </c>
      <c r="O134" s="72">
        <v>7</v>
      </c>
      <c r="P134" s="72">
        <v>1</v>
      </c>
    </row>
    <row r="135" spans="1:16" x14ac:dyDescent="0.2">
      <c r="A135" s="262" t="s">
        <v>292</v>
      </c>
      <c r="B135" s="296">
        <v>52</v>
      </c>
      <c r="C135" s="72">
        <v>49</v>
      </c>
      <c r="D135" s="72">
        <v>46</v>
      </c>
      <c r="E135" s="72">
        <v>3</v>
      </c>
      <c r="F135" s="72">
        <v>3</v>
      </c>
      <c r="G135" s="72">
        <v>0</v>
      </c>
      <c r="H135" s="72">
        <v>0</v>
      </c>
      <c r="I135" s="72">
        <v>7</v>
      </c>
      <c r="J135" s="72">
        <v>8</v>
      </c>
      <c r="K135" s="72">
        <v>3</v>
      </c>
      <c r="L135" s="72">
        <v>6</v>
      </c>
      <c r="M135" s="72">
        <v>9</v>
      </c>
      <c r="N135" s="72">
        <v>2</v>
      </c>
      <c r="O135" s="72">
        <v>11</v>
      </c>
      <c r="P135" s="72">
        <v>0</v>
      </c>
    </row>
    <row r="136" spans="1:16" x14ac:dyDescent="0.2">
      <c r="A136" s="262" t="s">
        <v>293</v>
      </c>
      <c r="B136" s="296">
        <v>52</v>
      </c>
      <c r="C136" s="72">
        <v>49</v>
      </c>
      <c r="D136" s="72">
        <v>44</v>
      </c>
      <c r="E136" s="72">
        <v>1</v>
      </c>
      <c r="F136" s="72">
        <v>5</v>
      </c>
      <c r="G136" s="72">
        <v>2</v>
      </c>
      <c r="H136" s="72">
        <v>2</v>
      </c>
      <c r="I136" s="72">
        <v>7</v>
      </c>
      <c r="J136" s="72">
        <v>7</v>
      </c>
      <c r="K136" s="72">
        <v>7</v>
      </c>
      <c r="L136" s="72">
        <v>5</v>
      </c>
      <c r="M136" s="72">
        <v>4</v>
      </c>
      <c r="N136" s="72">
        <v>4</v>
      </c>
      <c r="O136" s="72">
        <v>7</v>
      </c>
      <c r="P136" s="72">
        <v>1</v>
      </c>
    </row>
    <row r="137" spans="1:16" x14ac:dyDescent="0.2">
      <c r="A137" s="262" t="s">
        <v>294</v>
      </c>
      <c r="B137" s="296">
        <v>54</v>
      </c>
      <c r="C137" s="72">
        <v>51</v>
      </c>
      <c r="D137" s="72">
        <v>48</v>
      </c>
      <c r="E137" s="72">
        <v>3</v>
      </c>
      <c r="F137" s="72">
        <v>3</v>
      </c>
      <c r="G137" s="72">
        <v>0</v>
      </c>
      <c r="H137" s="72">
        <v>1</v>
      </c>
      <c r="I137" s="72">
        <v>13</v>
      </c>
      <c r="J137" s="72">
        <v>4</v>
      </c>
      <c r="K137" s="72">
        <v>3</v>
      </c>
      <c r="L137" s="72">
        <v>6</v>
      </c>
      <c r="M137" s="72">
        <v>4</v>
      </c>
      <c r="N137" s="72">
        <v>4</v>
      </c>
      <c r="O137" s="72">
        <v>10</v>
      </c>
      <c r="P137" s="72">
        <v>3</v>
      </c>
    </row>
    <row r="138" spans="1:16" x14ac:dyDescent="0.2">
      <c r="A138" s="262" t="s">
        <v>295</v>
      </c>
      <c r="B138" s="296">
        <v>42</v>
      </c>
      <c r="C138" s="72">
        <v>42</v>
      </c>
      <c r="D138" s="72">
        <v>40</v>
      </c>
      <c r="E138" s="72">
        <v>0</v>
      </c>
      <c r="F138" s="72">
        <v>2</v>
      </c>
      <c r="G138" s="72">
        <v>0</v>
      </c>
      <c r="H138" s="72">
        <v>1</v>
      </c>
      <c r="I138" s="72">
        <v>9</v>
      </c>
      <c r="J138" s="72">
        <v>5</v>
      </c>
      <c r="K138" s="72">
        <v>5</v>
      </c>
      <c r="L138" s="72">
        <v>5</v>
      </c>
      <c r="M138" s="72">
        <v>6</v>
      </c>
      <c r="N138" s="72">
        <v>1</v>
      </c>
      <c r="O138" s="72">
        <v>7</v>
      </c>
      <c r="P138" s="72">
        <v>1</v>
      </c>
    </row>
    <row r="139" spans="1:16" x14ac:dyDescent="0.2">
      <c r="A139" s="262" t="s">
        <v>296</v>
      </c>
      <c r="B139" s="296">
        <v>45</v>
      </c>
      <c r="C139" s="72">
        <v>44</v>
      </c>
      <c r="D139" s="72">
        <v>42</v>
      </c>
      <c r="E139" s="72">
        <v>1</v>
      </c>
      <c r="F139" s="72">
        <v>2</v>
      </c>
      <c r="G139" s="72">
        <v>0</v>
      </c>
      <c r="H139" s="72">
        <v>1</v>
      </c>
      <c r="I139" s="72">
        <v>6</v>
      </c>
      <c r="J139" s="72">
        <v>7</v>
      </c>
      <c r="K139" s="72">
        <v>5</v>
      </c>
      <c r="L139" s="72">
        <v>2</v>
      </c>
      <c r="M139" s="72">
        <v>5</v>
      </c>
      <c r="N139" s="72">
        <v>3</v>
      </c>
      <c r="O139" s="72">
        <v>10</v>
      </c>
      <c r="P139" s="72">
        <v>3</v>
      </c>
    </row>
    <row r="140" spans="1:16" x14ac:dyDescent="0.2">
      <c r="A140" s="262" t="s">
        <v>297</v>
      </c>
      <c r="B140" s="296">
        <v>58</v>
      </c>
      <c r="C140" s="72">
        <v>57</v>
      </c>
      <c r="D140" s="72">
        <v>53</v>
      </c>
      <c r="E140" s="72">
        <v>0</v>
      </c>
      <c r="F140" s="72">
        <v>4</v>
      </c>
      <c r="G140" s="72">
        <v>1</v>
      </c>
      <c r="H140" s="72">
        <v>1</v>
      </c>
      <c r="I140" s="72">
        <v>13</v>
      </c>
      <c r="J140" s="72">
        <v>1</v>
      </c>
      <c r="K140" s="72">
        <v>5</v>
      </c>
      <c r="L140" s="72">
        <v>7</v>
      </c>
      <c r="M140" s="72">
        <v>13</v>
      </c>
      <c r="N140" s="72">
        <v>3</v>
      </c>
      <c r="O140" s="72">
        <v>10</v>
      </c>
      <c r="P140" s="72">
        <v>0</v>
      </c>
    </row>
    <row r="141" spans="1:16" x14ac:dyDescent="0.2">
      <c r="A141" s="262" t="s">
        <v>298</v>
      </c>
      <c r="B141" s="296">
        <v>44</v>
      </c>
      <c r="C141" s="72">
        <v>43</v>
      </c>
      <c r="D141" s="72">
        <v>42</v>
      </c>
      <c r="E141" s="72">
        <v>0</v>
      </c>
      <c r="F141" s="72">
        <v>1</v>
      </c>
      <c r="G141" s="72">
        <v>1</v>
      </c>
      <c r="H141" s="72">
        <v>3</v>
      </c>
      <c r="I141" s="72">
        <v>7</v>
      </c>
      <c r="J141" s="72">
        <v>6</v>
      </c>
      <c r="K141" s="72">
        <v>4</v>
      </c>
      <c r="L141" s="72">
        <v>3</v>
      </c>
      <c r="M141" s="72">
        <v>6</v>
      </c>
      <c r="N141" s="72">
        <v>2</v>
      </c>
      <c r="O141" s="72">
        <v>10</v>
      </c>
      <c r="P141" s="72">
        <v>1</v>
      </c>
    </row>
    <row r="142" spans="1:16" x14ac:dyDescent="0.2">
      <c r="A142" s="262" t="s">
        <v>299</v>
      </c>
      <c r="B142" s="296">
        <v>36</v>
      </c>
      <c r="C142" s="72">
        <v>32</v>
      </c>
      <c r="D142" s="72">
        <v>31</v>
      </c>
      <c r="E142" s="72">
        <v>3</v>
      </c>
      <c r="F142" s="72">
        <v>1</v>
      </c>
      <c r="G142" s="72">
        <v>1</v>
      </c>
      <c r="H142" s="72">
        <v>0</v>
      </c>
      <c r="I142" s="72">
        <v>6</v>
      </c>
      <c r="J142" s="72">
        <v>2</v>
      </c>
      <c r="K142" s="72">
        <v>2</v>
      </c>
      <c r="L142" s="72">
        <v>3</v>
      </c>
      <c r="M142" s="72">
        <v>4</v>
      </c>
      <c r="N142" s="72">
        <v>4</v>
      </c>
      <c r="O142" s="72">
        <v>10</v>
      </c>
      <c r="P142" s="72">
        <v>0</v>
      </c>
    </row>
    <row r="143" spans="1:16" x14ac:dyDescent="0.2">
      <c r="A143" s="262" t="s">
        <v>300</v>
      </c>
      <c r="B143" s="296">
        <v>32</v>
      </c>
      <c r="C143" s="72">
        <v>31</v>
      </c>
      <c r="D143" s="72">
        <v>29</v>
      </c>
      <c r="E143" s="72">
        <v>0</v>
      </c>
      <c r="F143" s="72">
        <v>2</v>
      </c>
      <c r="G143" s="72">
        <v>1</v>
      </c>
      <c r="H143" s="72">
        <v>2</v>
      </c>
      <c r="I143" s="72">
        <v>5</v>
      </c>
      <c r="J143" s="72">
        <v>5</v>
      </c>
      <c r="K143" s="72">
        <v>5</v>
      </c>
      <c r="L143" s="72">
        <v>2</v>
      </c>
      <c r="M143" s="72">
        <v>4</v>
      </c>
      <c r="N143" s="72">
        <v>1</v>
      </c>
      <c r="O143" s="72">
        <v>5</v>
      </c>
      <c r="P143" s="72">
        <v>0</v>
      </c>
    </row>
    <row r="144" spans="1:16" x14ac:dyDescent="0.2">
      <c r="A144" s="262" t="s">
        <v>301</v>
      </c>
      <c r="B144" s="296">
        <v>44</v>
      </c>
      <c r="C144" s="72">
        <v>43</v>
      </c>
      <c r="D144" s="72">
        <v>41</v>
      </c>
      <c r="E144" s="72">
        <v>1</v>
      </c>
      <c r="F144" s="72">
        <v>2</v>
      </c>
      <c r="G144" s="72">
        <v>0</v>
      </c>
      <c r="H144" s="72">
        <v>1</v>
      </c>
      <c r="I144" s="72">
        <v>6</v>
      </c>
      <c r="J144" s="72">
        <v>5</v>
      </c>
      <c r="K144" s="72">
        <v>5</v>
      </c>
      <c r="L144" s="72">
        <v>1</v>
      </c>
      <c r="M144" s="72">
        <v>10</v>
      </c>
      <c r="N144" s="72">
        <v>3</v>
      </c>
      <c r="O144" s="72">
        <v>8</v>
      </c>
      <c r="P144" s="72">
        <v>2</v>
      </c>
    </row>
    <row r="145" spans="1:16" x14ac:dyDescent="0.2">
      <c r="A145" s="262" t="s">
        <v>302</v>
      </c>
      <c r="B145" s="296">
        <v>42</v>
      </c>
      <c r="C145" s="72">
        <v>39</v>
      </c>
      <c r="D145" s="72">
        <v>38</v>
      </c>
      <c r="E145" s="72">
        <v>3</v>
      </c>
      <c r="F145" s="72">
        <v>1</v>
      </c>
      <c r="G145" s="72">
        <v>0</v>
      </c>
      <c r="H145" s="72">
        <v>2</v>
      </c>
      <c r="I145" s="72">
        <v>4</v>
      </c>
      <c r="J145" s="72">
        <v>5</v>
      </c>
      <c r="K145" s="72">
        <v>3</v>
      </c>
      <c r="L145" s="72">
        <v>5</v>
      </c>
      <c r="M145" s="72">
        <v>4</v>
      </c>
      <c r="N145" s="72">
        <v>3</v>
      </c>
      <c r="O145" s="72">
        <v>10</v>
      </c>
      <c r="P145" s="72">
        <v>2</v>
      </c>
    </row>
    <row r="146" spans="1:16" x14ac:dyDescent="0.2">
      <c r="A146" s="262" t="s">
        <v>303</v>
      </c>
      <c r="B146" s="296">
        <v>40</v>
      </c>
      <c r="C146" s="72">
        <v>38</v>
      </c>
      <c r="D146" s="72">
        <v>38</v>
      </c>
      <c r="E146" s="72">
        <v>2</v>
      </c>
      <c r="F146" s="72">
        <v>0</v>
      </c>
      <c r="G146" s="72">
        <v>0</v>
      </c>
      <c r="H146" s="72">
        <v>0</v>
      </c>
      <c r="I146" s="72">
        <v>8</v>
      </c>
      <c r="J146" s="72">
        <v>4</v>
      </c>
      <c r="K146" s="72">
        <v>6</v>
      </c>
      <c r="L146" s="72">
        <v>3</v>
      </c>
      <c r="M146" s="72">
        <v>4</v>
      </c>
      <c r="N146" s="72">
        <v>1</v>
      </c>
      <c r="O146" s="72">
        <v>10</v>
      </c>
      <c r="P146" s="72">
        <v>2</v>
      </c>
    </row>
    <row r="147" spans="1:16" x14ac:dyDescent="0.2">
      <c r="A147" s="262" t="s">
        <v>304</v>
      </c>
      <c r="B147" s="296">
        <v>20</v>
      </c>
      <c r="C147" s="72">
        <v>19</v>
      </c>
      <c r="D147" s="72">
        <v>17</v>
      </c>
      <c r="E147" s="72">
        <v>0</v>
      </c>
      <c r="F147" s="72">
        <v>2</v>
      </c>
      <c r="G147" s="72">
        <v>1</v>
      </c>
      <c r="H147" s="72">
        <v>0</v>
      </c>
      <c r="I147" s="72">
        <v>6</v>
      </c>
      <c r="J147" s="72">
        <v>1</v>
      </c>
      <c r="K147" s="72">
        <v>5</v>
      </c>
      <c r="L147" s="72">
        <v>0</v>
      </c>
      <c r="M147" s="72">
        <v>1</v>
      </c>
      <c r="N147" s="72">
        <v>1</v>
      </c>
      <c r="O147" s="72">
        <v>3</v>
      </c>
      <c r="P147" s="72">
        <v>0</v>
      </c>
    </row>
    <row r="148" spans="1:16" x14ac:dyDescent="0.2">
      <c r="A148" s="262" t="s">
        <v>305</v>
      </c>
      <c r="B148" s="296">
        <v>33</v>
      </c>
      <c r="C148" s="72">
        <v>31</v>
      </c>
      <c r="D148" s="72">
        <v>30</v>
      </c>
      <c r="E148" s="72">
        <v>0</v>
      </c>
      <c r="F148" s="72">
        <v>1</v>
      </c>
      <c r="G148" s="72">
        <v>2</v>
      </c>
      <c r="H148" s="72">
        <v>0</v>
      </c>
      <c r="I148" s="72">
        <v>9</v>
      </c>
      <c r="J148" s="72">
        <v>1</v>
      </c>
      <c r="K148" s="72">
        <v>6</v>
      </c>
      <c r="L148" s="72">
        <v>4</v>
      </c>
      <c r="M148" s="72">
        <v>2</v>
      </c>
      <c r="N148" s="72">
        <v>4</v>
      </c>
      <c r="O148" s="72">
        <v>3</v>
      </c>
      <c r="P148" s="72">
        <v>1</v>
      </c>
    </row>
    <row r="149" spans="1:16" x14ac:dyDescent="0.2">
      <c r="A149" s="262" t="s">
        <v>306</v>
      </c>
      <c r="B149" s="296">
        <v>31</v>
      </c>
      <c r="C149" s="72">
        <v>28</v>
      </c>
      <c r="D149" s="72">
        <v>28</v>
      </c>
      <c r="E149" s="72">
        <v>2</v>
      </c>
      <c r="F149" s="72">
        <v>0</v>
      </c>
      <c r="G149" s="72">
        <v>1</v>
      </c>
      <c r="H149" s="72">
        <v>1</v>
      </c>
      <c r="I149" s="72">
        <v>7</v>
      </c>
      <c r="J149" s="72">
        <v>6</v>
      </c>
      <c r="K149" s="72">
        <v>3</v>
      </c>
      <c r="L149" s="72">
        <v>1</v>
      </c>
      <c r="M149" s="72">
        <v>2</v>
      </c>
      <c r="N149" s="72">
        <v>1</v>
      </c>
      <c r="O149" s="72">
        <v>6</v>
      </c>
      <c r="P149" s="72">
        <v>1</v>
      </c>
    </row>
    <row r="150" spans="1:16" x14ac:dyDescent="0.2">
      <c r="A150" s="262" t="s">
        <v>307</v>
      </c>
      <c r="B150" s="296">
        <v>24</v>
      </c>
      <c r="C150" s="72">
        <v>22</v>
      </c>
      <c r="D150" s="72">
        <v>22</v>
      </c>
      <c r="E150" s="72">
        <v>2</v>
      </c>
      <c r="F150" s="72">
        <v>0</v>
      </c>
      <c r="G150" s="72">
        <v>0</v>
      </c>
      <c r="H150" s="72">
        <v>1</v>
      </c>
      <c r="I150" s="72">
        <v>5</v>
      </c>
      <c r="J150" s="72">
        <v>2</v>
      </c>
      <c r="K150" s="72">
        <v>4</v>
      </c>
      <c r="L150" s="72">
        <v>1</v>
      </c>
      <c r="M150" s="72">
        <v>2</v>
      </c>
      <c r="N150" s="72">
        <v>1</v>
      </c>
      <c r="O150" s="72">
        <v>6</v>
      </c>
      <c r="P150" s="72">
        <v>0</v>
      </c>
    </row>
    <row r="151" spans="1:16" x14ac:dyDescent="0.2">
      <c r="A151" s="262" t="s">
        <v>308</v>
      </c>
      <c r="B151" s="296">
        <v>31</v>
      </c>
      <c r="C151" s="72">
        <v>29</v>
      </c>
      <c r="D151" s="72">
        <v>29</v>
      </c>
      <c r="E151" s="72">
        <v>1</v>
      </c>
      <c r="F151" s="72">
        <v>0</v>
      </c>
      <c r="G151" s="72">
        <v>1</v>
      </c>
      <c r="H151" s="72">
        <v>1</v>
      </c>
      <c r="I151" s="72">
        <v>5</v>
      </c>
      <c r="J151" s="72">
        <v>3</v>
      </c>
      <c r="K151" s="72">
        <v>4</v>
      </c>
      <c r="L151" s="72">
        <v>2</v>
      </c>
      <c r="M151" s="72">
        <v>3</v>
      </c>
      <c r="N151" s="72">
        <v>1</v>
      </c>
      <c r="O151" s="72">
        <v>9</v>
      </c>
      <c r="P151" s="72">
        <v>1</v>
      </c>
    </row>
    <row r="152" spans="1:16" x14ac:dyDescent="0.2">
      <c r="A152" s="262" t="s">
        <v>309</v>
      </c>
      <c r="B152" s="296">
        <v>31</v>
      </c>
      <c r="C152" s="72">
        <v>31</v>
      </c>
      <c r="D152" s="72">
        <v>30</v>
      </c>
      <c r="E152" s="72">
        <v>0</v>
      </c>
      <c r="F152" s="72">
        <v>1</v>
      </c>
      <c r="G152" s="72">
        <v>0</v>
      </c>
      <c r="H152" s="72">
        <v>0</v>
      </c>
      <c r="I152" s="72">
        <v>4</v>
      </c>
      <c r="J152" s="72">
        <v>4</v>
      </c>
      <c r="K152" s="72">
        <v>7</v>
      </c>
      <c r="L152" s="72">
        <v>2</v>
      </c>
      <c r="M152" s="72">
        <v>0</v>
      </c>
      <c r="N152" s="72">
        <v>3</v>
      </c>
      <c r="O152" s="72">
        <v>9</v>
      </c>
      <c r="P152" s="72">
        <v>1</v>
      </c>
    </row>
    <row r="153" spans="1:16" x14ac:dyDescent="0.2">
      <c r="A153" s="262" t="s">
        <v>310</v>
      </c>
      <c r="B153" s="296">
        <v>33</v>
      </c>
      <c r="C153" s="72">
        <v>33</v>
      </c>
      <c r="D153" s="72">
        <v>33</v>
      </c>
      <c r="E153" s="72">
        <v>0</v>
      </c>
      <c r="F153" s="72">
        <v>0</v>
      </c>
      <c r="G153" s="72">
        <v>0</v>
      </c>
      <c r="H153" s="72">
        <v>1</v>
      </c>
      <c r="I153" s="72">
        <v>10</v>
      </c>
      <c r="J153" s="72">
        <v>6</v>
      </c>
      <c r="K153" s="72">
        <v>2</v>
      </c>
      <c r="L153" s="72">
        <v>6</v>
      </c>
      <c r="M153" s="72">
        <v>1</v>
      </c>
      <c r="N153" s="72">
        <v>3</v>
      </c>
      <c r="O153" s="72">
        <v>4</v>
      </c>
      <c r="P153" s="72">
        <v>0</v>
      </c>
    </row>
    <row r="154" spans="1:16" x14ac:dyDescent="0.2">
      <c r="A154" s="262" t="s">
        <v>311</v>
      </c>
      <c r="B154" s="296">
        <v>35</v>
      </c>
      <c r="C154" s="72">
        <v>33</v>
      </c>
      <c r="D154" s="72">
        <v>32</v>
      </c>
      <c r="E154" s="72">
        <v>0</v>
      </c>
      <c r="F154" s="72">
        <v>1</v>
      </c>
      <c r="G154" s="72">
        <v>2</v>
      </c>
      <c r="H154" s="72">
        <v>1</v>
      </c>
      <c r="I154" s="72">
        <v>5</v>
      </c>
      <c r="J154" s="72">
        <v>4</v>
      </c>
      <c r="K154" s="72">
        <v>4</v>
      </c>
      <c r="L154" s="72">
        <v>3</v>
      </c>
      <c r="M154" s="72">
        <v>2</v>
      </c>
      <c r="N154" s="72">
        <v>5</v>
      </c>
      <c r="O154" s="72">
        <v>8</v>
      </c>
      <c r="P154" s="72">
        <v>0</v>
      </c>
    </row>
    <row r="155" spans="1:16" x14ac:dyDescent="0.2">
      <c r="A155" s="262" t="s">
        <v>312</v>
      </c>
      <c r="B155" s="296">
        <v>19</v>
      </c>
      <c r="C155" s="72">
        <v>18</v>
      </c>
      <c r="D155" s="72">
        <v>17</v>
      </c>
      <c r="E155" s="72">
        <v>1</v>
      </c>
      <c r="F155" s="72">
        <v>1</v>
      </c>
      <c r="G155" s="72">
        <v>0</v>
      </c>
      <c r="H155" s="72">
        <v>0</v>
      </c>
      <c r="I155" s="72">
        <v>3</v>
      </c>
      <c r="J155" s="72">
        <v>4</v>
      </c>
      <c r="K155" s="72">
        <v>4</v>
      </c>
      <c r="L155" s="72">
        <v>0</v>
      </c>
      <c r="M155" s="72">
        <v>1</v>
      </c>
      <c r="N155" s="72">
        <v>3</v>
      </c>
      <c r="O155" s="72">
        <v>2</v>
      </c>
      <c r="P155" s="72">
        <v>0</v>
      </c>
    </row>
    <row r="156" spans="1:16" x14ac:dyDescent="0.2">
      <c r="A156" s="262" t="s">
        <v>313</v>
      </c>
      <c r="B156" s="296">
        <v>23</v>
      </c>
      <c r="C156" s="72">
        <v>22</v>
      </c>
      <c r="D156" s="72">
        <v>20</v>
      </c>
      <c r="E156" s="72">
        <v>1</v>
      </c>
      <c r="F156" s="72">
        <v>2</v>
      </c>
      <c r="G156" s="72">
        <v>0</v>
      </c>
      <c r="H156" s="72">
        <v>0</v>
      </c>
      <c r="I156" s="72">
        <v>5</v>
      </c>
      <c r="J156" s="72">
        <v>4</v>
      </c>
      <c r="K156" s="72">
        <v>2</v>
      </c>
      <c r="L156" s="72">
        <v>3</v>
      </c>
      <c r="M156" s="72">
        <v>1</v>
      </c>
      <c r="N156" s="72">
        <v>1</v>
      </c>
      <c r="O156" s="72">
        <v>3</v>
      </c>
      <c r="P156" s="72">
        <v>1</v>
      </c>
    </row>
    <row r="157" spans="1:16" x14ac:dyDescent="0.2">
      <c r="A157" s="262" t="s">
        <v>314</v>
      </c>
      <c r="B157" s="296">
        <v>32</v>
      </c>
      <c r="C157" s="72">
        <v>30</v>
      </c>
      <c r="D157" s="72">
        <v>28</v>
      </c>
      <c r="E157" s="72">
        <v>1</v>
      </c>
      <c r="F157" s="72">
        <v>2</v>
      </c>
      <c r="G157" s="72">
        <v>1</v>
      </c>
      <c r="H157" s="72">
        <v>0</v>
      </c>
      <c r="I157" s="72">
        <v>6</v>
      </c>
      <c r="J157" s="72">
        <v>4</v>
      </c>
      <c r="K157" s="72">
        <v>5</v>
      </c>
      <c r="L157" s="72">
        <v>2</v>
      </c>
      <c r="M157" s="72">
        <v>2</v>
      </c>
      <c r="N157" s="72">
        <v>2</v>
      </c>
      <c r="O157" s="72">
        <v>7</v>
      </c>
      <c r="P157" s="72">
        <v>0</v>
      </c>
    </row>
    <row r="158" spans="1:16" x14ac:dyDescent="0.2">
      <c r="A158" s="262" t="s">
        <v>315</v>
      </c>
      <c r="B158" s="296">
        <v>18</v>
      </c>
      <c r="C158" s="72">
        <v>18</v>
      </c>
      <c r="D158" s="72">
        <v>16</v>
      </c>
      <c r="E158" s="72">
        <v>0</v>
      </c>
      <c r="F158" s="72">
        <v>2</v>
      </c>
      <c r="G158" s="72">
        <v>0</v>
      </c>
      <c r="H158" s="72">
        <v>0</v>
      </c>
      <c r="I158" s="72">
        <v>3</v>
      </c>
      <c r="J158" s="72">
        <v>3</v>
      </c>
      <c r="K158" s="72">
        <v>2</v>
      </c>
      <c r="L158" s="72">
        <v>4</v>
      </c>
      <c r="M158" s="72">
        <v>2</v>
      </c>
      <c r="N158" s="72">
        <v>1</v>
      </c>
      <c r="O158" s="72">
        <v>1</v>
      </c>
      <c r="P158" s="72">
        <v>0</v>
      </c>
    </row>
    <row r="159" spans="1:16" x14ac:dyDescent="0.2">
      <c r="A159" s="262" t="s">
        <v>316</v>
      </c>
      <c r="B159" s="296">
        <v>25</v>
      </c>
      <c r="C159" s="72">
        <v>21</v>
      </c>
      <c r="D159" s="72">
        <v>19</v>
      </c>
      <c r="E159" s="72">
        <v>4</v>
      </c>
      <c r="F159" s="72">
        <v>2</v>
      </c>
      <c r="G159" s="72">
        <v>0</v>
      </c>
      <c r="H159" s="72">
        <v>1</v>
      </c>
      <c r="I159" s="72">
        <v>3</v>
      </c>
      <c r="J159" s="72">
        <v>3</v>
      </c>
      <c r="K159" s="72">
        <v>1</v>
      </c>
      <c r="L159" s="72">
        <v>1</v>
      </c>
      <c r="M159" s="72">
        <v>3</v>
      </c>
      <c r="N159" s="72">
        <v>2</v>
      </c>
      <c r="O159" s="72">
        <v>5</v>
      </c>
      <c r="P159" s="72">
        <v>0</v>
      </c>
    </row>
    <row r="160" spans="1:16" x14ac:dyDescent="0.2">
      <c r="A160" s="262" t="s">
        <v>317</v>
      </c>
      <c r="B160" s="296">
        <v>28</v>
      </c>
      <c r="C160" s="72">
        <v>26</v>
      </c>
      <c r="D160" s="72">
        <v>21</v>
      </c>
      <c r="E160" s="72">
        <v>2</v>
      </c>
      <c r="F160" s="72">
        <v>5</v>
      </c>
      <c r="G160" s="72">
        <v>0</v>
      </c>
      <c r="H160" s="72">
        <v>1</v>
      </c>
      <c r="I160" s="72">
        <v>4</v>
      </c>
      <c r="J160" s="72">
        <v>2</v>
      </c>
      <c r="K160" s="72">
        <v>3</v>
      </c>
      <c r="L160" s="72">
        <v>1</v>
      </c>
      <c r="M160" s="72">
        <v>3</v>
      </c>
      <c r="N160" s="72">
        <v>1</v>
      </c>
      <c r="O160" s="72">
        <v>5</v>
      </c>
      <c r="P160" s="72">
        <v>1</v>
      </c>
    </row>
    <row r="161" spans="1:16" x14ac:dyDescent="0.2">
      <c r="A161" s="262" t="s">
        <v>318</v>
      </c>
      <c r="B161" s="296">
        <v>17</v>
      </c>
      <c r="C161" s="72">
        <v>17</v>
      </c>
      <c r="D161" s="72">
        <v>14</v>
      </c>
      <c r="E161" s="72">
        <v>0</v>
      </c>
      <c r="F161" s="72">
        <v>3</v>
      </c>
      <c r="G161" s="72">
        <v>0</v>
      </c>
      <c r="H161" s="72">
        <v>0</v>
      </c>
      <c r="I161" s="72">
        <v>4</v>
      </c>
      <c r="J161" s="72">
        <v>1</v>
      </c>
      <c r="K161" s="72">
        <v>2</v>
      </c>
      <c r="L161" s="72">
        <v>1</v>
      </c>
      <c r="M161" s="72">
        <v>2</v>
      </c>
      <c r="N161" s="72">
        <v>0</v>
      </c>
      <c r="O161" s="72">
        <v>3</v>
      </c>
      <c r="P161" s="72">
        <v>1</v>
      </c>
    </row>
    <row r="162" spans="1:16" x14ac:dyDescent="0.2">
      <c r="A162" s="262" t="s">
        <v>319</v>
      </c>
      <c r="B162" s="296">
        <v>30</v>
      </c>
      <c r="C162" s="72">
        <v>30</v>
      </c>
      <c r="D162" s="72">
        <v>25</v>
      </c>
      <c r="E162" s="72">
        <v>0</v>
      </c>
      <c r="F162" s="72">
        <v>5</v>
      </c>
      <c r="G162" s="72">
        <v>0</v>
      </c>
      <c r="H162" s="72">
        <v>1</v>
      </c>
      <c r="I162" s="72">
        <v>4</v>
      </c>
      <c r="J162" s="72">
        <v>1</v>
      </c>
      <c r="K162" s="72">
        <v>1</v>
      </c>
      <c r="L162" s="72">
        <v>5</v>
      </c>
      <c r="M162" s="72">
        <v>2</v>
      </c>
      <c r="N162" s="72">
        <v>2</v>
      </c>
      <c r="O162" s="72">
        <v>8</v>
      </c>
      <c r="P162" s="72">
        <v>1</v>
      </c>
    </row>
    <row r="163" spans="1:16" x14ac:dyDescent="0.2">
      <c r="A163" s="262" t="s">
        <v>320</v>
      </c>
      <c r="B163" s="296">
        <v>20</v>
      </c>
      <c r="C163" s="72">
        <v>20</v>
      </c>
      <c r="D163" s="72">
        <v>16</v>
      </c>
      <c r="E163" s="72">
        <v>0</v>
      </c>
      <c r="F163" s="72">
        <v>4</v>
      </c>
      <c r="G163" s="72">
        <v>0</v>
      </c>
      <c r="H163" s="72">
        <v>0</v>
      </c>
      <c r="I163" s="72">
        <v>2</v>
      </c>
      <c r="J163" s="72">
        <v>5</v>
      </c>
      <c r="K163" s="72">
        <v>3</v>
      </c>
      <c r="L163" s="72">
        <v>1</v>
      </c>
      <c r="M163" s="72">
        <v>0</v>
      </c>
      <c r="N163" s="72">
        <v>2</v>
      </c>
      <c r="O163" s="72">
        <v>3</v>
      </c>
      <c r="P163" s="72">
        <v>0</v>
      </c>
    </row>
    <row r="164" spans="1:16" x14ac:dyDescent="0.2">
      <c r="A164" s="262" t="s">
        <v>321</v>
      </c>
      <c r="B164" s="296">
        <v>16</v>
      </c>
      <c r="C164" s="72">
        <v>16</v>
      </c>
      <c r="D164" s="72">
        <v>15</v>
      </c>
      <c r="E164" s="72">
        <v>0</v>
      </c>
      <c r="F164" s="72">
        <v>1</v>
      </c>
      <c r="G164" s="72">
        <v>0</v>
      </c>
      <c r="H164" s="72">
        <v>0</v>
      </c>
      <c r="I164" s="72">
        <v>4</v>
      </c>
      <c r="J164" s="72">
        <v>1</v>
      </c>
      <c r="K164" s="72">
        <v>2</v>
      </c>
      <c r="L164" s="72">
        <v>0</v>
      </c>
      <c r="M164" s="72">
        <v>0</v>
      </c>
      <c r="N164" s="72">
        <v>3</v>
      </c>
      <c r="O164" s="72">
        <v>5</v>
      </c>
      <c r="P164" s="72">
        <v>0</v>
      </c>
    </row>
    <row r="165" spans="1:16" x14ac:dyDescent="0.2">
      <c r="A165" s="262" t="s">
        <v>322</v>
      </c>
      <c r="B165" s="296">
        <v>23</v>
      </c>
      <c r="C165" s="72">
        <v>22</v>
      </c>
      <c r="D165" s="72">
        <v>19</v>
      </c>
      <c r="E165" s="72">
        <v>1</v>
      </c>
      <c r="F165" s="72">
        <v>3</v>
      </c>
      <c r="G165" s="72">
        <v>0</v>
      </c>
      <c r="H165" s="72">
        <v>2</v>
      </c>
      <c r="I165" s="72">
        <v>12</v>
      </c>
      <c r="J165" s="72">
        <v>2</v>
      </c>
      <c r="K165" s="72">
        <v>0</v>
      </c>
      <c r="L165" s="72">
        <v>1</v>
      </c>
      <c r="M165" s="72">
        <v>0</v>
      </c>
      <c r="N165" s="72">
        <v>0</v>
      </c>
      <c r="O165" s="72">
        <v>2</v>
      </c>
      <c r="P165" s="72">
        <v>0</v>
      </c>
    </row>
    <row r="166" spans="1:16" x14ac:dyDescent="0.2">
      <c r="A166" s="262" t="s">
        <v>323</v>
      </c>
      <c r="B166" s="296">
        <v>27</v>
      </c>
      <c r="C166" s="72">
        <v>24</v>
      </c>
      <c r="D166" s="72">
        <v>20</v>
      </c>
      <c r="E166" s="72">
        <v>1</v>
      </c>
      <c r="F166" s="72">
        <v>4</v>
      </c>
      <c r="G166" s="72">
        <v>2</v>
      </c>
      <c r="H166" s="72">
        <v>0</v>
      </c>
      <c r="I166" s="72">
        <v>6</v>
      </c>
      <c r="J166" s="72">
        <v>2</v>
      </c>
      <c r="K166" s="72">
        <v>2</v>
      </c>
      <c r="L166" s="72">
        <v>2</v>
      </c>
      <c r="M166" s="72">
        <v>4</v>
      </c>
      <c r="N166" s="72">
        <v>1</v>
      </c>
      <c r="O166" s="72">
        <v>2</v>
      </c>
      <c r="P166" s="72">
        <v>1</v>
      </c>
    </row>
    <row r="167" spans="1:16" x14ac:dyDescent="0.2">
      <c r="A167" s="262" t="s">
        <v>324</v>
      </c>
      <c r="B167" s="296">
        <v>13</v>
      </c>
      <c r="C167" s="72">
        <v>10</v>
      </c>
      <c r="D167" s="72">
        <v>7</v>
      </c>
      <c r="E167" s="72">
        <v>2</v>
      </c>
      <c r="F167" s="72">
        <v>3</v>
      </c>
      <c r="G167" s="72">
        <v>1</v>
      </c>
      <c r="H167" s="72">
        <v>0</v>
      </c>
      <c r="I167" s="72">
        <v>1</v>
      </c>
      <c r="J167" s="72">
        <v>1</v>
      </c>
      <c r="K167" s="72">
        <v>2</v>
      </c>
      <c r="L167" s="72">
        <v>0</v>
      </c>
      <c r="M167" s="72">
        <v>1</v>
      </c>
      <c r="N167" s="72">
        <v>0</v>
      </c>
      <c r="O167" s="72">
        <v>2</v>
      </c>
      <c r="P167" s="72">
        <v>0</v>
      </c>
    </row>
    <row r="168" spans="1:16" x14ac:dyDescent="0.2">
      <c r="A168" s="262" t="s">
        <v>325</v>
      </c>
      <c r="B168" s="296">
        <v>21</v>
      </c>
      <c r="C168" s="72">
        <v>19</v>
      </c>
      <c r="D168" s="72">
        <v>17</v>
      </c>
      <c r="E168" s="72">
        <v>1</v>
      </c>
      <c r="F168" s="72">
        <v>2</v>
      </c>
      <c r="G168" s="72">
        <v>1</v>
      </c>
      <c r="H168" s="72">
        <v>0</v>
      </c>
      <c r="I168" s="72">
        <v>5</v>
      </c>
      <c r="J168" s="72">
        <v>3</v>
      </c>
      <c r="K168" s="72">
        <v>0</v>
      </c>
      <c r="L168" s="72">
        <v>1</v>
      </c>
      <c r="M168" s="72">
        <v>2</v>
      </c>
      <c r="N168" s="72">
        <v>3</v>
      </c>
      <c r="O168" s="72">
        <v>3</v>
      </c>
      <c r="P168" s="72">
        <v>0</v>
      </c>
    </row>
    <row r="169" spans="1:16" x14ac:dyDescent="0.2">
      <c r="A169" s="262" t="s">
        <v>326</v>
      </c>
      <c r="B169" s="296">
        <v>23</v>
      </c>
      <c r="C169" s="72">
        <v>23</v>
      </c>
      <c r="D169" s="72">
        <v>19</v>
      </c>
      <c r="E169" s="72">
        <v>0</v>
      </c>
      <c r="F169" s="72">
        <v>4</v>
      </c>
      <c r="G169" s="72">
        <v>0</v>
      </c>
      <c r="H169" s="72">
        <v>0</v>
      </c>
      <c r="I169" s="72">
        <v>6</v>
      </c>
      <c r="J169" s="72">
        <v>0</v>
      </c>
      <c r="K169" s="72">
        <v>3</v>
      </c>
      <c r="L169" s="72">
        <v>4</v>
      </c>
      <c r="M169" s="72">
        <v>1</v>
      </c>
      <c r="N169" s="72">
        <v>0</v>
      </c>
      <c r="O169" s="72">
        <v>5</v>
      </c>
      <c r="P169" s="72">
        <v>0</v>
      </c>
    </row>
    <row r="170" spans="1:16" x14ac:dyDescent="0.2">
      <c r="A170" s="262" t="s">
        <v>327</v>
      </c>
      <c r="B170" s="296">
        <v>21</v>
      </c>
      <c r="C170" s="72">
        <v>19</v>
      </c>
      <c r="D170" s="72">
        <v>18</v>
      </c>
      <c r="E170" s="72">
        <v>0</v>
      </c>
      <c r="F170" s="72">
        <v>1</v>
      </c>
      <c r="G170" s="72">
        <v>2</v>
      </c>
      <c r="H170" s="72">
        <v>0</v>
      </c>
      <c r="I170" s="72">
        <v>5</v>
      </c>
      <c r="J170" s="72">
        <v>0</v>
      </c>
      <c r="K170" s="72">
        <v>3</v>
      </c>
      <c r="L170" s="72">
        <v>1</v>
      </c>
      <c r="M170" s="72">
        <v>2</v>
      </c>
      <c r="N170" s="72">
        <v>3</v>
      </c>
      <c r="O170" s="72">
        <v>4</v>
      </c>
      <c r="P170" s="72">
        <v>0</v>
      </c>
    </row>
    <row r="171" spans="1:16" x14ac:dyDescent="0.2">
      <c r="A171" s="262" t="s">
        <v>328</v>
      </c>
      <c r="B171" s="296">
        <v>19</v>
      </c>
      <c r="C171" s="72">
        <v>18</v>
      </c>
      <c r="D171" s="72">
        <v>18</v>
      </c>
      <c r="E171" s="72">
        <v>0</v>
      </c>
      <c r="F171" s="72">
        <v>0</v>
      </c>
      <c r="G171" s="72">
        <v>1</v>
      </c>
      <c r="H171" s="72">
        <v>2</v>
      </c>
      <c r="I171" s="72">
        <v>5</v>
      </c>
      <c r="J171" s="72">
        <v>4</v>
      </c>
      <c r="K171" s="72">
        <v>1</v>
      </c>
      <c r="L171" s="72">
        <v>0</v>
      </c>
      <c r="M171" s="72">
        <v>2</v>
      </c>
      <c r="N171" s="72">
        <v>1</v>
      </c>
      <c r="O171" s="72">
        <v>2</v>
      </c>
      <c r="P171" s="72">
        <v>1</v>
      </c>
    </row>
    <row r="172" spans="1:16" x14ac:dyDescent="0.2">
      <c r="A172" s="262" t="s">
        <v>329</v>
      </c>
      <c r="B172" s="296">
        <v>25</v>
      </c>
      <c r="C172" s="72">
        <v>25</v>
      </c>
      <c r="D172" s="72">
        <v>23</v>
      </c>
      <c r="E172" s="72">
        <v>0</v>
      </c>
      <c r="F172" s="72">
        <v>2</v>
      </c>
      <c r="G172" s="72">
        <v>0</v>
      </c>
      <c r="H172" s="72">
        <v>2</v>
      </c>
      <c r="I172" s="72">
        <v>2</v>
      </c>
      <c r="J172" s="72">
        <v>3</v>
      </c>
      <c r="K172" s="72">
        <v>1</v>
      </c>
      <c r="L172" s="72">
        <v>1</v>
      </c>
      <c r="M172" s="72">
        <v>2</v>
      </c>
      <c r="N172" s="72">
        <v>2</v>
      </c>
      <c r="O172" s="72">
        <v>10</v>
      </c>
      <c r="P172" s="72">
        <v>0</v>
      </c>
    </row>
    <row r="173" spans="1:16" x14ac:dyDescent="0.2">
      <c r="A173" s="262" t="s">
        <v>330</v>
      </c>
      <c r="B173" s="296">
        <v>20</v>
      </c>
      <c r="C173" s="72">
        <v>20</v>
      </c>
      <c r="D173" s="72">
        <v>20</v>
      </c>
      <c r="E173" s="72">
        <v>0</v>
      </c>
      <c r="F173" s="72">
        <v>0</v>
      </c>
      <c r="G173" s="72">
        <v>0</v>
      </c>
      <c r="H173" s="72">
        <v>1</v>
      </c>
      <c r="I173" s="72">
        <v>5</v>
      </c>
      <c r="J173" s="72">
        <v>2</v>
      </c>
      <c r="K173" s="72">
        <v>0</v>
      </c>
      <c r="L173" s="72">
        <v>4</v>
      </c>
      <c r="M173" s="72">
        <v>2</v>
      </c>
      <c r="N173" s="72">
        <v>2</v>
      </c>
      <c r="O173" s="72">
        <v>3</v>
      </c>
      <c r="P173" s="72">
        <v>1</v>
      </c>
    </row>
    <row r="174" spans="1:16" x14ac:dyDescent="0.2">
      <c r="A174" s="262" t="s">
        <v>331</v>
      </c>
      <c r="B174" s="296">
        <v>25</v>
      </c>
      <c r="C174" s="72">
        <v>22</v>
      </c>
      <c r="D174" s="72">
        <v>20</v>
      </c>
      <c r="E174" s="72">
        <v>1</v>
      </c>
      <c r="F174" s="72">
        <v>2</v>
      </c>
      <c r="G174" s="72">
        <v>2</v>
      </c>
      <c r="H174" s="72">
        <v>0</v>
      </c>
      <c r="I174" s="72">
        <v>5</v>
      </c>
      <c r="J174" s="72">
        <v>1</v>
      </c>
      <c r="K174" s="72">
        <v>2</v>
      </c>
      <c r="L174" s="72">
        <v>2</v>
      </c>
      <c r="M174" s="72">
        <v>3</v>
      </c>
      <c r="N174" s="72">
        <v>1</v>
      </c>
      <c r="O174" s="72">
        <v>4</v>
      </c>
      <c r="P174" s="72">
        <v>2</v>
      </c>
    </row>
    <row r="175" spans="1:16" x14ac:dyDescent="0.2">
      <c r="A175" s="262" t="s">
        <v>332</v>
      </c>
      <c r="B175" s="296">
        <v>23</v>
      </c>
      <c r="C175" s="72">
        <v>20</v>
      </c>
      <c r="D175" s="72">
        <v>18</v>
      </c>
      <c r="E175" s="72">
        <v>1</v>
      </c>
      <c r="F175" s="72">
        <v>2</v>
      </c>
      <c r="G175" s="72">
        <v>2</v>
      </c>
      <c r="H175" s="72">
        <v>0</v>
      </c>
      <c r="I175" s="72">
        <v>3</v>
      </c>
      <c r="J175" s="72">
        <v>1</v>
      </c>
      <c r="K175" s="72">
        <v>2</v>
      </c>
      <c r="L175" s="72">
        <v>3</v>
      </c>
      <c r="M175" s="72">
        <v>1</v>
      </c>
      <c r="N175" s="72">
        <v>3</v>
      </c>
      <c r="O175" s="72">
        <v>4</v>
      </c>
      <c r="P175" s="72">
        <v>1</v>
      </c>
    </row>
    <row r="176" spans="1:16" x14ac:dyDescent="0.2">
      <c r="A176" s="262" t="s">
        <v>333</v>
      </c>
      <c r="B176" s="296">
        <v>18</v>
      </c>
      <c r="C176" s="72">
        <v>17</v>
      </c>
      <c r="D176" s="72">
        <v>15</v>
      </c>
      <c r="E176" s="72">
        <v>0</v>
      </c>
      <c r="F176" s="72">
        <v>2</v>
      </c>
      <c r="G176" s="72">
        <v>1</v>
      </c>
      <c r="H176" s="72">
        <v>0</v>
      </c>
      <c r="I176" s="72">
        <v>5</v>
      </c>
      <c r="J176" s="72">
        <v>0</v>
      </c>
      <c r="K176" s="72">
        <v>2</v>
      </c>
      <c r="L176" s="72">
        <v>0</v>
      </c>
      <c r="M176" s="72">
        <v>1</v>
      </c>
      <c r="N176" s="72">
        <v>2</v>
      </c>
      <c r="O176" s="72">
        <v>3</v>
      </c>
      <c r="P176" s="72">
        <v>2</v>
      </c>
    </row>
    <row r="177" spans="1:16" x14ac:dyDescent="0.2">
      <c r="A177" s="262" t="s">
        <v>334</v>
      </c>
      <c r="B177" s="296">
        <v>23</v>
      </c>
      <c r="C177" s="72">
        <v>21</v>
      </c>
      <c r="D177" s="72">
        <v>21</v>
      </c>
      <c r="E177" s="72">
        <v>1</v>
      </c>
      <c r="F177" s="72">
        <v>0</v>
      </c>
      <c r="G177" s="72">
        <v>1</v>
      </c>
      <c r="H177" s="72">
        <v>1</v>
      </c>
      <c r="I177" s="72">
        <v>10</v>
      </c>
      <c r="J177" s="72">
        <v>2</v>
      </c>
      <c r="K177" s="72">
        <v>0</v>
      </c>
      <c r="L177" s="72">
        <v>2</v>
      </c>
      <c r="M177" s="72">
        <v>4</v>
      </c>
      <c r="N177" s="72">
        <v>0</v>
      </c>
      <c r="O177" s="72">
        <v>2</v>
      </c>
      <c r="P177" s="72">
        <v>0</v>
      </c>
    </row>
    <row r="178" spans="1:16" x14ac:dyDescent="0.2">
      <c r="A178" s="262" t="s">
        <v>335</v>
      </c>
      <c r="B178" s="296">
        <v>15</v>
      </c>
      <c r="C178" s="72">
        <v>13</v>
      </c>
      <c r="D178" s="72">
        <v>12</v>
      </c>
      <c r="E178" s="72">
        <v>1</v>
      </c>
      <c r="F178" s="72">
        <v>1</v>
      </c>
      <c r="G178" s="72">
        <v>1</v>
      </c>
      <c r="H178" s="72">
        <v>0</v>
      </c>
      <c r="I178" s="72">
        <v>4</v>
      </c>
      <c r="J178" s="72">
        <v>1</v>
      </c>
      <c r="K178" s="72">
        <v>2</v>
      </c>
      <c r="L178" s="72">
        <v>3</v>
      </c>
      <c r="M178" s="72">
        <v>0</v>
      </c>
      <c r="N178" s="72">
        <v>0</v>
      </c>
      <c r="O178" s="72">
        <v>2</v>
      </c>
      <c r="P178" s="72">
        <v>0</v>
      </c>
    </row>
    <row r="179" spans="1:16" x14ac:dyDescent="0.2">
      <c r="A179" s="262" t="s">
        <v>336</v>
      </c>
      <c r="B179" s="296">
        <v>21</v>
      </c>
      <c r="C179" s="263">
        <v>20</v>
      </c>
      <c r="D179" s="263">
        <v>19</v>
      </c>
      <c r="E179" s="263">
        <v>1</v>
      </c>
      <c r="F179" s="263">
        <v>1</v>
      </c>
      <c r="G179" s="72">
        <v>0</v>
      </c>
      <c r="H179" s="263">
        <v>2</v>
      </c>
      <c r="I179" s="263">
        <v>5</v>
      </c>
      <c r="J179" s="263">
        <v>4</v>
      </c>
      <c r="K179" s="263">
        <v>4</v>
      </c>
      <c r="L179" s="263">
        <v>1</v>
      </c>
      <c r="M179" s="263">
        <v>0</v>
      </c>
      <c r="N179" s="263">
        <v>1</v>
      </c>
      <c r="O179" s="263">
        <v>0</v>
      </c>
      <c r="P179" s="263">
        <v>2</v>
      </c>
    </row>
    <row r="180" spans="1:16" x14ac:dyDescent="0.2">
      <c r="A180" s="262" t="s">
        <v>337</v>
      </c>
      <c r="B180" s="296">
        <v>14</v>
      </c>
      <c r="C180" s="263">
        <v>12</v>
      </c>
      <c r="D180" s="263">
        <v>10</v>
      </c>
      <c r="E180" s="263">
        <v>1</v>
      </c>
      <c r="F180" s="263">
        <v>2</v>
      </c>
      <c r="G180" s="72">
        <v>1</v>
      </c>
      <c r="H180" s="263">
        <v>1</v>
      </c>
      <c r="I180" s="263">
        <v>2</v>
      </c>
      <c r="J180" s="263">
        <v>1</v>
      </c>
      <c r="K180" s="263">
        <v>0</v>
      </c>
      <c r="L180" s="263">
        <v>1</v>
      </c>
      <c r="M180" s="263">
        <v>2</v>
      </c>
      <c r="N180" s="263">
        <v>0</v>
      </c>
      <c r="O180" s="263">
        <v>3</v>
      </c>
      <c r="P180" s="263">
        <v>0</v>
      </c>
    </row>
    <row r="181" spans="1:16" x14ac:dyDescent="0.2">
      <c r="A181" s="262" t="s">
        <v>338</v>
      </c>
      <c r="B181" s="296">
        <v>12</v>
      </c>
      <c r="C181" s="263">
        <v>10</v>
      </c>
      <c r="D181" s="263">
        <v>9</v>
      </c>
      <c r="E181" s="263">
        <v>2</v>
      </c>
      <c r="F181" s="263">
        <v>1</v>
      </c>
      <c r="G181" s="263">
        <v>0</v>
      </c>
      <c r="H181" s="263">
        <v>1</v>
      </c>
      <c r="I181" s="263">
        <v>1</v>
      </c>
      <c r="J181" s="263">
        <v>1</v>
      </c>
      <c r="K181" s="263">
        <v>1</v>
      </c>
      <c r="L181" s="263">
        <v>1</v>
      </c>
      <c r="M181" s="263">
        <v>2</v>
      </c>
      <c r="N181" s="263">
        <v>0</v>
      </c>
      <c r="O181" s="263">
        <v>1</v>
      </c>
      <c r="P181" s="263">
        <v>1</v>
      </c>
    </row>
    <row r="182" spans="1:16" x14ac:dyDescent="0.2">
      <c r="A182" s="262" t="s">
        <v>339</v>
      </c>
      <c r="B182" s="296">
        <v>16</v>
      </c>
      <c r="C182" s="263">
        <v>16</v>
      </c>
      <c r="D182" s="263">
        <v>16</v>
      </c>
      <c r="E182" s="263">
        <v>0</v>
      </c>
      <c r="F182" s="263">
        <v>0</v>
      </c>
      <c r="G182" s="263">
        <v>0</v>
      </c>
      <c r="H182" s="263">
        <v>0</v>
      </c>
      <c r="I182" s="263">
        <v>3</v>
      </c>
      <c r="J182" s="263">
        <v>4</v>
      </c>
      <c r="K182" s="263">
        <v>2</v>
      </c>
      <c r="L182" s="263">
        <v>0</v>
      </c>
      <c r="M182" s="263">
        <v>2</v>
      </c>
      <c r="N182" s="263">
        <v>2</v>
      </c>
      <c r="O182" s="263">
        <v>1</v>
      </c>
      <c r="P182" s="263">
        <v>2</v>
      </c>
    </row>
    <row r="183" spans="1:16" x14ac:dyDescent="0.2">
      <c r="A183" s="262" t="s">
        <v>340</v>
      </c>
      <c r="B183" s="296">
        <v>10</v>
      </c>
      <c r="C183" s="263">
        <v>10</v>
      </c>
      <c r="D183" s="263">
        <v>9</v>
      </c>
      <c r="E183" s="263">
        <v>0</v>
      </c>
      <c r="F183" s="263">
        <v>1</v>
      </c>
      <c r="G183" s="263">
        <v>0</v>
      </c>
      <c r="H183" s="263">
        <v>0</v>
      </c>
      <c r="I183" s="263">
        <v>4</v>
      </c>
      <c r="J183" s="263">
        <v>3</v>
      </c>
      <c r="K183" s="263">
        <v>1</v>
      </c>
      <c r="L183" s="263">
        <v>0</v>
      </c>
      <c r="M183" s="263">
        <v>0</v>
      </c>
      <c r="N183" s="263">
        <v>0</v>
      </c>
      <c r="O183" s="263">
        <v>1</v>
      </c>
      <c r="P183" s="263">
        <v>0</v>
      </c>
    </row>
    <row r="184" spans="1:16" x14ac:dyDescent="0.2">
      <c r="A184" s="262" t="s">
        <v>341</v>
      </c>
      <c r="B184" s="296">
        <v>11</v>
      </c>
      <c r="C184" s="263">
        <v>10</v>
      </c>
      <c r="D184" s="263">
        <v>10</v>
      </c>
      <c r="E184" s="263">
        <v>1</v>
      </c>
      <c r="F184" s="263">
        <v>0</v>
      </c>
      <c r="G184" s="263">
        <v>0</v>
      </c>
      <c r="H184" s="263">
        <v>0</v>
      </c>
      <c r="I184" s="263">
        <v>4</v>
      </c>
      <c r="J184" s="263">
        <v>1</v>
      </c>
      <c r="K184" s="263">
        <v>1</v>
      </c>
      <c r="L184" s="263">
        <v>0</v>
      </c>
      <c r="M184" s="263">
        <v>2</v>
      </c>
      <c r="N184" s="263">
        <v>1</v>
      </c>
      <c r="O184" s="263">
        <v>1</v>
      </c>
      <c r="P184" s="263">
        <v>0</v>
      </c>
    </row>
    <row r="185" spans="1:16" x14ac:dyDescent="0.2">
      <c r="A185" s="262" t="s">
        <v>342</v>
      </c>
      <c r="B185" s="296">
        <v>17</v>
      </c>
      <c r="C185" s="263">
        <v>16</v>
      </c>
      <c r="D185" s="263">
        <v>16</v>
      </c>
      <c r="E185" s="263">
        <v>1</v>
      </c>
      <c r="F185" s="263">
        <v>0</v>
      </c>
      <c r="G185" s="263">
        <v>0</v>
      </c>
      <c r="H185" s="263">
        <v>1</v>
      </c>
      <c r="I185" s="263">
        <v>9</v>
      </c>
      <c r="J185" s="263">
        <v>3</v>
      </c>
      <c r="K185" s="263">
        <v>0</v>
      </c>
      <c r="L185" s="263">
        <v>0</v>
      </c>
      <c r="M185" s="263">
        <v>1</v>
      </c>
      <c r="N185" s="263">
        <v>0</v>
      </c>
      <c r="O185" s="263">
        <v>1</v>
      </c>
      <c r="P185" s="263">
        <v>1</v>
      </c>
    </row>
    <row r="186" spans="1:16" x14ac:dyDescent="0.2">
      <c r="A186" s="262" t="s">
        <v>343</v>
      </c>
      <c r="B186" s="296">
        <v>9</v>
      </c>
      <c r="C186" s="263">
        <v>9</v>
      </c>
      <c r="D186" s="263">
        <v>8</v>
      </c>
      <c r="E186" s="263">
        <v>0</v>
      </c>
      <c r="F186" s="263">
        <v>0</v>
      </c>
      <c r="G186" s="263">
        <v>1</v>
      </c>
      <c r="H186" s="263">
        <v>0</v>
      </c>
      <c r="I186" s="263">
        <v>5</v>
      </c>
      <c r="J186" s="263">
        <v>2</v>
      </c>
      <c r="K186" s="263">
        <v>0</v>
      </c>
      <c r="L186" s="263">
        <v>0</v>
      </c>
      <c r="M186" s="263">
        <v>0</v>
      </c>
      <c r="N186" s="263">
        <v>0</v>
      </c>
      <c r="O186" s="263">
        <v>1</v>
      </c>
      <c r="P186" s="263">
        <v>0</v>
      </c>
    </row>
    <row r="187" spans="1:16" x14ac:dyDescent="0.2">
      <c r="A187" s="262" t="s">
        <v>344</v>
      </c>
      <c r="B187" s="296">
        <v>22</v>
      </c>
      <c r="C187" s="263">
        <v>20</v>
      </c>
      <c r="D187" s="263">
        <v>19</v>
      </c>
      <c r="E187" s="263">
        <v>1</v>
      </c>
      <c r="F187" s="263">
        <v>1</v>
      </c>
      <c r="G187" s="263">
        <v>1</v>
      </c>
      <c r="H187" s="263">
        <v>0</v>
      </c>
      <c r="I187" s="263">
        <v>6</v>
      </c>
      <c r="J187" s="263">
        <v>2</v>
      </c>
      <c r="K187" s="263">
        <v>4</v>
      </c>
      <c r="L187" s="263">
        <v>2</v>
      </c>
      <c r="M187" s="263">
        <v>1</v>
      </c>
      <c r="N187" s="263">
        <v>1</v>
      </c>
      <c r="O187" s="263">
        <v>2</v>
      </c>
      <c r="P187" s="263">
        <v>1</v>
      </c>
    </row>
    <row r="188" spans="1:16" x14ac:dyDescent="0.2">
      <c r="A188" s="262" t="s">
        <v>345</v>
      </c>
      <c r="B188" s="296">
        <v>16</v>
      </c>
      <c r="C188" s="263">
        <v>15</v>
      </c>
      <c r="D188" s="263">
        <v>15</v>
      </c>
      <c r="E188" s="263">
        <v>1</v>
      </c>
      <c r="F188" s="263">
        <v>0</v>
      </c>
      <c r="G188" s="263">
        <v>0</v>
      </c>
      <c r="H188" s="263">
        <v>0</v>
      </c>
      <c r="I188" s="263">
        <v>3</v>
      </c>
      <c r="J188" s="263">
        <v>2</v>
      </c>
      <c r="K188" s="263">
        <v>0</v>
      </c>
      <c r="L188" s="263">
        <v>4</v>
      </c>
      <c r="M188" s="263">
        <v>3</v>
      </c>
      <c r="N188" s="263">
        <v>1</v>
      </c>
      <c r="O188" s="263">
        <v>2</v>
      </c>
      <c r="P188" s="263">
        <v>0</v>
      </c>
    </row>
    <row r="189" spans="1:16" x14ac:dyDescent="0.2">
      <c r="A189" s="262" t="s">
        <v>346</v>
      </c>
      <c r="B189" s="296">
        <v>12</v>
      </c>
      <c r="C189" s="263">
        <v>11</v>
      </c>
      <c r="D189" s="263">
        <v>11</v>
      </c>
      <c r="E189" s="263">
        <v>1</v>
      </c>
      <c r="F189" s="263">
        <v>0</v>
      </c>
      <c r="G189" s="263">
        <v>0</v>
      </c>
      <c r="H189" s="263">
        <v>1</v>
      </c>
      <c r="I189" s="263">
        <v>2</v>
      </c>
      <c r="J189" s="263">
        <v>2</v>
      </c>
      <c r="K189" s="263">
        <v>1</v>
      </c>
      <c r="L189" s="263">
        <v>1</v>
      </c>
      <c r="M189" s="263">
        <v>1</v>
      </c>
      <c r="N189" s="263">
        <v>0</v>
      </c>
      <c r="O189" s="263">
        <v>2</v>
      </c>
      <c r="P189" s="263">
        <v>1</v>
      </c>
    </row>
    <row r="190" spans="1:16" x14ac:dyDescent="0.2">
      <c r="A190" s="262" t="s">
        <v>347</v>
      </c>
      <c r="B190" s="296">
        <v>12</v>
      </c>
      <c r="C190" s="263">
        <v>11</v>
      </c>
      <c r="D190" s="263">
        <v>11</v>
      </c>
      <c r="E190" s="263">
        <v>1</v>
      </c>
      <c r="F190" s="263">
        <v>0</v>
      </c>
      <c r="G190" s="263">
        <v>0</v>
      </c>
      <c r="H190" s="263">
        <v>1</v>
      </c>
      <c r="I190" s="263">
        <v>3</v>
      </c>
      <c r="J190" s="263">
        <v>1</v>
      </c>
      <c r="K190" s="263">
        <v>0</v>
      </c>
      <c r="L190" s="263">
        <v>1</v>
      </c>
      <c r="M190" s="263">
        <v>0</v>
      </c>
      <c r="N190" s="263">
        <v>0</v>
      </c>
      <c r="O190" s="263">
        <v>3</v>
      </c>
      <c r="P190" s="263">
        <v>2</v>
      </c>
    </row>
    <row r="191" spans="1:16" x14ac:dyDescent="0.2">
      <c r="A191" s="262" t="s">
        <v>427</v>
      </c>
      <c r="B191" s="296">
        <v>8</v>
      </c>
      <c r="C191" s="263">
        <v>8</v>
      </c>
      <c r="D191" s="263">
        <v>8</v>
      </c>
      <c r="E191" s="263">
        <v>0</v>
      </c>
      <c r="F191" s="263">
        <v>0</v>
      </c>
      <c r="G191" s="263">
        <v>0</v>
      </c>
      <c r="H191" s="263">
        <v>2</v>
      </c>
      <c r="I191" s="263">
        <v>1</v>
      </c>
      <c r="J191" s="263">
        <v>2</v>
      </c>
      <c r="K191" s="263">
        <v>1</v>
      </c>
      <c r="L191" s="263">
        <v>0</v>
      </c>
      <c r="M191" s="263">
        <v>0</v>
      </c>
      <c r="N191" s="263">
        <v>1</v>
      </c>
      <c r="O191" s="263">
        <v>1</v>
      </c>
      <c r="P191" s="263">
        <v>0</v>
      </c>
    </row>
    <row r="192" spans="1:16" x14ac:dyDescent="0.2">
      <c r="A192" s="262" t="s">
        <v>428</v>
      </c>
      <c r="B192" s="296">
        <v>11</v>
      </c>
      <c r="C192" s="263">
        <v>9</v>
      </c>
      <c r="D192" s="263">
        <v>8</v>
      </c>
      <c r="E192" s="263">
        <v>1</v>
      </c>
      <c r="F192" s="263">
        <v>1</v>
      </c>
      <c r="G192" s="263">
        <v>1</v>
      </c>
      <c r="H192" s="263">
        <v>0</v>
      </c>
      <c r="I192" s="263">
        <v>2</v>
      </c>
      <c r="J192" s="263">
        <v>0</v>
      </c>
      <c r="K192" s="263">
        <v>3</v>
      </c>
      <c r="L192" s="263">
        <v>1</v>
      </c>
      <c r="M192" s="263">
        <v>1</v>
      </c>
      <c r="N192" s="263">
        <v>0</v>
      </c>
      <c r="O192" s="263">
        <v>1</v>
      </c>
      <c r="P192" s="263">
        <v>0</v>
      </c>
    </row>
    <row r="193" spans="1:16" x14ac:dyDescent="0.2">
      <c r="A193" s="262" t="s">
        <v>429</v>
      </c>
      <c r="B193" s="296">
        <v>18</v>
      </c>
      <c r="C193" s="263">
        <v>17</v>
      </c>
      <c r="D193" s="263">
        <v>16</v>
      </c>
      <c r="E193" s="263">
        <v>0</v>
      </c>
      <c r="F193" s="263">
        <v>1</v>
      </c>
      <c r="G193" s="263">
        <v>1</v>
      </c>
      <c r="H193" s="263">
        <v>0</v>
      </c>
      <c r="I193" s="263">
        <v>4</v>
      </c>
      <c r="J193" s="263">
        <v>1</v>
      </c>
      <c r="K193" s="263">
        <v>4</v>
      </c>
      <c r="L193" s="263">
        <v>0</v>
      </c>
      <c r="M193" s="263">
        <v>0</v>
      </c>
      <c r="N193" s="263">
        <v>1</v>
      </c>
      <c r="O193" s="263">
        <v>6</v>
      </c>
      <c r="P193" s="263">
        <v>0</v>
      </c>
    </row>
    <row r="194" spans="1:16" x14ac:dyDescent="0.2">
      <c r="A194" s="262" t="s">
        <v>430</v>
      </c>
      <c r="B194" s="296">
        <v>11</v>
      </c>
      <c r="C194" s="263">
        <v>10</v>
      </c>
      <c r="D194" s="263">
        <v>9</v>
      </c>
      <c r="E194" s="263">
        <v>0</v>
      </c>
      <c r="F194" s="263">
        <v>1</v>
      </c>
      <c r="G194" s="263">
        <v>1</v>
      </c>
      <c r="H194" s="263">
        <v>0</v>
      </c>
      <c r="I194" s="263">
        <v>1</v>
      </c>
      <c r="J194" s="263">
        <v>2</v>
      </c>
      <c r="K194" s="263">
        <v>2</v>
      </c>
      <c r="L194" s="263">
        <v>1</v>
      </c>
      <c r="M194" s="263">
        <v>0</v>
      </c>
      <c r="N194" s="263">
        <v>1</v>
      </c>
      <c r="O194" s="263">
        <v>2</v>
      </c>
      <c r="P194" s="263">
        <v>0</v>
      </c>
    </row>
    <row r="195" spans="1:16" x14ac:dyDescent="0.2">
      <c r="A195" s="262" t="s">
        <v>431</v>
      </c>
      <c r="B195" s="296">
        <v>15</v>
      </c>
      <c r="C195" s="263">
        <v>13</v>
      </c>
      <c r="D195" s="263">
        <v>13</v>
      </c>
      <c r="E195" s="263">
        <v>1</v>
      </c>
      <c r="F195" s="263">
        <v>0</v>
      </c>
      <c r="G195" s="263">
        <v>1</v>
      </c>
      <c r="H195" s="263">
        <v>0</v>
      </c>
      <c r="I195" s="263">
        <v>3</v>
      </c>
      <c r="J195" s="263">
        <v>4</v>
      </c>
      <c r="K195" s="263">
        <v>2</v>
      </c>
      <c r="L195" s="263">
        <v>0</v>
      </c>
      <c r="M195" s="263">
        <v>1</v>
      </c>
      <c r="N195" s="263">
        <v>0</v>
      </c>
      <c r="O195" s="263">
        <v>2</v>
      </c>
      <c r="P195" s="263">
        <v>1</v>
      </c>
    </row>
    <row r="196" spans="1:16" x14ac:dyDescent="0.2">
      <c r="A196" s="262" t="s">
        <v>432</v>
      </c>
      <c r="B196" s="296">
        <v>9</v>
      </c>
      <c r="C196" s="263">
        <v>6</v>
      </c>
      <c r="D196" s="263">
        <v>6</v>
      </c>
      <c r="E196" s="263">
        <v>1</v>
      </c>
      <c r="F196" s="263">
        <v>0</v>
      </c>
      <c r="G196" s="263">
        <v>2</v>
      </c>
      <c r="H196" s="263">
        <v>1</v>
      </c>
      <c r="I196" s="263">
        <v>2</v>
      </c>
      <c r="J196" s="263">
        <v>0</v>
      </c>
      <c r="K196" s="263">
        <v>0</v>
      </c>
      <c r="L196" s="263">
        <v>0</v>
      </c>
      <c r="M196" s="263">
        <v>1</v>
      </c>
      <c r="N196" s="263">
        <v>1</v>
      </c>
      <c r="O196" s="263">
        <v>0</v>
      </c>
      <c r="P196" s="263">
        <v>1</v>
      </c>
    </row>
    <row r="197" spans="1:16" x14ac:dyDescent="0.2">
      <c r="A197" s="262" t="s">
        <v>433</v>
      </c>
      <c r="B197" s="296">
        <v>15</v>
      </c>
      <c r="C197" s="263">
        <v>14</v>
      </c>
      <c r="D197" s="263">
        <v>14</v>
      </c>
      <c r="E197" s="263">
        <v>1</v>
      </c>
      <c r="F197" s="263">
        <v>0</v>
      </c>
      <c r="G197" s="263">
        <v>0</v>
      </c>
      <c r="H197" s="263">
        <v>0</v>
      </c>
      <c r="I197" s="263">
        <v>1</v>
      </c>
      <c r="J197" s="263">
        <v>1</v>
      </c>
      <c r="K197" s="263">
        <v>5</v>
      </c>
      <c r="L197" s="263">
        <v>1</v>
      </c>
      <c r="M197" s="263">
        <v>1</v>
      </c>
      <c r="N197" s="263">
        <v>0</v>
      </c>
      <c r="O197" s="263">
        <v>3</v>
      </c>
      <c r="P197" s="263">
        <v>2</v>
      </c>
    </row>
    <row r="198" spans="1:16" x14ac:dyDescent="0.2">
      <c r="A198" s="262" t="s">
        <v>348</v>
      </c>
      <c r="B198" s="296">
        <v>13</v>
      </c>
      <c r="C198" s="263">
        <v>11</v>
      </c>
      <c r="D198" s="263">
        <v>11</v>
      </c>
      <c r="E198" s="263">
        <v>1</v>
      </c>
      <c r="F198" s="263">
        <v>0</v>
      </c>
      <c r="G198" s="263">
        <v>1</v>
      </c>
      <c r="H198" s="263">
        <v>1</v>
      </c>
      <c r="I198" s="263">
        <v>6</v>
      </c>
      <c r="J198" s="263">
        <v>4</v>
      </c>
      <c r="K198" s="263">
        <v>0</v>
      </c>
      <c r="L198" s="263">
        <v>0</v>
      </c>
      <c r="M198" s="263">
        <v>0</v>
      </c>
      <c r="N198" s="263">
        <v>0</v>
      </c>
      <c r="O198" s="263">
        <v>0</v>
      </c>
      <c r="P198" s="263">
        <v>0</v>
      </c>
    </row>
    <row r="199" spans="1:16" x14ac:dyDescent="0.2">
      <c r="A199" s="262" t="s">
        <v>349</v>
      </c>
      <c r="B199" s="296">
        <v>13</v>
      </c>
      <c r="C199" s="263">
        <v>13</v>
      </c>
      <c r="D199" s="263">
        <v>13</v>
      </c>
      <c r="E199" s="263">
        <v>0</v>
      </c>
      <c r="F199" s="263">
        <v>0</v>
      </c>
      <c r="G199" s="263">
        <v>0</v>
      </c>
      <c r="H199" s="263">
        <v>1</v>
      </c>
      <c r="I199" s="263">
        <v>3</v>
      </c>
      <c r="J199" s="263">
        <v>3</v>
      </c>
      <c r="K199" s="263">
        <v>1</v>
      </c>
      <c r="L199" s="263">
        <v>1</v>
      </c>
      <c r="M199" s="263">
        <v>1</v>
      </c>
      <c r="N199" s="263">
        <v>2</v>
      </c>
      <c r="O199" s="263">
        <v>1</v>
      </c>
      <c r="P199" s="263">
        <v>0</v>
      </c>
    </row>
    <row r="200" spans="1:16" x14ac:dyDescent="0.2">
      <c r="A200" s="262" t="s">
        <v>350</v>
      </c>
      <c r="B200" s="296">
        <v>22</v>
      </c>
      <c r="C200" s="263">
        <v>19</v>
      </c>
      <c r="D200" s="263">
        <v>18</v>
      </c>
      <c r="E200" s="263">
        <v>0</v>
      </c>
      <c r="F200" s="263">
        <v>1</v>
      </c>
      <c r="G200" s="263">
        <v>3</v>
      </c>
      <c r="H200" s="263">
        <v>1</v>
      </c>
      <c r="I200" s="263">
        <v>9</v>
      </c>
      <c r="J200" s="263">
        <v>1</v>
      </c>
      <c r="K200" s="263">
        <v>2</v>
      </c>
      <c r="L200" s="263">
        <v>3</v>
      </c>
      <c r="M200" s="263">
        <v>2</v>
      </c>
      <c r="N200" s="263">
        <v>0</v>
      </c>
      <c r="O200" s="263">
        <v>0</v>
      </c>
      <c r="P200" s="263">
        <v>0</v>
      </c>
    </row>
    <row r="201" spans="1:16" x14ac:dyDescent="0.2">
      <c r="A201" s="262" t="s">
        <v>351</v>
      </c>
      <c r="B201" s="296">
        <v>15</v>
      </c>
      <c r="C201" s="263">
        <v>14</v>
      </c>
      <c r="D201" s="263">
        <v>14</v>
      </c>
      <c r="E201" s="263">
        <v>0</v>
      </c>
      <c r="F201" s="263">
        <v>0</v>
      </c>
      <c r="G201" s="263">
        <v>1</v>
      </c>
      <c r="H201" s="263">
        <v>0</v>
      </c>
      <c r="I201" s="263">
        <v>4</v>
      </c>
      <c r="J201" s="263">
        <v>3</v>
      </c>
      <c r="K201" s="263">
        <v>0</v>
      </c>
      <c r="L201" s="263">
        <v>3</v>
      </c>
      <c r="M201" s="263">
        <v>2</v>
      </c>
      <c r="N201" s="263">
        <v>1</v>
      </c>
      <c r="O201" s="263">
        <v>0</v>
      </c>
      <c r="P201" s="263">
        <v>1</v>
      </c>
    </row>
    <row r="202" spans="1:16" x14ac:dyDescent="0.2">
      <c r="A202" s="262" t="s">
        <v>352</v>
      </c>
      <c r="B202" s="296">
        <v>14</v>
      </c>
      <c r="C202" s="263">
        <v>11</v>
      </c>
      <c r="D202" s="263">
        <v>10</v>
      </c>
      <c r="E202" s="263">
        <v>3</v>
      </c>
      <c r="F202" s="263">
        <v>1</v>
      </c>
      <c r="G202" s="263">
        <v>0</v>
      </c>
      <c r="H202" s="263">
        <v>0</v>
      </c>
      <c r="I202" s="263">
        <v>5</v>
      </c>
      <c r="J202" s="263">
        <v>3</v>
      </c>
      <c r="K202" s="263">
        <v>1</v>
      </c>
      <c r="L202" s="263">
        <v>0</v>
      </c>
      <c r="M202" s="263">
        <v>0</v>
      </c>
      <c r="N202" s="263">
        <v>1</v>
      </c>
      <c r="O202" s="263">
        <v>0</v>
      </c>
      <c r="P202" s="263">
        <v>0</v>
      </c>
    </row>
    <row r="203" spans="1:16" x14ac:dyDescent="0.2">
      <c r="A203" s="262" t="s">
        <v>353</v>
      </c>
      <c r="B203" s="296">
        <v>16</v>
      </c>
      <c r="C203" s="263">
        <v>15</v>
      </c>
      <c r="D203" s="263">
        <v>15</v>
      </c>
      <c r="E203" s="263">
        <v>0</v>
      </c>
      <c r="F203" s="263">
        <v>0</v>
      </c>
      <c r="G203" s="263">
        <v>1</v>
      </c>
      <c r="H203" s="263">
        <v>0</v>
      </c>
      <c r="I203" s="263">
        <v>4</v>
      </c>
      <c r="J203" s="263">
        <v>2</v>
      </c>
      <c r="K203" s="263">
        <v>1</v>
      </c>
      <c r="L203" s="263">
        <v>1</v>
      </c>
      <c r="M203" s="263">
        <v>1</v>
      </c>
      <c r="N203" s="263">
        <v>3</v>
      </c>
      <c r="O203" s="263">
        <v>2</v>
      </c>
      <c r="P203" s="263">
        <v>1</v>
      </c>
    </row>
    <row r="204" spans="1:16" x14ac:dyDescent="0.2">
      <c r="A204" s="262" t="s">
        <v>354</v>
      </c>
      <c r="B204" s="296">
        <v>19</v>
      </c>
      <c r="C204" s="263">
        <v>17</v>
      </c>
      <c r="D204" s="263">
        <v>15</v>
      </c>
      <c r="E204" s="263">
        <v>1</v>
      </c>
      <c r="F204" s="263">
        <v>1</v>
      </c>
      <c r="G204" s="263">
        <v>2</v>
      </c>
      <c r="H204" s="263">
        <v>2</v>
      </c>
      <c r="I204" s="263">
        <v>2</v>
      </c>
      <c r="J204" s="263">
        <v>3</v>
      </c>
      <c r="K204" s="263">
        <v>2</v>
      </c>
      <c r="L204" s="263">
        <v>1</v>
      </c>
      <c r="M204" s="263">
        <v>2</v>
      </c>
      <c r="N204" s="263">
        <v>3</v>
      </c>
      <c r="O204" s="263">
        <v>0</v>
      </c>
      <c r="P204" s="263">
        <v>0</v>
      </c>
    </row>
    <row r="205" spans="1:16" x14ac:dyDescent="0.2">
      <c r="A205" s="262" t="s">
        <v>355</v>
      </c>
      <c r="B205" s="296">
        <v>22</v>
      </c>
      <c r="C205" s="263">
        <v>20</v>
      </c>
      <c r="D205" s="263">
        <v>20</v>
      </c>
      <c r="E205" s="263">
        <v>2</v>
      </c>
      <c r="F205" s="263">
        <v>0</v>
      </c>
      <c r="G205" s="263">
        <v>0</v>
      </c>
      <c r="H205" s="263">
        <v>1</v>
      </c>
      <c r="I205" s="263">
        <v>6</v>
      </c>
      <c r="J205" s="263">
        <v>3</v>
      </c>
      <c r="K205" s="263">
        <v>5</v>
      </c>
      <c r="L205" s="263">
        <v>2</v>
      </c>
      <c r="M205" s="263">
        <v>1</v>
      </c>
      <c r="N205" s="263">
        <v>0</v>
      </c>
      <c r="O205" s="263">
        <v>2</v>
      </c>
      <c r="P205" s="263">
        <v>0</v>
      </c>
    </row>
    <row r="206" spans="1:16" x14ac:dyDescent="0.2">
      <c r="A206" s="262" t="s">
        <v>356</v>
      </c>
      <c r="B206" s="296">
        <v>20</v>
      </c>
      <c r="C206" s="263">
        <v>19</v>
      </c>
      <c r="D206" s="263">
        <v>18</v>
      </c>
      <c r="E206" s="263">
        <v>1</v>
      </c>
      <c r="F206" s="263">
        <v>1</v>
      </c>
      <c r="G206" s="263">
        <v>0</v>
      </c>
      <c r="H206" s="263">
        <v>1</v>
      </c>
      <c r="I206" s="263">
        <v>3</v>
      </c>
      <c r="J206" s="263">
        <v>4</v>
      </c>
      <c r="K206" s="263">
        <v>1</v>
      </c>
      <c r="L206" s="263">
        <v>3</v>
      </c>
      <c r="M206" s="263">
        <v>1</v>
      </c>
      <c r="N206" s="263">
        <v>0</v>
      </c>
      <c r="O206" s="263">
        <v>3</v>
      </c>
      <c r="P206" s="263">
        <v>2</v>
      </c>
    </row>
    <row r="207" spans="1:16" x14ac:dyDescent="0.2">
      <c r="A207" s="262" t="s">
        <v>357</v>
      </c>
      <c r="B207" s="296">
        <v>21</v>
      </c>
      <c r="C207" s="263">
        <v>17</v>
      </c>
      <c r="D207" s="263">
        <v>17</v>
      </c>
      <c r="E207" s="263">
        <v>3</v>
      </c>
      <c r="F207" s="263">
        <v>0</v>
      </c>
      <c r="G207" s="263">
        <v>1</v>
      </c>
      <c r="H207" s="263">
        <v>0</v>
      </c>
      <c r="I207" s="263">
        <v>8</v>
      </c>
      <c r="J207" s="263">
        <v>3</v>
      </c>
      <c r="K207" s="263">
        <v>1</v>
      </c>
      <c r="L207" s="263">
        <v>1</v>
      </c>
      <c r="M207" s="263">
        <v>2</v>
      </c>
      <c r="N207" s="263">
        <v>0</v>
      </c>
      <c r="O207" s="263">
        <v>1</v>
      </c>
      <c r="P207" s="263">
        <v>1</v>
      </c>
    </row>
    <row r="208" spans="1:16" x14ac:dyDescent="0.2">
      <c r="A208" s="262" t="s">
        <v>358</v>
      </c>
      <c r="B208" s="296">
        <v>26</v>
      </c>
      <c r="C208" s="263">
        <v>24</v>
      </c>
      <c r="D208" s="263">
        <v>22</v>
      </c>
      <c r="E208" s="263">
        <v>0</v>
      </c>
      <c r="F208" s="263">
        <v>2</v>
      </c>
      <c r="G208" s="263">
        <v>2</v>
      </c>
      <c r="H208" s="263">
        <v>1</v>
      </c>
      <c r="I208" s="263">
        <v>6</v>
      </c>
      <c r="J208" s="263">
        <v>3</v>
      </c>
      <c r="K208" s="263">
        <v>1</v>
      </c>
      <c r="L208" s="263">
        <v>1</v>
      </c>
      <c r="M208" s="263">
        <v>0</v>
      </c>
      <c r="N208" s="263">
        <v>4</v>
      </c>
      <c r="O208" s="263">
        <v>3</v>
      </c>
      <c r="P208" s="263">
        <v>3</v>
      </c>
    </row>
    <row r="209" spans="1:16" x14ac:dyDescent="0.2">
      <c r="A209" s="262" t="s">
        <v>359</v>
      </c>
      <c r="B209" s="296">
        <v>31</v>
      </c>
      <c r="C209" s="263">
        <v>28</v>
      </c>
      <c r="D209" s="263">
        <v>25</v>
      </c>
      <c r="E209" s="263">
        <v>0</v>
      </c>
      <c r="F209" s="263">
        <v>3</v>
      </c>
      <c r="G209" s="263">
        <v>3</v>
      </c>
      <c r="H209" s="263">
        <v>2</v>
      </c>
      <c r="I209" s="263">
        <v>8</v>
      </c>
      <c r="J209" s="263">
        <v>2</v>
      </c>
      <c r="K209" s="263">
        <v>2</v>
      </c>
      <c r="L209" s="263">
        <v>5</v>
      </c>
      <c r="M209" s="263">
        <v>2</v>
      </c>
      <c r="N209" s="263">
        <v>1</v>
      </c>
      <c r="O209" s="263">
        <v>3</v>
      </c>
      <c r="P209" s="263">
        <v>0</v>
      </c>
    </row>
    <row r="210" spans="1:16" x14ac:dyDescent="0.2">
      <c r="A210" s="262" t="s">
        <v>360</v>
      </c>
      <c r="B210" s="296">
        <v>37</v>
      </c>
      <c r="C210" s="263">
        <v>35</v>
      </c>
      <c r="D210" s="263">
        <v>33</v>
      </c>
      <c r="E210" s="263">
        <v>1</v>
      </c>
      <c r="F210" s="263">
        <v>2</v>
      </c>
      <c r="G210" s="263">
        <v>1</v>
      </c>
      <c r="H210" s="263">
        <v>5</v>
      </c>
      <c r="I210" s="263">
        <v>10</v>
      </c>
      <c r="J210" s="263">
        <v>3</v>
      </c>
      <c r="K210" s="263">
        <v>0</v>
      </c>
      <c r="L210" s="263">
        <v>3</v>
      </c>
      <c r="M210" s="263">
        <v>2</v>
      </c>
      <c r="N210" s="263">
        <v>5</v>
      </c>
      <c r="O210" s="263">
        <v>3</v>
      </c>
      <c r="P210" s="263">
        <v>2</v>
      </c>
    </row>
    <row r="211" spans="1:16" x14ac:dyDescent="0.2">
      <c r="A211" s="262" t="s">
        <v>361</v>
      </c>
      <c r="B211" s="296">
        <v>30</v>
      </c>
      <c r="C211" s="263">
        <v>25</v>
      </c>
      <c r="D211" s="263">
        <v>25</v>
      </c>
      <c r="E211" s="263">
        <v>3</v>
      </c>
      <c r="F211" s="263">
        <v>0</v>
      </c>
      <c r="G211" s="263">
        <v>2</v>
      </c>
      <c r="H211" s="263">
        <v>3</v>
      </c>
      <c r="I211" s="263">
        <v>7</v>
      </c>
      <c r="J211" s="263">
        <v>3</v>
      </c>
      <c r="K211" s="263">
        <v>1</v>
      </c>
      <c r="L211" s="263">
        <v>6</v>
      </c>
      <c r="M211" s="263">
        <v>0</v>
      </c>
      <c r="N211" s="263">
        <v>2</v>
      </c>
      <c r="O211" s="263">
        <v>2</v>
      </c>
      <c r="P211" s="263">
        <v>1</v>
      </c>
    </row>
    <row r="212" spans="1:16" x14ac:dyDescent="0.2">
      <c r="A212" s="262" t="s">
        <v>405</v>
      </c>
      <c r="B212" s="296">
        <v>25</v>
      </c>
      <c r="C212" s="263">
        <v>22</v>
      </c>
      <c r="D212" s="263">
        <v>22</v>
      </c>
      <c r="E212" s="263">
        <v>0</v>
      </c>
      <c r="F212" s="263">
        <v>0</v>
      </c>
      <c r="G212" s="263">
        <v>3</v>
      </c>
      <c r="H212" s="263">
        <v>1</v>
      </c>
      <c r="I212" s="263">
        <v>4</v>
      </c>
      <c r="J212" s="263">
        <v>3</v>
      </c>
      <c r="K212" s="263">
        <v>3</v>
      </c>
      <c r="L212" s="263">
        <v>2</v>
      </c>
      <c r="M212" s="263">
        <v>1</v>
      </c>
      <c r="N212" s="263">
        <v>6</v>
      </c>
      <c r="O212" s="263">
        <v>2</v>
      </c>
      <c r="P212" s="263">
        <v>0</v>
      </c>
    </row>
    <row r="213" spans="1:16" x14ac:dyDescent="0.2">
      <c r="A213" s="262" t="s">
        <v>406</v>
      </c>
      <c r="B213" s="296">
        <v>39</v>
      </c>
      <c r="C213" s="263">
        <v>35</v>
      </c>
      <c r="D213" s="263">
        <v>33</v>
      </c>
      <c r="E213" s="263">
        <v>4</v>
      </c>
      <c r="F213" s="263">
        <v>2</v>
      </c>
      <c r="G213" s="263">
        <v>0</v>
      </c>
      <c r="H213" s="263">
        <v>3</v>
      </c>
      <c r="I213" s="263">
        <v>7</v>
      </c>
      <c r="J213" s="263">
        <v>7</v>
      </c>
      <c r="K213" s="263">
        <v>1</v>
      </c>
      <c r="L213" s="263">
        <v>6</v>
      </c>
      <c r="M213" s="263">
        <v>3</v>
      </c>
      <c r="N213" s="263">
        <v>4</v>
      </c>
      <c r="O213" s="263">
        <v>1</v>
      </c>
      <c r="P213" s="263">
        <v>1</v>
      </c>
    </row>
    <row r="214" spans="1:16" x14ac:dyDescent="0.2">
      <c r="A214" s="262" t="s">
        <v>407</v>
      </c>
      <c r="B214" s="296">
        <v>30</v>
      </c>
      <c r="C214" s="263">
        <v>28</v>
      </c>
      <c r="D214" s="263">
        <v>26</v>
      </c>
      <c r="E214" s="263">
        <v>2</v>
      </c>
      <c r="F214" s="263">
        <v>2</v>
      </c>
      <c r="G214" s="263">
        <v>0</v>
      </c>
      <c r="H214" s="263">
        <v>3</v>
      </c>
      <c r="I214" s="263">
        <v>3</v>
      </c>
      <c r="J214" s="263">
        <v>5</v>
      </c>
      <c r="K214" s="263">
        <v>5</v>
      </c>
      <c r="L214" s="263">
        <v>4</v>
      </c>
      <c r="M214" s="263">
        <v>1</v>
      </c>
      <c r="N214" s="263">
        <v>3</v>
      </c>
      <c r="O214" s="263">
        <v>2</v>
      </c>
      <c r="P214" s="263">
        <v>0</v>
      </c>
    </row>
    <row r="215" spans="1:16" x14ac:dyDescent="0.2">
      <c r="A215" s="262" t="s">
        <v>408</v>
      </c>
      <c r="B215" s="296">
        <v>39</v>
      </c>
      <c r="C215" s="263">
        <v>36</v>
      </c>
      <c r="D215" s="263">
        <v>32</v>
      </c>
      <c r="E215" s="263">
        <v>3</v>
      </c>
      <c r="F215" s="263">
        <v>4</v>
      </c>
      <c r="G215" s="263">
        <v>0</v>
      </c>
      <c r="H215" s="263">
        <v>1</v>
      </c>
      <c r="I215" s="263">
        <v>13</v>
      </c>
      <c r="J215" s="263">
        <v>4</v>
      </c>
      <c r="K215" s="263">
        <v>2</v>
      </c>
      <c r="L215" s="263">
        <v>4</v>
      </c>
      <c r="M215" s="263">
        <v>3</v>
      </c>
      <c r="N215" s="263">
        <v>5</v>
      </c>
      <c r="O215" s="263">
        <v>0</v>
      </c>
      <c r="P215" s="263">
        <v>0</v>
      </c>
    </row>
    <row r="216" spans="1:16" x14ac:dyDescent="0.2">
      <c r="A216" s="262" t="s">
        <v>409</v>
      </c>
      <c r="B216" s="296">
        <v>58</v>
      </c>
      <c r="C216" s="263">
        <v>55</v>
      </c>
      <c r="D216" s="263">
        <v>52</v>
      </c>
      <c r="E216" s="263">
        <v>2</v>
      </c>
      <c r="F216" s="263">
        <v>3</v>
      </c>
      <c r="G216" s="263">
        <v>1</v>
      </c>
      <c r="H216" s="263">
        <v>4</v>
      </c>
      <c r="I216" s="263">
        <v>19</v>
      </c>
      <c r="J216" s="263">
        <v>4</v>
      </c>
      <c r="K216" s="263">
        <v>2</v>
      </c>
      <c r="L216" s="263">
        <v>11</v>
      </c>
      <c r="M216" s="263">
        <v>1</v>
      </c>
      <c r="N216" s="263">
        <v>8</v>
      </c>
      <c r="O216" s="263">
        <v>2</v>
      </c>
      <c r="P216" s="263">
        <v>1</v>
      </c>
    </row>
    <row r="217" spans="1:16" x14ac:dyDescent="0.2">
      <c r="A217" s="262" t="s">
        <v>410</v>
      </c>
      <c r="B217" s="296">
        <v>34</v>
      </c>
      <c r="C217" s="263">
        <v>33</v>
      </c>
      <c r="D217" s="263">
        <v>33</v>
      </c>
      <c r="E217" s="263">
        <v>1</v>
      </c>
      <c r="F217" s="263">
        <v>0</v>
      </c>
      <c r="G217" s="263">
        <v>0</v>
      </c>
      <c r="H217" s="263">
        <v>1</v>
      </c>
      <c r="I217" s="263">
        <v>13</v>
      </c>
      <c r="J217" s="263">
        <v>5</v>
      </c>
      <c r="K217" s="263">
        <v>2</v>
      </c>
      <c r="L217" s="263">
        <v>5</v>
      </c>
      <c r="M217" s="263">
        <v>1</v>
      </c>
      <c r="N217" s="263">
        <v>2</v>
      </c>
      <c r="O217" s="263">
        <v>1</v>
      </c>
      <c r="P217" s="263">
        <v>3</v>
      </c>
    </row>
    <row r="218" spans="1:16" x14ac:dyDescent="0.2">
      <c r="A218" s="262" t="s">
        <v>411</v>
      </c>
      <c r="B218" s="296">
        <v>39</v>
      </c>
      <c r="C218" s="263">
        <v>36</v>
      </c>
      <c r="D218" s="263">
        <v>34</v>
      </c>
      <c r="E218" s="263">
        <v>1</v>
      </c>
      <c r="F218" s="263">
        <v>2</v>
      </c>
      <c r="G218" s="263">
        <v>2</v>
      </c>
      <c r="H218" s="263">
        <v>5</v>
      </c>
      <c r="I218" s="263">
        <v>10</v>
      </c>
      <c r="J218" s="263">
        <v>4</v>
      </c>
      <c r="K218" s="263">
        <v>3</v>
      </c>
      <c r="L218" s="263">
        <v>3</v>
      </c>
      <c r="M218" s="263">
        <v>3</v>
      </c>
      <c r="N218" s="263">
        <v>1</v>
      </c>
      <c r="O218" s="263">
        <v>5</v>
      </c>
      <c r="P218" s="263">
        <v>0</v>
      </c>
    </row>
    <row r="219" spans="1:16" x14ac:dyDescent="0.2">
      <c r="A219" s="262" t="s">
        <v>434</v>
      </c>
      <c r="B219" s="296">
        <v>47</v>
      </c>
      <c r="C219" s="263">
        <v>45</v>
      </c>
      <c r="D219" s="263">
        <v>43</v>
      </c>
      <c r="E219" s="263">
        <v>2</v>
      </c>
      <c r="F219" s="263">
        <v>2</v>
      </c>
      <c r="G219" s="263">
        <v>0</v>
      </c>
      <c r="H219" s="263">
        <v>5</v>
      </c>
      <c r="I219" s="263">
        <v>19</v>
      </c>
      <c r="J219" s="263">
        <v>6</v>
      </c>
      <c r="K219" s="263">
        <v>1</v>
      </c>
      <c r="L219" s="263">
        <v>4</v>
      </c>
      <c r="M219" s="263">
        <v>1</v>
      </c>
      <c r="N219" s="263">
        <v>2</v>
      </c>
      <c r="O219" s="263">
        <v>5</v>
      </c>
      <c r="P219" s="263">
        <v>0</v>
      </c>
    </row>
    <row r="220" spans="1:16" x14ac:dyDescent="0.2">
      <c r="A220" s="262" t="s">
        <v>435</v>
      </c>
      <c r="B220" s="296">
        <v>56</v>
      </c>
      <c r="C220" s="263">
        <v>53</v>
      </c>
      <c r="D220" s="263">
        <v>49</v>
      </c>
      <c r="E220" s="263">
        <v>3</v>
      </c>
      <c r="F220" s="263">
        <v>4</v>
      </c>
      <c r="G220" s="263">
        <v>0</v>
      </c>
      <c r="H220" s="263">
        <v>13</v>
      </c>
      <c r="I220" s="263">
        <v>15</v>
      </c>
      <c r="J220" s="263">
        <v>5</v>
      </c>
      <c r="K220" s="263">
        <v>2</v>
      </c>
      <c r="L220" s="263">
        <v>6</v>
      </c>
      <c r="M220" s="263">
        <v>2</v>
      </c>
      <c r="N220" s="263">
        <v>2</v>
      </c>
      <c r="O220" s="263">
        <v>3</v>
      </c>
      <c r="P220" s="263">
        <v>1</v>
      </c>
    </row>
    <row r="221" spans="1:16" x14ac:dyDescent="0.2">
      <c r="A221" s="262" t="s">
        <v>436</v>
      </c>
      <c r="B221" s="296">
        <v>53</v>
      </c>
      <c r="C221" s="263">
        <v>49</v>
      </c>
      <c r="D221" s="263">
        <v>45</v>
      </c>
      <c r="E221" s="263">
        <v>3</v>
      </c>
      <c r="F221" s="263">
        <v>4</v>
      </c>
      <c r="G221" s="263">
        <v>1</v>
      </c>
      <c r="H221" s="263">
        <v>6</v>
      </c>
      <c r="I221" s="263">
        <v>17</v>
      </c>
      <c r="J221" s="263">
        <v>2</v>
      </c>
      <c r="K221" s="263">
        <v>1</v>
      </c>
      <c r="L221" s="263">
        <v>4</v>
      </c>
      <c r="M221" s="263">
        <v>3</v>
      </c>
      <c r="N221" s="263">
        <v>6</v>
      </c>
      <c r="O221" s="263">
        <v>5</v>
      </c>
      <c r="P221" s="263">
        <v>1</v>
      </c>
    </row>
    <row r="222" spans="1:16" x14ac:dyDescent="0.2">
      <c r="A222" s="262" t="s">
        <v>437</v>
      </c>
      <c r="B222" s="296">
        <v>48</v>
      </c>
      <c r="C222" s="263">
        <v>47</v>
      </c>
      <c r="D222" s="263">
        <v>42</v>
      </c>
      <c r="E222" s="263">
        <v>1</v>
      </c>
      <c r="F222" s="263">
        <v>5</v>
      </c>
      <c r="G222" s="263">
        <v>0</v>
      </c>
      <c r="H222" s="263">
        <v>5</v>
      </c>
      <c r="I222" s="263">
        <v>12</v>
      </c>
      <c r="J222" s="263">
        <v>5</v>
      </c>
      <c r="K222" s="263">
        <v>3</v>
      </c>
      <c r="L222" s="263">
        <v>1</v>
      </c>
      <c r="M222" s="263">
        <v>3</v>
      </c>
      <c r="N222" s="263">
        <v>8</v>
      </c>
      <c r="O222" s="263">
        <v>4</v>
      </c>
      <c r="P222" s="263">
        <v>1</v>
      </c>
    </row>
    <row r="223" spans="1:16" x14ac:dyDescent="0.2">
      <c r="A223" s="262" t="s">
        <v>438</v>
      </c>
      <c r="B223" s="296">
        <v>61</v>
      </c>
      <c r="C223" s="263">
        <v>56</v>
      </c>
      <c r="D223" s="263">
        <v>53</v>
      </c>
      <c r="E223" s="263">
        <v>4</v>
      </c>
      <c r="F223" s="263">
        <v>3</v>
      </c>
      <c r="G223" s="263">
        <v>1</v>
      </c>
      <c r="H223" s="263">
        <v>3</v>
      </c>
      <c r="I223" s="263">
        <v>24</v>
      </c>
      <c r="J223" s="263">
        <v>4</v>
      </c>
      <c r="K223" s="263">
        <v>1</v>
      </c>
      <c r="L223" s="263">
        <v>7</v>
      </c>
      <c r="M223" s="263">
        <v>3</v>
      </c>
      <c r="N223" s="263">
        <v>7</v>
      </c>
      <c r="O223" s="263">
        <v>3</v>
      </c>
      <c r="P223" s="263">
        <v>1</v>
      </c>
    </row>
    <row r="224" spans="1:16" x14ac:dyDescent="0.2">
      <c r="A224" s="262" t="s">
        <v>439</v>
      </c>
      <c r="B224" s="296">
        <v>69</v>
      </c>
      <c r="C224" s="263">
        <v>61</v>
      </c>
      <c r="D224" s="263">
        <v>54</v>
      </c>
      <c r="E224" s="263">
        <v>6</v>
      </c>
      <c r="F224" s="263">
        <v>7</v>
      </c>
      <c r="G224" s="263">
        <v>2</v>
      </c>
      <c r="H224" s="263">
        <v>5</v>
      </c>
      <c r="I224" s="263">
        <v>19</v>
      </c>
      <c r="J224" s="263">
        <v>6</v>
      </c>
      <c r="K224" s="263">
        <v>2</v>
      </c>
      <c r="L224" s="263">
        <v>7</v>
      </c>
      <c r="M224" s="263">
        <v>3</v>
      </c>
      <c r="N224" s="263">
        <v>5</v>
      </c>
      <c r="O224" s="263">
        <v>6</v>
      </c>
      <c r="P224" s="263">
        <v>1</v>
      </c>
    </row>
    <row r="225" spans="1:16" x14ac:dyDescent="0.2">
      <c r="A225" s="262" t="s">
        <v>440</v>
      </c>
      <c r="B225" s="296">
        <v>71</v>
      </c>
      <c r="C225" s="136">
        <v>68</v>
      </c>
      <c r="D225" s="136">
        <v>67</v>
      </c>
      <c r="E225" s="136">
        <v>1</v>
      </c>
      <c r="F225" s="136">
        <v>1</v>
      </c>
      <c r="G225" s="263">
        <v>2</v>
      </c>
      <c r="H225" s="136">
        <v>18</v>
      </c>
      <c r="I225" s="136">
        <v>26</v>
      </c>
      <c r="J225" s="136">
        <v>8</v>
      </c>
      <c r="K225" s="136">
        <v>1</v>
      </c>
      <c r="L225" s="136">
        <v>7</v>
      </c>
      <c r="M225" s="136">
        <v>0</v>
      </c>
      <c r="N225" s="136">
        <v>2</v>
      </c>
      <c r="O225" s="136">
        <v>4</v>
      </c>
      <c r="P225" s="136">
        <v>1</v>
      </c>
    </row>
    <row r="226" spans="1:16" x14ac:dyDescent="0.2">
      <c r="A226" s="262" t="s">
        <v>441</v>
      </c>
      <c r="B226" s="76">
        <v>69</v>
      </c>
      <c r="C226" s="136">
        <v>64</v>
      </c>
      <c r="D226" s="136">
        <v>56</v>
      </c>
      <c r="E226" s="136">
        <v>3</v>
      </c>
      <c r="F226" s="136">
        <v>8</v>
      </c>
      <c r="G226" s="263">
        <v>2</v>
      </c>
      <c r="H226" s="136">
        <v>7</v>
      </c>
      <c r="I226" s="136">
        <v>22</v>
      </c>
      <c r="J226" s="136">
        <v>7</v>
      </c>
      <c r="K226" s="136">
        <v>7</v>
      </c>
      <c r="L226" s="136">
        <v>4</v>
      </c>
      <c r="M226" s="136">
        <v>2</v>
      </c>
      <c r="N226" s="136">
        <v>4</v>
      </c>
      <c r="O226" s="136">
        <v>2</v>
      </c>
      <c r="P226" s="136">
        <v>1</v>
      </c>
    </row>
    <row r="227" spans="1:16" x14ac:dyDescent="0.2">
      <c r="A227" s="262" t="s">
        <v>442</v>
      </c>
      <c r="B227" s="76">
        <v>62</v>
      </c>
      <c r="C227" s="136">
        <v>59</v>
      </c>
      <c r="D227" s="136">
        <v>54</v>
      </c>
      <c r="E227" s="136">
        <v>3</v>
      </c>
      <c r="F227" s="136">
        <v>5</v>
      </c>
      <c r="G227" s="136">
        <v>0</v>
      </c>
      <c r="H227" s="136">
        <v>11</v>
      </c>
      <c r="I227" s="136">
        <v>18</v>
      </c>
      <c r="J227" s="136">
        <v>6</v>
      </c>
      <c r="K227" s="136">
        <v>3</v>
      </c>
      <c r="L227" s="136">
        <v>9</v>
      </c>
      <c r="M227" s="136">
        <v>0</v>
      </c>
      <c r="N227" s="136">
        <v>2</v>
      </c>
      <c r="O227" s="136">
        <v>2</v>
      </c>
      <c r="P227" s="136">
        <v>3</v>
      </c>
    </row>
    <row r="228" spans="1:16" x14ac:dyDescent="0.2">
      <c r="A228" s="262" t="s">
        <v>443</v>
      </c>
      <c r="B228" s="76">
        <v>66</v>
      </c>
      <c r="C228" s="136">
        <v>63</v>
      </c>
      <c r="D228" s="136">
        <v>52</v>
      </c>
      <c r="E228" s="136">
        <v>1</v>
      </c>
      <c r="F228" s="136">
        <v>11</v>
      </c>
      <c r="G228" s="136">
        <v>2</v>
      </c>
      <c r="H228" s="136">
        <v>6</v>
      </c>
      <c r="I228" s="136">
        <v>20</v>
      </c>
      <c r="J228" s="136">
        <v>10</v>
      </c>
      <c r="K228" s="136">
        <v>2</v>
      </c>
      <c r="L228" s="136">
        <v>3</v>
      </c>
      <c r="M228" s="136">
        <v>1</v>
      </c>
      <c r="N228" s="136">
        <v>9</v>
      </c>
      <c r="O228" s="136">
        <v>1</v>
      </c>
      <c r="P228" s="136">
        <v>0</v>
      </c>
    </row>
    <row r="229" spans="1:16" x14ac:dyDescent="0.2">
      <c r="A229" s="262" t="s">
        <v>444</v>
      </c>
      <c r="B229" s="76">
        <v>83</v>
      </c>
      <c r="C229" s="136">
        <v>75</v>
      </c>
      <c r="D229" s="136">
        <v>68</v>
      </c>
      <c r="E229" s="136">
        <v>7</v>
      </c>
      <c r="F229" s="136">
        <v>7</v>
      </c>
      <c r="G229" s="136">
        <v>1</v>
      </c>
      <c r="H229" s="136">
        <v>10</v>
      </c>
      <c r="I229" s="136">
        <v>27</v>
      </c>
      <c r="J229" s="136">
        <v>10</v>
      </c>
      <c r="K229" s="136">
        <v>3</v>
      </c>
      <c r="L229" s="136">
        <v>7</v>
      </c>
      <c r="M229" s="136">
        <v>4</v>
      </c>
      <c r="N229" s="136">
        <v>5</v>
      </c>
      <c r="O229" s="136">
        <v>1</v>
      </c>
      <c r="P229" s="136">
        <v>1</v>
      </c>
    </row>
    <row r="230" spans="1:16" x14ac:dyDescent="0.2">
      <c r="A230" s="262" t="s">
        <v>445</v>
      </c>
      <c r="B230" s="76">
        <v>108</v>
      </c>
      <c r="C230" s="136">
        <v>96</v>
      </c>
      <c r="D230" s="136">
        <v>86</v>
      </c>
      <c r="E230" s="136">
        <v>10</v>
      </c>
      <c r="F230" s="136">
        <v>10</v>
      </c>
      <c r="G230" s="136">
        <v>2</v>
      </c>
      <c r="H230" s="136">
        <v>10</v>
      </c>
      <c r="I230" s="136">
        <v>29</v>
      </c>
      <c r="J230" s="136">
        <v>15</v>
      </c>
      <c r="K230" s="136">
        <v>4</v>
      </c>
      <c r="L230" s="136">
        <v>8</v>
      </c>
      <c r="M230" s="136">
        <v>8</v>
      </c>
      <c r="N230" s="136">
        <v>7</v>
      </c>
      <c r="O230" s="136">
        <v>4</v>
      </c>
      <c r="P230" s="136">
        <v>1</v>
      </c>
    </row>
    <row r="231" spans="1:16" x14ac:dyDescent="0.2">
      <c r="A231" s="262" t="s">
        <v>446</v>
      </c>
      <c r="B231" s="76">
        <v>96</v>
      </c>
      <c r="C231" s="136">
        <v>85</v>
      </c>
      <c r="D231" s="136">
        <v>79</v>
      </c>
      <c r="E231" s="136">
        <v>11</v>
      </c>
      <c r="F231" s="136">
        <v>6</v>
      </c>
      <c r="G231" s="136">
        <v>0</v>
      </c>
      <c r="H231" s="136">
        <v>14</v>
      </c>
      <c r="I231" s="136">
        <v>25</v>
      </c>
      <c r="J231" s="136">
        <v>10</v>
      </c>
      <c r="K231" s="136">
        <v>2</v>
      </c>
      <c r="L231" s="136">
        <v>12</v>
      </c>
      <c r="M231" s="136">
        <v>3</v>
      </c>
      <c r="N231" s="136">
        <v>6</v>
      </c>
      <c r="O231" s="136">
        <v>5</v>
      </c>
      <c r="P231" s="136">
        <v>2</v>
      </c>
    </row>
    <row r="232" spans="1:16" x14ac:dyDescent="0.2">
      <c r="A232" s="262" t="s">
        <v>447</v>
      </c>
      <c r="B232" s="76">
        <v>92</v>
      </c>
      <c r="C232" s="136">
        <v>85</v>
      </c>
      <c r="D232" s="136">
        <v>78</v>
      </c>
      <c r="E232" s="136">
        <v>7</v>
      </c>
      <c r="F232" s="136">
        <v>7</v>
      </c>
      <c r="G232" s="136">
        <v>0</v>
      </c>
      <c r="H232" s="136">
        <v>9</v>
      </c>
      <c r="I232" s="136">
        <v>31</v>
      </c>
      <c r="J232" s="136">
        <v>13</v>
      </c>
      <c r="K232" s="136">
        <v>6</v>
      </c>
      <c r="L232" s="136">
        <v>2</v>
      </c>
      <c r="M232" s="136">
        <v>3</v>
      </c>
      <c r="N232" s="136">
        <v>9</v>
      </c>
      <c r="O232" s="136">
        <v>3</v>
      </c>
      <c r="P232" s="136">
        <v>2</v>
      </c>
    </row>
    <row r="233" spans="1:16" x14ac:dyDescent="0.2">
      <c r="A233" s="262" t="s">
        <v>417</v>
      </c>
      <c r="B233" s="76">
        <v>106</v>
      </c>
      <c r="C233" s="136">
        <v>90</v>
      </c>
      <c r="D233" s="136">
        <v>87</v>
      </c>
      <c r="E233" s="136">
        <v>14</v>
      </c>
      <c r="F233" s="136">
        <v>3</v>
      </c>
      <c r="G233" s="136">
        <v>2</v>
      </c>
      <c r="H233" s="136">
        <v>15</v>
      </c>
      <c r="I233" s="136">
        <v>36</v>
      </c>
      <c r="J233" s="136">
        <v>15</v>
      </c>
      <c r="K233" s="136">
        <v>4</v>
      </c>
      <c r="L233" s="136">
        <v>3</v>
      </c>
      <c r="M233" s="136">
        <v>5</v>
      </c>
      <c r="N233" s="136">
        <v>4</v>
      </c>
      <c r="O233" s="136">
        <v>4</v>
      </c>
      <c r="P233" s="136">
        <v>1</v>
      </c>
    </row>
    <row r="234" spans="1:16" x14ac:dyDescent="0.2">
      <c r="A234" s="262" t="s">
        <v>418</v>
      </c>
      <c r="B234" s="76">
        <v>125</v>
      </c>
      <c r="C234" s="136">
        <v>108</v>
      </c>
      <c r="D234" s="136">
        <v>104</v>
      </c>
      <c r="E234" s="136">
        <v>11</v>
      </c>
      <c r="F234" s="136">
        <v>4</v>
      </c>
      <c r="G234" s="136">
        <v>6</v>
      </c>
      <c r="H234" s="136">
        <v>16</v>
      </c>
      <c r="I234" s="136">
        <v>37</v>
      </c>
      <c r="J234" s="136">
        <v>13</v>
      </c>
      <c r="K234" s="136">
        <v>8</v>
      </c>
      <c r="L234" s="136">
        <v>13</v>
      </c>
      <c r="M234" s="136">
        <v>4</v>
      </c>
      <c r="N234" s="136">
        <v>4</v>
      </c>
      <c r="O234" s="136">
        <v>4</v>
      </c>
      <c r="P234" s="136">
        <v>5</v>
      </c>
    </row>
    <row r="235" spans="1:16" x14ac:dyDescent="0.2">
      <c r="A235" s="262" t="s">
        <v>419</v>
      </c>
      <c r="B235" s="76">
        <v>119</v>
      </c>
      <c r="C235" s="136">
        <v>102</v>
      </c>
      <c r="D235" s="136">
        <v>93</v>
      </c>
      <c r="E235" s="136">
        <v>11</v>
      </c>
      <c r="F235" s="136">
        <v>9</v>
      </c>
      <c r="G235" s="136">
        <v>6</v>
      </c>
      <c r="H235" s="136">
        <v>12</v>
      </c>
      <c r="I235" s="136">
        <v>40</v>
      </c>
      <c r="J235" s="136">
        <v>15</v>
      </c>
      <c r="K235" s="136">
        <v>6</v>
      </c>
      <c r="L235" s="136">
        <v>4</v>
      </c>
      <c r="M235" s="136">
        <v>2</v>
      </c>
      <c r="N235" s="136">
        <v>4</v>
      </c>
      <c r="O235" s="136">
        <v>6</v>
      </c>
      <c r="P235" s="136">
        <v>4</v>
      </c>
    </row>
    <row r="236" spans="1:16" x14ac:dyDescent="0.2">
      <c r="A236" s="262" t="s">
        <v>420</v>
      </c>
      <c r="B236" s="76">
        <v>115</v>
      </c>
      <c r="C236" s="136">
        <v>96</v>
      </c>
      <c r="D236" s="136">
        <v>90</v>
      </c>
      <c r="E236" s="136">
        <v>14</v>
      </c>
      <c r="F236" s="136">
        <v>6</v>
      </c>
      <c r="G236" s="136">
        <v>5</v>
      </c>
      <c r="H236" s="136">
        <v>12</v>
      </c>
      <c r="I236" s="136">
        <v>31</v>
      </c>
      <c r="J236" s="136">
        <v>11</v>
      </c>
      <c r="K236" s="136">
        <v>11</v>
      </c>
      <c r="L236" s="136">
        <v>9</v>
      </c>
      <c r="M236" s="136">
        <v>3</v>
      </c>
      <c r="N236" s="136">
        <v>4</v>
      </c>
      <c r="O236" s="136">
        <v>6</v>
      </c>
      <c r="P236" s="136">
        <v>3</v>
      </c>
    </row>
    <row r="237" spans="1:16" x14ac:dyDescent="0.2">
      <c r="A237" s="262" t="s">
        <v>421</v>
      </c>
      <c r="B237" s="76">
        <v>119</v>
      </c>
      <c r="C237" s="136">
        <v>110</v>
      </c>
      <c r="D237" s="136">
        <v>101</v>
      </c>
      <c r="E237" s="136">
        <v>6</v>
      </c>
      <c r="F237" s="136">
        <v>8</v>
      </c>
      <c r="G237" s="136">
        <v>4</v>
      </c>
      <c r="H237" s="136">
        <v>16</v>
      </c>
      <c r="I237" s="136">
        <v>35</v>
      </c>
      <c r="J237" s="136">
        <v>16</v>
      </c>
      <c r="K237" s="136">
        <v>7</v>
      </c>
      <c r="L237" s="136">
        <v>10</v>
      </c>
      <c r="M237" s="136">
        <v>2</v>
      </c>
      <c r="N237" s="136">
        <v>7</v>
      </c>
      <c r="O237" s="136">
        <v>5</v>
      </c>
      <c r="P237" s="136">
        <v>3</v>
      </c>
    </row>
    <row r="238" spans="1:16" x14ac:dyDescent="0.2">
      <c r="A238" s="262" t="s">
        <v>422</v>
      </c>
      <c r="B238" s="76">
        <v>150</v>
      </c>
      <c r="C238" s="136">
        <v>132</v>
      </c>
      <c r="D238" s="136">
        <v>122</v>
      </c>
      <c r="E238" s="136">
        <v>16</v>
      </c>
      <c r="F238" s="136">
        <v>10</v>
      </c>
      <c r="G238" s="136">
        <v>2</v>
      </c>
      <c r="H238" s="136">
        <v>16</v>
      </c>
      <c r="I238" s="136">
        <v>39</v>
      </c>
      <c r="J238" s="136">
        <v>14</v>
      </c>
      <c r="K238" s="136">
        <v>14</v>
      </c>
      <c r="L238" s="136">
        <v>12</v>
      </c>
      <c r="M238" s="136">
        <v>6</v>
      </c>
      <c r="N238" s="136">
        <v>13</v>
      </c>
      <c r="O238" s="136">
        <v>6</v>
      </c>
      <c r="P238" s="136">
        <v>2</v>
      </c>
    </row>
    <row r="239" spans="1:16" x14ac:dyDescent="0.2">
      <c r="A239" s="262" t="s">
        <v>423</v>
      </c>
      <c r="B239" s="76">
        <v>162</v>
      </c>
      <c r="C239" s="136">
        <v>136</v>
      </c>
      <c r="D239" s="136">
        <v>125</v>
      </c>
      <c r="E239" s="136">
        <v>24</v>
      </c>
      <c r="F239" s="136">
        <v>11</v>
      </c>
      <c r="G239" s="136">
        <v>2</v>
      </c>
      <c r="H239" s="136">
        <v>15</v>
      </c>
      <c r="I239" s="136">
        <v>51</v>
      </c>
      <c r="J239" s="136">
        <v>20</v>
      </c>
      <c r="K239" s="136">
        <v>10</v>
      </c>
      <c r="L239" s="136">
        <v>11</v>
      </c>
      <c r="M239" s="136">
        <v>5</v>
      </c>
      <c r="N239" s="136">
        <v>7</v>
      </c>
      <c r="O239" s="136">
        <v>3</v>
      </c>
      <c r="P239" s="136">
        <v>3</v>
      </c>
    </row>
    <row r="240" spans="1:16" x14ac:dyDescent="0.2">
      <c r="A240" s="262" t="s">
        <v>460</v>
      </c>
      <c r="B240" s="76">
        <v>181</v>
      </c>
      <c r="C240" s="136">
        <v>168</v>
      </c>
      <c r="D240" s="136">
        <v>164</v>
      </c>
      <c r="E240" s="136">
        <v>9</v>
      </c>
      <c r="F240" s="136">
        <v>4</v>
      </c>
      <c r="G240" s="136">
        <v>4</v>
      </c>
      <c r="H240" s="136">
        <v>14</v>
      </c>
      <c r="I240" s="136">
        <v>59</v>
      </c>
      <c r="J240" s="136">
        <v>33</v>
      </c>
      <c r="K240" s="136">
        <v>16</v>
      </c>
      <c r="L240" s="136">
        <v>19</v>
      </c>
      <c r="M240" s="136">
        <v>7</v>
      </c>
      <c r="N240" s="136">
        <v>4</v>
      </c>
      <c r="O240" s="136">
        <v>6</v>
      </c>
      <c r="P240" s="136">
        <v>6</v>
      </c>
    </row>
    <row r="241" spans="1:16" x14ac:dyDescent="0.2">
      <c r="A241" s="262" t="s">
        <v>461</v>
      </c>
      <c r="B241" s="76">
        <v>165</v>
      </c>
      <c r="C241" s="136">
        <v>135</v>
      </c>
      <c r="D241" s="136">
        <v>122</v>
      </c>
      <c r="E241" s="136">
        <v>21</v>
      </c>
      <c r="F241" s="136">
        <v>13</v>
      </c>
      <c r="G241" s="136">
        <v>9</v>
      </c>
      <c r="H241" s="136">
        <v>14</v>
      </c>
      <c r="I241" s="136">
        <v>49</v>
      </c>
      <c r="J241" s="136">
        <v>20</v>
      </c>
      <c r="K241" s="136">
        <v>7</v>
      </c>
      <c r="L241" s="136">
        <v>7</v>
      </c>
      <c r="M241" s="136">
        <v>7</v>
      </c>
      <c r="N241" s="136">
        <v>6</v>
      </c>
      <c r="O241" s="136">
        <v>5</v>
      </c>
      <c r="P241" s="136">
        <v>7</v>
      </c>
    </row>
    <row r="242" spans="1:16" x14ac:dyDescent="0.2">
      <c r="A242" s="262" t="s">
        <v>462</v>
      </c>
      <c r="B242" s="76">
        <v>191</v>
      </c>
      <c r="C242" s="136">
        <v>165</v>
      </c>
      <c r="D242" s="136">
        <v>153</v>
      </c>
      <c r="E242" s="136">
        <v>18</v>
      </c>
      <c r="F242" s="136">
        <v>12</v>
      </c>
      <c r="G242" s="136">
        <v>8</v>
      </c>
      <c r="H242" s="136">
        <v>20</v>
      </c>
      <c r="I242" s="136">
        <v>51</v>
      </c>
      <c r="J242" s="136">
        <v>32</v>
      </c>
      <c r="K242" s="136">
        <v>10</v>
      </c>
      <c r="L242" s="136">
        <v>12</v>
      </c>
      <c r="M242" s="136">
        <v>6</v>
      </c>
      <c r="N242" s="136">
        <v>9</v>
      </c>
      <c r="O242" s="136">
        <v>10</v>
      </c>
      <c r="P242" s="136">
        <v>3</v>
      </c>
    </row>
    <row r="243" spans="1:16" x14ac:dyDescent="0.2">
      <c r="A243" s="262" t="s">
        <v>463</v>
      </c>
      <c r="B243" s="76">
        <v>208</v>
      </c>
      <c r="C243" s="136">
        <v>184</v>
      </c>
      <c r="D243" s="136">
        <v>175</v>
      </c>
      <c r="E243" s="136">
        <v>19</v>
      </c>
      <c r="F243" s="136">
        <v>9</v>
      </c>
      <c r="G243" s="136">
        <v>5</v>
      </c>
      <c r="H243" s="136">
        <v>19</v>
      </c>
      <c r="I243" s="136">
        <v>57</v>
      </c>
      <c r="J243" s="136">
        <v>34</v>
      </c>
      <c r="K243" s="136">
        <v>17</v>
      </c>
      <c r="L243" s="136">
        <v>16</v>
      </c>
      <c r="M243" s="136">
        <v>13</v>
      </c>
      <c r="N243" s="136">
        <v>7</v>
      </c>
      <c r="O243" s="136">
        <v>10</v>
      </c>
      <c r="P243" s="136">
        <v>2</v>
      </c>
    </row>
    <row r="244" spans="1:16" x14ac:dyDescent="0.2">
      <c r="A244" s="262" t="s">
        <v>464</v>
      </c>
      <c r="B244" s="76">
        <v>230</v>
      </c>
      <c r="C244" s="136">
        <v>208</v>
      </c>
      <c r="D244" s="136">
        <v>194</v>
      </c>
      <c r="E244" s="136">
        <v>15</v>
      </c>
      <c r="F244" s="136">
        <v>14</v>
      </c>
      <c r="G244" s="136">
        <v>7</v>
      </c>
      <c r="H244" s="136">
        <v>19</v>
      </c>
      <c r="I244" s="136">
        <v>67</v>
      </c>
      <c r="J244" s="136">
        <v>39</v>
      </c>
      <c r="K244" s="136">
        <v>10</v>
      </c>
      <c r="L244" s="136">
        <v>14</v>
      </c>
      <c r="M244" s="136">
        <v>11</v>
      </c>
      <c r="N244" s="136">
        <v>13</v>
      </c>
      <c r="O244" s="136">
        <v>14</v>
      </c>
      <c r="P244" s="136">
        <v>7</v>
      </c>
    </row>
    <row r="245" spans="1:16" x14ac:dyDescent="0.2">
      <c r="A245" s="262" t="s">
        <v>465</v>
      </c>
      <c r="B245" s="76">
        <v>238</v>
      </c>
      <c r="C245" s="136">
        <v>211</v>
      </c>
      <c r="D245" s="136">
        <v>182</v>
      </c>
      <c r="E245" s="136">
        <v>20</v>
      </c>
      <c r="F245" s="136">
        <v>29</v>
      </c>
      <c r="G245" s="136">
        <v>7</v>
      </c>
      <c r="H245" s="136">
        <v>21</v>
      </c>
      <c r="I245" s="136">
        <v>55</v>
      </c>
      <c r="J245" s="136">
        <v>24</v>
      </c>
      <c r="K245" s="136">
        <v>27</v>
      </c>
      <c r="L245" s="136">
        <v>20</v>
      </c>
      <c r="M245" s="136">
        <v>8</v>
      </c>
      <c r="N245" s="136">
        <v>11</v>
      </c>
      <c r="O245" s="136">
        <v>10</v>
      </c>
      <c r="P245" s="136">
        <v>6</v>
      </c>
    </row>
    <row r="246" spans="1:16" x14ac:dyDescent="0.2">
      <c r="A246" s="262" t="s">
        <v>466</v>
      </c>
      <c r="B246" s="76">
        <v>224</v>
      </c>
      <c r="C246" s="136">
        <v>199</v>
      </c>
      <c r="D246" s="136">
        <v>183</v>
      </c>
      <c r="E246" s="136">
        <v>19</v>
      </c>
      <c r="F246" s="136">
        <v>16</v>
      </c>
      <c r="G246" s="136">
        <v>6</v>
      </c>
      <c r="H246" s="136">
        <v>15</v>
      </c>
      <c r="I246" s="136">
        <v>61</v>
      </c>
      <c r="J246" s="136">
        <v>33</v>
      </c>
      <c r="K246" s="136">
        <v>20</v>
      </c>
      <c r="L246" s="136">
        <v>20</v>
      </c>
      <c r="M246" s="136">
        <v>17</v>
      </c>
      <c r="N246" s="136">
        <v>5</v>
      </c>
      <c r="O246" s="136">
        <v>7</v>
      </c>
      <c r="P246" s="136">
        <v>5</v>
      </c>
    </row>
    <row r="247" spans="1:16" x14ac:dyDescent="0.2">
      <c r="A247" s="262" t="s">
        <v>476</v>
      </c>
      <c r="B247" s="76">
        <v>218</v>
      </c>
      <c r="C247" s="136">
        <v>188</v>
      </c>
      <c r="D247" s="136">
        <v>173</v>
      </c>
      <c r="E247" s="136">
        <v>21</v>
      </c>
      <c r="F247" s="136">
        <v>15</v>
      </c>
      <c r="G247" s="136">
        <v>9</v>
      </c>
      <c r="H247" s="136">
        <v>13</v>
      </c>
      <c r="I247" s="136">
        <v>57</v>
      </c>
      <c r="J247" s="136">
        <v>31</v>
      </c>
      <c r="K247" s="136">
        <v>21</v>
      </c>
      <c r="L247" s="136">
        <v>10</v>
      </c>
      <c r="M247" s="136">
        <v>5</v>
      </c>
      <c r="N247" s="136">
        <v>18</v>
      </c>
      <c r="O247" s="136">
        <v>11</v>
      </c>
      <c r="P247" s="136">
        <v>7</v>
      </c>
    </row>
    <row r="248" spans="1:16" x14ac:dyDescent="0.2">
      <c r="A248" s="262" t="s">
        <v>477</v>
      </c>
      <c r="B248" s="76">
        <v>252</v>
      </c>
      <c r="C248" s="136">
        <v>223</v>
      </c>
      <c r="D248" s="136">
        <v>205</v>
      </c>
      <c r="E248" s="136">
        <v>21</v>
      </c>
      <c r="F248" s="136">
        <v>18</v>
      </c>
      <c r="G248" s="136">
        <v>8</v>
      </c>
      <c r="H248" s="136">
        <v>17</v>
      </c>
      <c r="I248" s="136">
        <v>74</v>
      </c>
      <c r="J248" s="136">
        <v>33</v>
      </c>
      <c r="K248" s="136">
        <v>22</v>
      </c>
      <c r="L248" s="136">
        <v>17</v>
      </c>
      <c r="M248" s="136">
        <v>15</v>
      </c>
      <c r="N248" s="136">
        <v>10</v>
      </c>
      <c r="O248" s="136">
        <v>12</v>
      </c>
      <c r="P248" s="136">
        <v>5</v>
      </c>
    </row>
    <row r="249" spans="1:16" x14ac:dyDescent="0.2">
      <c r="A249" s="262" t="s">
        <v>478</v>
      </c>
      <c r="B249" s="76">
        <v>276</v>
      </c>
      <c r="C249" s="136">
        <v>230</v>
      </c>
      <c r="D249" s="136">
        <v>212</v>
      </c>
      <c r="E249" s="136">
        <v>32</v>
      </c>
      <c r="F249" s="136">
        <v>18</v>
      </c>
      <c r="G249" s="136">
        <v>14</v>
      </c>
      <c r="H249" s="136">
        <v>22</v>
      </c>
      <c r="I249" s="136">
        <v>69</v>
      </c>
      <c r="J249" s="136">
        <v>37</v>
      </c>
      <c r="K249" s="136">
        <v>21</v>
      </c>
      <c r="L249" s="136">
        <v>24</v>
      </c>
      <c r="M249" s="136">
        <v>9</v>
      </c>
      <c r="N249" s="136">
        <v>9</v>
      </c>
      <c r="O249" s="136">
        <v>14</v>
      </c>
      <c r="P249" s="136">
        <v>7</v>
      </c>
    </row>
    <row r="250" spans="1:16" x14ac:dyDescent="0.2">
      <c r="A250" s="262" t="s">
        <v>479</v>
      </c>
      <c r="B250" s="76">
        <v>283</v>
      </c>
      <c r="C250" s="136">
        <v>250</v>
      </c>
      <c r="D250" s="136">
        <v>224</v>
      </c>
      <c r="E250" s="136">
        <v>21</v>
      </c>
      <c r="F250" s="136">
        <v>26</v>
      </c>
      <c r="G250" s="136">
        <v>12</v>
      </c>
      <c r="H250" s="136">
        <v>19</v>
      </c>
      <c r="I250" s="136">
        <v>72</v>
      </c>
      <c r="J250" s="136">
        <v>42</v>
      </c>
      <c r="K250" s="136">
        <v>24</v>
      </c>
      <c r="L250" s="136">
        <v>25</v>
      </c>
      <c r="M250" s="136">
        <v>12</v>
      </c>
      <c r="N250" s="136">
        <v>14</v>
      </c>
      <c r="O250" s="136">
        <v>6</v>
      </c>
      <c r="P250" s="136">
        <v>10</v>
      </c>
    </row>
    <row r="251" spans="1:16" x14ac:dyDescent="0.2">
      <c r="A251" s="262" t="s">
        <v>480</v>
      </c>
      <c r="B251" s="76">
        <v>276</v>
      </c>
      <c r="C251" s="136">
        <v>239</v>
      </c>
      <c r="D251" s="136">
        <v>224</v>
      </c>
      <c r="E251" s="136">
        <v>29</v>
      </c>
      <c r="F251" s="136">
        <v>15</v>
      </c>
      <c r="G251" s="136">
        <v>8</v>
      </c>
      <c r="H251" s="136">
        <v>25</v>
      </c>
      <c r="I251" s="136">
        <v>72</v>
      </c>
      <c r="J251" s="136">
        <v>34</v>
      </c>
      <c r="K251" s="136">
        <v>29</v>
      </c>
      <c r="L251" s="136">
        <v>11</v>
      </c>
      <c r="M251" s="136">
        <v>16</v>
      </c>
      <c r="N251" s="136">
        <v>17</v>
      </c>
      <c r="O251" s="136">
        <v>13</v>
      </c>
      <c r="P251" s="136">
        <v>7</v>
      </c>
    </row>
    <row r="252" spans="1:16" x14ac:dyDescent="0.2">
      <c r="A252" s="262" t="s">
        <v>481</v>
      </c>
      <c r="B252" s="76">
        <v>310</v>
      </c>
      <c r="C252" s="136">
        <v>266</v>
      </c>
      <c r="D252" s="136">
        <v>245</v>
      </c>
      <c r="E252" s="136">
        <v>29</v>
      </c>
      <c r="F252" s="136">
        <v>21</v>
      </c>
      <c r="G252" s="136">
        <v>15</v>
      </c>
      <c r="H252" s="136">
        <v>18</v>
      </c>
      <c r="I252" s="136">
        <v>84</v>
      </c>
      <c r="J252" s="136">
        <v>39</v>
      </c>
      <c r="K252" s="136">
        <v>23</v>
      </c>
      <c r="L252" s="136">
        <v>25</v>
      </c>
      <c r="M252" s="136">
        <v>18</v>
      </c>
      <c r="N252" s="136">
        <v>14</v>
      </c>
      <c r="O252" s="136">
        <v>9</v>
      </c>
      <c r="P252" s="136">
        <v>15</v>
      </c>
    </row>
    <row r="253" spans="1:16" x14ac:dyDescent="0.2">
      <c r="A253" s="262" t="s">
        <v>482</v>
      </c>
      <c r="B253" s="76">
        <v>344</v>
      </c>
      <c r="C253" s="136">
        <v>294</v>
      </c>
      <c r="D253" s="136">
        <v>276</v>
      </c>
      <c r="E253" s="136">
        <v>36</v>
      </c>
      <c r="F253" s="136">
        <v>18</v>
      </c>
      <c r="G253" s="136">
        <v>14</v>
      </c>
      <c r="H253" s="136">
        <v>25</v>
      </c>
      <c r="I253" s="136">
        <v>93</v>
      </c>
      <c r="J253" s="136">
        <v>48</v>
      </c>
      <c r="K253" s="136">
        <v>31</v>
      </c>
      <c r="L253" s="136">
        <v>30</v>
      </c>
      <c r="M253" s="136">
        <v>18</v>
      </c>
      <c r="N253" s="136">
        <v>12</v>
      </c>
      <c r="O253" s="136">
        <v>10</v>
      </c>
      <c r="P253" s="136">
        <v>9</v>
      </c>
    </row>
    <row r="254" spans="1:16" x14ac:dyDescent="0.2">
      <c r="A254" s="262" t="s">
        <v>469</v>
      </c>
      <c r="B254" s="76">
        <v>334</v>
      </c>
      <c r="C254" s="136">
        <v>297</v>
      </c>
      <c r="D254" s="136">
        <v>271</v>
      </c>
      <c r="E254" s="136">
        <v>27</v>
      </c>
      <c r="F254" s="136">
        <v>26</v>
      </c>
      <c r="G254" s="136">
        <v>10</v>
      </c>
      <c r="H254" s="136">
        <v>19</v>
      </c>
      <c r="I254" s="136">
        <v>83</v>
      </c>
      <c r="J254" s="136">
        <v>54</v>
      </c>
      <c r="K254" s="136">
        <v>27</v>
      </c>
      <c r="L254" s="136">
        <v>32</v>
      </c>
      <c r="M254" s="136">
        <v>17</v>
      </c>
      <c r="N254" s="136">
        <v>6</v>
      </c>
      <c r="O254" s="136">
        <v>24</v>
      </c>
      <c r="P254" s="136">
        <v>9</v>
      </c>
    </row>
    <row r="255" spans="1:16" x14ac:dyDescent="0.2">
      <c r="A255" s="262" t="s">
        <v>470</v>
      </c>
      <c r="B255" s="76">
        <v>353</v>
      </c>
      <c r="C255" s="136">
        <v>303</v>
      </c>
      <c r="D255" s="136">
        <v>277</v>
      </c>
      <c r="E255" s="136">
        <v>38</v>
      </c>
      <c r="F255" s="136">
        <v>26</v>
      </c>
      <c r="G255" s="136">
        <v>12</v>
      </c>
      <c r="H255" s="136">
        <v>26</v>
      </c>
      <c r="I255" s="136">
        <v>81</v>
      </c>
      <c r="J255" s="136">
        <v>47</v>
      </c>
      <c r="K255" s="136">
        <v>33</v>
      </c>
      <c r="L255" s="136">
        <v>27</v>
      </c>
      <c r="M255" s="136">
        <v>18</v>
      </c>
      <c r="N255" s="136">
        <v>18</v>
      </c>
      <c r="O255" s="136">
        <v>20</v>
      </c>
      <c r="P255" s="136">
        <v>7</v>
      </c>
    </row>
    <row r="256" spans="1:16" x14ac:dyDescent="0.2">
      <c r="A256" s="262" t="s">
        <v>471</v>
      </c>
      <c r="B256" s="76">
        <v>331</v>
      </c>
      <c r="C256" s="136">
        <v>296</v>
      </c>
      <c r="D256" s="136">
        <v>273</v>
      </c>
      <c r="E256" s="136">
        <v>28</v>
      </c>
      <c r="F256" s="136">
        <v>23</v>
      </c>
      <c r="G256" s="136">
        <v>7</v>
      </c>
      <c r="H256" s="136">
        <v>16</v>
      </c>
      <c r="I256" s="136">
        <v>76</v>
      </c>
      <c r="J256" s="136">
        <v>43</v>
      </c>
      <c r="K256" s="136">
        <v>36</v>
      </c>
      <c r="L256" s="136">
        <v>35</v>
      </c>
      <c r="M256" s="136">
        <v>15</v>
      </c>
      <c r="N256" s="136">
        <v>19</v>
      </c>
      <c r="O256" s="136">
        <v>19</v>
      </c>
      <c r="P256" s="136">
        <v>14</v>
      </c>
    </row>
    <row r="257" spans="1:16" x14ac:dyDescent="0.2">
      <c r="A257" s="262" t="s">
        <v>472</v>
      </c>
      <c r="B257" s="76">
        <v>366</v>
      </c>
      <c r="C257" s="136">
        <v>318</v>
      </c>
      <c r="D257" s="136">
        <v>293</v>
      </c>
      <c r="E257" s="136">
        <v>33</v>
      </c>
      <c r="F257" s="136">
        <v>25</v>
      </c>
      <c r="G257" s="136">
        <v>15</v>
      </c>
      <c r="H257" s="136">
        <v>18</v>
      </c>
      <c r="I257" s="136">
        <v>90</v>
      </c>
      <c r="J257" s="136">
        <v>73</v>
      </c>
      <c r="K257" s="136">
        <v>28</v>
      </c>
      <c r="L257" s="136">
        <v>28</v>
      </c>
      <c r="M257" s="136">
        <v>16</v>
      </c>
      <c r="N257" s="136">
        <v>14</v>
      </c>
      <c r="O257" s="136">
        <v>16</v>
      </c>
      <c r="P257" s="136">
        <v>10</v>
      </c>
    </row>
    <row r="258" spans="1:16" x14ac:dyDescent="0.2">
      <c r="A258" s="262" t="s">
        <v>473</v>
      </c>
      <c r="B258" s="76">
        <v>335</v>
      </c>
      <c r="C258" s="136">
        <v>302</v>
      </c>
      <c r="D258" s="136">
        <v>279</v>
      </c>
      <c r="E258" s="136">
        <v>22</v>
      </c>
      <c r="F258" s="136">
        <v>23</v>
      </c>
      <c r="G258" s="136">
        <v>11</v>
      </c>
      <c r="H258" s="136">
        <v>23</v>
      </c>
      <c r="I258" s="136">
        <v>84</v>
      </c>
      <c r="J258" s="136">
        <v>46</v>
      </c>
      <c r="K258" s="136">
        <v>40</v>
      </c>
      <c r="L258" s="136">
        <v>36</v>
      </c>
      <c r="M258" s="136">
        <v>13</v>
      </c>
      <c r="N258" s="136">
        <v>15</v>
      </c>
      <c r="O258" s="136">
        <v>16</v>
      </c>
      <c r="P258" s="136">
        <v>6</v>
      </c>
    </row>
    <row r="259" spans="1:16" x14ac:dyDescent="0.2">
      <c r="A259" s="262" t="s">
        <v>474</v>
      </c>
      <c r="B259" s="76">
        <v>379</v>
      </c>
      <c r="C259" s="136">
        <v>328</v>
      </c>
      <c r="D259" s="136">
        <v>294</v>
      </c>
      <c r="E259" s="136">
        <v>44</v>
      </c>
      <c r="F259" s="136">
        <v>33</v>
      </c>
      <c r="G259" s="136">
        <v>8</v>
      </c>
      <c r="H259" s="136">
        <v>22</v>
      </c>
      <c r="I259" s="136">
        <v>79</v>
      </c>
      <c r="J259" s="136">
        <v>57</v>
      </c>
      <c r="K259" s="136">
        <v>27</v>
      </c>
      <c r="L259" s="136">
        <v>40</v>
      </c>
      <c r="M259" s="136">
        <v>21</v>
      </c>
      <c r="N259" s="136">
        <v>18</v>
      </c>
      <c r="O259" s="136">
        <v>17</v>
      </c>
      <c r="P259" s="136">
        <v>13</v>
      </c>
    </row>
    <row r="260" spans="1:16" x14ac:dyDescent="0.2">
      <c r="A260" s="264" t="s">
        <v>475</v>
      </c>
      <c r="B260" s="76">
        <v>412</v>
      </c>
      <c r="C260" s="138">
        <v>361</v>
      </c>
      <c r="D260" s="138">
        <v>334</v>
      </c>
      <c r="E260" s="138">
        <v>30</v>
      </c>
      <c r="F260" s="138">
        <v>27</v>
      </c>
      <c r="G260" s="136">
        <v>21</v>
      </c>
      <c r="H260" s="138">
        <v>27</v>
      </c>
      <c r="I260" s="138">
        <v>97</v>
      </c>
      <c r="J260" s="138">
        <v>72</v>
      </c>
      <c r="K260" s="138">
        <v>30</v>
      </c>
      <c r="L260" s="138">
        <v>37</v>
      </c>
      <c r="M260" s="138">
        <v>20</v>
      </c>
      <c r="N260" s="138">
        <v>13</v>
      </c>
      <c r="O260" s="138">
        <v>21</v>
      </c>
      <c r="P260" s="138">
        <v>17</v>
      </c>
    </row>
    <row r="261" spans="1:16" x14ac:dyDescent="0.2">
      <c r="A261" s="264" t="s">
        <v>495</v>
      </c>
      <c r="B261" s="76">
        <v>407</v>
      </c>
      <c r="C261" s="138">
        <v>357</v>
      </c>
      <c r="D261" s="138">
        <v>338</v>
      </c>
      <c r="E261" s="138">
        <v>38</v>
      </c>
      <c r="F261" s="138">
        <v>19</v>
      </c>
      <c r="G261" s="136">
        <v>12</v>
      </c>
      <c r="H261" s="138">
        <v>29</v>
      </c>
      <c r="I261" s="138">
        <v>92</v>
      </c>
      <c r="J261" s="138">
        <v>75</v>
      </c>
      <c r="K261" s="138">
        <v>31</v>
      </c>
      <c r="L261" s="138">
        <v>44</v>
      </c>
      <c r="M261" s="138">
        <v>14</v>
      </c>
      <c r="N261" s="138">
        <v>22</v>
      </c>
      <c r="O261" s="138">
        <v>19</v>
      </c>
      <c r="P261" s="138">
        <v>12</v>
      </c>
    </row>
    <row r="262" spans="1:16" x14ac:dyDescent="0.2">
      <c r="A262" s="264" t="s">
        <v>496</v>
      </c>
      <c r="B262" s="76">
        <v>423</v>
      </c>
      <c r="C262" s="138">
        <v>372</v>
      </c>
      <c r="D262" s="138">
        <v>339</v>
      </c>
      <c r="E262" s="138">
        <v>40</v>
      </c>
      <c r="F262" s="138">
        <v>32</v>
      </c>
      <c r="G262" s="138">
        <v>12</v>
      </c>
      <c r="H262" s="138">
        <v>19</v>
      </c>
      <c r="I262" s="138">
        <v>90</v>
      </c>
      <c r="J262" s="138">
        <v>68</v>
      </c>
      <c r="K262" s="138">
        <v>42</v>
      </c>
      <c r="L262" s="138">
        <v>37</v>
      </c>
      <c r="M262" s="138">
        <v>19</v>
      </c>
      <c r="N262" s="138">
        <v>21</v>
      </c>
      <c r="O262" s="138">
        <v>24</v>
      </c>
      <c r="P262" s="138">
        <v>19</v>
      </c>
    </row>
    <row r="263" spans="1:16" x14ac:dyDescent="0.2">
      <c r="A263" s="264" t="s">
        <v>497</v>
      </c>
      <c r="B263" s="76">
        <v>478</v>
      </c>
      <c r="C263" s="138">
        <v>428</v>
      </c>
      <c r="D263" s="138">
        <v>393</v>
      </c>
      <c r="E263" s="138">
        <v>43</v>
      </c>
      <c r="F263" s="138">
        <v>33</v>
      </c>
      <c r="G263" s="138">
        <v>9</v>
      </c>
      <c r="H263" s="138">
        <v>32</v>
      </c>
      <c r="I263" s="138">
        <v>84</v>
      </c>
      <c r="J263" s="138">
        <v>93</v>
      </c>
      <c r="K263" s="138">
        <v>49</v>
      </c>
      <c r="L263" s="138">
        <v>38</v>
      </c>
      <c r="M263" s="138">
        <v>24</v>
      </c>
      <c r="N263" s="138">
        <v>24</v>
      </c>
      <c r="O263" s="138">
        <v>32</v>
      </c>
      <c r="P263" s="138">
        <v>17</v>
      </c>
    </row>
    <row r="264" spans="1:16" x14ac:dyDescent="0.2">
      <c r="A264" s="264" t="s">
        <v>498</v>
      </c>
      <c r="B264" s="76">
        <v>405</v>
      </c>
      <c r="C264" s="138">
        <v>352</v>
      </c>
      <c r="D264" s="138">
        <v>324</v>
      </c>
      <c r="E264" s="138">
        <v>41</v>
      </c>
      <c r="F264" s="138">
        <v>28</v>
      </c>
      <c r="G264" s="138">
        <v>12</v>
      </c>
      <c r="H264" s="138">
        <v>22</v>
      </c>
      <c r="I264" s="138">
        <v>82</v>
      </c>
      <c r="J264" s="138">
        <v>66</v>
      </c>
      <c r="K264" s="138">
        <v>34</v>
      </c>
      <c r="L264" s="138">
        <v>43</v>
      </c>
      <c r="M264" s="138">
        <v>27</v>
      </c>
      <c r="N264" s="138">
        <v>15</v>
      </c>
      <c r="O264" s="138">
        <v>25</v>
      </c>
      <c r="P264" s="138">
        <v>10</v>
      </c>
    </row>
    <row r="265" spans="1:16" x14ac:dyDescent="0.2">
      <c r="A265" s="264" t="s">
        <v>499</v>
      </c>
      <c r="B265" s="76">
        <v>400</v>
      </c>
      <c r="C265" s="138">
        <v>345</v>
      </c>
      <c r="D265" s="138">
        <v>309</v>
      </c>
      <c r="E265" s="138">
        <v>38</v>
      </c>
      <c r="F265" s="138">
        <v>36</v>
      </c>
      <c r="G265" s="138">
        <v>17</v>
      </c>
      <c r="H265" s="138">
        <v>21</v>
      </c>
      <c r="I265" s="138">
        <v>86</v>
      </c>
      <c r="J265" s="138">
        <v>64</v>
      </c>
      <c r="K265" s="138">
        <v>24</v>
      </c>
      <c r="L265" s="138">
        <v>47</v>
      </c>
      <c r="M265" s="138">
        <v>17</v>
      </c>
      <c r="N265" s="138">
        <v>12</v>
      </c>
      <c r="O265" s="138">
        <v>22</v>
      </c>
      <c r="P265" s="138">
        <v>16</v>
      </c>
    </row>
    <row r="266" spans="1:16" x14ac:dyDescent="0.2">
      <c r="A266" s="264" t="s">
        <v>500</v>
      </c>
      <c r="B266" s="76">
        <v>420</v>
      </c>
      <c r="C266" s="138">
        <v>378</v>
      </c>
      <c r="D266" s="138">
        <v>347</v>
      </c>
      <c r="E266" s="138">
        <v>33</v>
      </c>
      <c r="F266" s="138">
        <v>31</v>
      </c>
      <c r="G266" s="138">
        <v>9</v>
      </c>
      <c r="H266" s="138">
        <v>21</v>
      </c>
      <c r="I266" s="138">
        <v>88</v>
      </c>
      <c r="J266" s="138">
        <v>72</v>
      </c>
      <c r="K266" s="138">
        <v>47</v>
      </c>
      <c r="L266" s="138">
        <v>43</v>
      </c>
      <c r="M266" s="138">
        <v>18</v>
      </c>
      <c r="N266" s="138">
        <v>20</v>
      </c>
      <c r="O266" s="138">
        <v>22</v>
      </c>
      <c r="P266" s="138">
        <v>16</v>
      </c>
    </row>
    <row r="267" spans="1:16" x14ac:dyDescent="0.2">
      <c r="A267" s="264" t="s">
        <v>501</v>
      </c>
      <c r="B267" s="76">
        <v>439</v>
      </c>
      <c r="C267" s="138">
        <v>378</v>
      </c>
      <c r="D267" s="138">
        <v>341</v>
      </c>
      <c r="E267" s="138">
        <v>41</v>
      </c>
      <c r="F267" s="138">
        <v>37</v>
      </c>
      <c r="G267" s="138">
        <v>20</v>
      </c>
      <c r="H267" s="138">
        <v>27</v>
      </c>
      <c r="I267" s="138">
        <v>99</v>
      </c>
      <c r="J267" s="138">
        <v>64</v>
      </c>
      <c r="K267" s="138">
        <v>39</v>
      </c>
      <c r="L267" s="138">
        <v>36</v>
      </c>
      <c r="M267" s="138">
        <v>21</v>
      </c>
      <c r="N267" s="138">
        <v>13</v>
      </c>
      <c r="O267" s="138">
        <v>29</v>
      </c>
      <c r="P267" s="138">
        <v>13</v>
      </c>
    </row>
    <row r="268" spans="1:16" x14ac:dyDescent="0.2">
      <c r="A268" s="264" t="s">
        <v>504</v>
      </c>
      <c r="B268" s="76">
        <v>448</v>
      </c>
      <c r="C268" s="138">
        <v>386</v>
      </c>
      <c r="D268" s="138">
        <v>356</v>
      </c>
      <c r="E268" s="138">
        <v>46</v>
      </c>
      <c r="F268" s="138">
        <v>30</v>
      </c>
      <c r="G268" s="138">
        <v>16</v>
      </c>
      <c r="H268" s="138">
        <v>36</v>
      </c>
      <c r="I268" s="138">
        <v>81</v>
      </c>
      <c r="J268" s="138">
        <v>69</v>
      </c>
      <c r="K268" s="138">
        <v>48</v>
      </c>
      <c r="L268" s="138">
        <v>45</v>
      </c>
      <c r="M268" s="138">
        <v>22</v>
      </c>
      <c r="N268" s="138">
        <v>19</v>
      </c>
      <c r="O268" s="138">
        <v>28</v>
      </c>
      <c r="P268" s="138">
        <v>8</v>
      </c>
    </row>
    <row r="269" spans="1:16" x14ac:dyDescent="0.2">
      <c r="A269" s="264" t="s">
        <v>505</v>
      </c>
      <c r="B269" s="76">
        <v>445</v>
      </c>
      <c r="C269" s="138">
        <v>393</v>
      </c>
      <c r="D269" s="138">
        <v>364</v>
      </c>
      <c r="E269" s="138">
        <v>36</v>
      </c>
      <c r="F269" s="138">
        <v>28</v>
      </c>
      <c r="G269" s="138">
        <v>17</v>
      </c>
      <c r="H269" s="138">
        <v>25</v>
      </c>
      <c r="I269" s="138">
        <v>89</v>
      </c>
      <c r="J269" s="138">
        <v>75</v>
      </c>
      <c r="K269" s="138">
        <v>45</v>
      </c>
      <c r="L269" s="138">
        <v>51</v>
      </c>
      <c r="M269" s="138">
        <v>13</v>
      </c>
      <c r="N269" s="138">
        <v>18</v>
      </c>
      <c r="O269" s="138">
        <v>30</v>
      </c>
      <c r="P269" s="138">
        <v>18</v>
      </c>
    </row>
    <row r="270" spans="1:16" x14ac:dyDescent="0.2">
      <c r="A270" s="264" t="s">
        <v>506</v>
      </c>
      <c r="B270" s="76">
        <v>419</v>
      </c>
      <c r="C270" s="138">
        <v>376</v>
      </c>
      <c r="D270" s="138">
        <v>350</v>
      </c>
      <c r="E270" s="138">
        <v>34</v>
      </c>
      <c r="F270" s="138">
        <v>26</v>
      </c>
      <c r="G270" s="138">
        <v>9</v>
      </c>
      <c r="H270" s="138">
        <v>25</v>
      </c>
      <c r="I270" s="138">
        <v>78</v>
      </c>
      <c r="J270" s="138">
        <v>51</v>
      </c>
      <c r="K270" s="138">
        <v>44</v>
      </c>
      <c r="L270" s="138">
        <v>48</v>
      </c>
      <c r="M270" s="138">
        <v>21</v>
      </c>
      <c r="N270" s="138">
        <v>32</v>
      </c>
      <c r="O270" s="138">
        <v>30</v>
      </c>
      <c r="P270" s="138">
        <v>21</v>
      </c>
    </row>
    <row r="271" spans="1:16" x14ac:dyDescent="0.2">
      <c r="A271" s="264" t="s">
        <v>507</v>
      </c>
      <c r="B271" s="76">
        <v>455</v>
      </c>
      <c r="C271" s="138">
        <v>400</v>
      </c>
      <c r="D271" s="138">
        <v>367</v>
      </c>
      <c r="E271" s="138">
        <v>38</v>
      </c>
      <c r="F271" s="138">
        <v>33</v>
      </c>
      <c r="G271" s="138">
        <v>17</v>
      </c>
      <c r="H271" s="138">
        <v>28</v>
      </c>
      <c r="I271" s="138">
        <v>81</v>
      </c>
      <c r="J271" s="138">
        <v>55</v>
      </c>
      <c r="K271" s="138">
        <v>43</v>
      </c>
      <c r="L271" s="138">
        <v>50</v>
      </c>
      <c r="M271" s="138">
        <v>21</v>
      </c>
      <c r="N271" s="138">
        <v>32</v>
      </c>
      <c r="O271" s="138">
        <v>30</v>
      </c>
      <c r="P271" s="138">
        <v>27</v>
      </c>
    </row>
    <row r="272" spans="1:16" x14ac:dyDescent="0.2">
      <c r="A272" s="264" t="s">
        <v>508</v>
      </c>
      <c r="B272" s="76">
        <v>496</v>
      </c>
      <c r="C272" s="138">
        <v>454</v>
      </c>
      <c r="D272" s="138">
        <v>426</v>
      </c>
      <c r="E272" s="138">
        <v>28</v>
      </c>
      <c r="F272" s="138">
        <v>28</v>
      </c>
      <c r="G272" s="138">
        <v>14</v>
      </c>
      <c r="H272" s="138">
        <v>31</v>
      </c>
      <c r="I272" s="138">
        <v>94</v>
      </c>
      <c r="J272" s="138">
        <v>83</v>
      </c>
      <c r="K272" s="138">
        <v>59</v>
      </c>
      <c r="L272" s="138">
        <v>53</v>
      </c>
      <c r="M272" s="138">
        <v>20</v>
      </c>
      <c r="N272" s="138">
        <v>21</v>
      </c>
      <c r="O272" s="138">
        <v>42</v>
      </c>
      <c r="P272" s="138">
        <v>23</v>
      </c>
    </row>
    <row r="273" spans="1:16" x14ac:dyDescent="0.2">
      <c r="A273" s="264" t="s">
        <v>509</v>
      </c>
      <c r="B273" s="76">
        <v>474</v>
      </c>
      <c r="C273" s="138">
        <v>430</v>
      </c>
      <c r="D273" s="138">
        <v>397</v>
      </c>
      <c r="E273" s="138">
        <v>29</v>
      </c>
      <c r="F273" s="138">
        <v>32</v>
      </c>
      <c r="G273" s="138">
        <v>16</v>
      </c>
      <c r="H273" s="138">
        <v>29</v>
      </c>
      <c r="I273" s="138">
        <v>76</v>
      </c>
      <c r="J273" s="138">
        <v>79</v>
      </c>
      <c r="K273" s="138">
        <v>52</v>
      </c>
      <c r="L273" s="138">
        <v>55</v>
      </c>
      <c r="M273" s="138">
        <v>23</v>
      </c>
      <c r="N273" s="138">
        <v>27</v>
      </c>
      <c r="O273" s="138">
        <v>35</v>
      </c>
      <c r="P273" s="138">
        <v>21</v>
      </c>
    </row>
    <row r="274" spans="1:16" s="138" customFormat="1" x14ac:dyDescent="0.2">
      <c r="A274" s="264" t="s">
        <v>510</v>
      </c>
      <c r="B274" s="76">
        <v>460</v>
      </c>
      <c r="C274" s="138">
        <v>410</v>
      </c>
      <c r="D274" s="138">
        <v>382</v>
      </c>
      <c r="E274" s="138">
        <v>33</v>
      </c>
      <c r="F274" s="138">
        <v>28</v>
      </c>
      <c r="G274" s="138">
        <v>17</v>
      </c>
      <c r="H274" s="138">
        <v>34</v>
      </c>
      <c r="I274" s="138">
        <v>69</v>
      </c>
      <c r="J274" s="138">
        <v>67</v>
      </c>
      <c r="K274" s="138">
        <v>43</v>
      </c>
      <c r="L274" s="138">
        <v>58</v>
      </c>
      <c r="M274" s="138">
        <v>22</v>
      </c>
      <c r="N274" s="138">
        <v>27</v>
      </c>
      <c r="O274" s="138">
        <v>28</v>
      </c>
      <c r="P274" s="138">
        <v>34</v>
      </c>
    </row>
    <row r="275" spans="1:16" s="138" customFormat="1" x14ac:dyDescent="0.2">
      <c r="A275" s="264" t="s">
        <v>519</v>
      </c>
      <c r="B275" s="257">
        <v>487</v>
      </c>
      <c r="C275" s="138">
        <v>442</v>
      </c>
      <c r="D275" s="138">
        <v>403</v>
      </c>
      <c r="E275" s="138">
        <v>36</v>
      </c>
      <c r="F275" s="138">
        <v>39</v>
      </c>
      <c r="G275" s="138">
        <v>9</v>
      </c>
      <c r="H275" s="138">
        <v>32</v>
      </c>
      <c r="I275" s="138">
        <v>86</v>
      </c>
      <c r="J275" s="138">
        <v>78</v>
      </c>
      <c r="K275" s="138">
        <v>46</v>
      </c>
      <c r="L275" s="138">
        <v>52</v>
      </c>
      <c r="M275" s="138">
        <v>20</v>
      </c>
      <c r="N275" s="138">
        <v>22</v>
      </c>
      <c r="O275" s="138">
        <v>31</v>
      </c>
      <c r="P275" s="138">
        <v>36</v>
      </c>
    </row>
    <row r="276" spans="1:16" s="138" customFormat="1" x14ac:dyDescent="0.2">
      <c r="A276" s="264" t="s">
        <v>513</v>
      </c>
      <c r="B276" s="257">
        <v>492</v>
      </c>
      <c r="C276" s="138">
        <v>437</v>
      </c>
      <c r="D276" s="138">
        <v>400</v>
      </c>
      <c r="E276" s="138">
        <v>42</v>
      </c>
      <c r="F276" s="138">
        <v>36</v>
      </c>
      <c r="G276" s="138">
        <v>14</v>
      </c>
      <c r="H276" s="138">
        <v>29</v>
      </c>
      <c r="I276" s="138">
        <v>69</v>
      </c>
      <c r="J276" s="138">
        <v>69</v>
      </c>
      <c r="K276" s="138">
        <v>55</v>
      </c>
      <c r="L276" s="138">
        <v>49</v>
      </c>
      <c r="M276" s="138">
        <v>23</v>
      </c>
      <c r="N276" s="138">
        <v>34</v>
      </c>
      <c r="O276" s="138">
        <v>36</v>
      </c>
      <c r="P276" s="138">
        <v>36</v>
      </c>
    </row>
    <row r="277" spans="1:16" s="138" customFormat="1" x14ac:dyDescent="0.2">
      <c r="A277" s="264" t="s">
        <v>514</v>
      </c>
      <c r="B277" s="257">
        <v>485</v>
      </c>
      <c r="C277" s="138">
        <v>440</v>
      </c>
      <c r="D277" s="138">
        <v>407</v>
      </c>
      <c r="E277" s="138">
        <v>37</v>
      </c>
      <c r="F277" s="138">
        <v>32</v>
      </c>
      <c r="G277" s="138">
        <v>9</v>
      </c>
      <c r="H277" s="138">
        <v>33</v>
      </c>
      <c r="I277" s="138">
        <v>74</v>
      </c>
      <c r="J277" s="138">
        <v>77</v>
      </c>
      <c r="K277" s="138">
        <v>48</v>
      </c>
      <c r="L277" s="138">
        <v>57</v>
      </c>
      <c r="M277" s="138">
        <v>27</v>
      </c>
      <c r="N277" s="138">
        <v>21</v>
      </c>
      <c r="O277" s="138">
        <v>51</v>
      </c>
      <c r="P277" s="138">
        <v>19</v>
      </c>
    </row>
    <row r="278" spans="1:16" s="138" customFormat="1" x14ac:dyDescent="0.2">
      <c r="A278" s="264" t="s">
        <v>515</v>
      </c>
      <c r="B278" s="257">
        <v>486</v>
      </c>
      <c r="C278" s="138">
        <v>443</v>
      </c>
      <c r="D278" s="138">
        <v>413</v>
      </c>
      <c r="E278" s="138">
        <v>33</v>
      </c>
      <c r="F278" s="138">
        <v>30</v>
      </c>
      <c r="G278" s="138">
        <v>10</v>
      </c>
      <c r="H278" s="138">
        <v>38</v>
      </c>
      <c r="I278" s="138">
        <v>79</v>
      </c>
      <c r="J278" s="138">
        <v>79</v>
      </c>
      <c r="K278" s="138">
        <v>47</v>
      </c>
      <c r="L278" s="138">
        <v>54</v>
      </c>
      <c r="M278" s="138">
        <v>23</v>
      </c>
      <c r="N278" s="138">
        <v>31</v>
      </c>
      <c r="O278" s="138">
        <v>31</v>
      </c>
      <c r="P278" s="138">
        <v>31</v>
      </c>
    </row>
    <row r="279" spans="1:16" s="138" customFormat="1" x14ac:dyDescent="0.2">
      <c r="A279" s="264" t="s">
        <v>516</v>
      </c>
      <c r="B279" s="257">
        <v>487</v>
      </c>
      <c r="C279" s="138">
        <v>443</v>
      </c>
      <c r="D279" s="138">
        <v>425</v>
      </c>
      <c r="E279" s="138">
        <v>38</v>
      </c>
      <c r="F279" s="138">
        <v>18</v>
      </c>
      <c r="G279" s="138">
        <v>6</v>
      </c>
      <c r="H279" s="138">
        <v>29</v>
      </c>
      <c r="I279" s="138">
        <v>85</v>
      </c>
      <c r="J279" s="138">
        <v>65</v>
      </c>
      <c r="K279" s="138">
        <v>50</v>
      </c>
      <c r="L279" s="138">
        <v>51</v>
      </c>
      <c r="M279" s="138">
        <v>32</v>
      </c>
      <c r="N279" s="138">
        <v>37</v>
      </c>
      <c r="O279" s="138">
        <v>48</v>
      </c>
      <c r="P279" s="138">
        <v>28</v>
      </c>
    </row>
    <row r="280" spans="1:16" s="138" customFormat="1" x14ac:dyDescent="0.2">
      <c r="A280" s="264" t="s">
        <v>517</v>
      </c>
      <c r="B280" s="257">
        <v>454</v>
      </c>
      <c r="C280" s="138">
        <v>411</v>
      </c>
      <c r="D280" s="138">
        <v>373</v>
      </c>
      <c r="E280" s="138">
        <v>29</v>
      </c>
      <c r="F280" s="138">
        <v>38</v>
      </c>
      <c r="G280" s="138">
        <v>14</v>
      </c>
      <c r="H280" s="138">
        <v>30</v>
      </c>
      <c r="I280" s="138">
        <v>57</v>
      </c>
      <c r="J280" s="138">
        <v>64</v>
      </c>
      <c r="K280" s="138">
        <v>51</v>
      </c>
      <c r="L280" s="138">
        <v>62</v>
      </c>
      <c r="M280" s="138">
        <v>23</v>
      </c>
      <c r="N280" s="138">
        <v>28</v>
      </c>
      <c r="O280" s="138">
        <v>41</v>
      </c>
      <c r="P280" s="138">
        <v>17</v>
      </c>
    </row>
    <row r="281" spans="1:16" s="138" customFormat="1" x14ac:dyDescent="0.2">
      <c r="A281" s="264" t="s">
        <v>518</v>
      </c>
      <c r="B281" s="257">
        <v>448</v>
      </c>
      <c r="C281" s="138">
        <v>403</v>
      </c>
      <c r="D281" s="138">
        <v>376</v>
      </c>
      <c r="E281" s="138">
        <v>30</v>
      </c>
      <c r="F281" s="138">
        <v>27</v>
      </c>
      <c r="G281" s="138">
        <v>15</v>
      </c>
      <c r="H281" s="138">
        <v>23</v>
      </c>
      <c r="I281" s="138">
        <v>66</v>
      </c>
      <c r="J281" s="138">
        <v>66</v>
      </c>
      <c r="K281" s="138">
        <v>56</v>
      </c>
      <c r="L281" s="138">
        <v>48</v>
      </c>
      <c r="M281" s="138">
        <v>25</v>
      </c>
      <c r="N281" s="138">
        <v>25</v>
      </c>
      <c r="O281" s="138">
        <v>39</v>
      </c>
      <c r="P281" s="138">
        <v>28</v>
      </c>
    </row>
    <row r="282" spans="1:16" s="138" customFormat="1" x14ac:dyDescent="0.2">
      <c r="A282" s="249">
        <v>44163</v>
      </c>
      <c r="B282" s="257">
        <v>467</v>
      </c>
      <c r="C282" s="138">
        <v>413</v>
      </c>
      <c r="D282" s="138">
        <v>372</v>
      </c>
      <c r="E282" s="138">
        <v>43</v>
      </c>
      <c r="F282" s="138">
        <v>38</v>
      </c>
      <c r="G282" s="138">
        <v>14</v>
      </c>
      <c r="H282" s="138">
        <v>21</v>
      </c>
      <c r="I282" s="138">
        <v>63</v>
      </c>
      <c r="J282" s="138">
        <v>65</v>
      </c>
      <c r="K282" s="138">
        <v>55</v>
      </c>
      <c r="L282" s="138">
        <v>49</v>
      </c>
      <c r="M282" s="138">
        <v>30</v>
      </c>
      <c r="N282" s="138">
        <v>27</v>
      </c>
      <c r="O282" s="138">
        <v>31</v>
      </c>
      <c r="P282" s="138">
        <v>31</v>
      </c>
    </row>
    <row r="283" spans="1:16" s="138" customFormat="1" x14ac:dyDescent="0.2">
      <c r="A283" s="249">
        <v>44164</v>
      </c>
      <c r="B283" s="257">
        <v>492</v>
      </c>
      <c r="C283" s="138">
        <v>449</v>
      </c>
      <c r="D283" s="138">
        <v>414</v>
      </c>
      <c r="E283" s="138">
        <v>31</v>
      </c>
      <c r="F283" s="138">
        <v>35</v>
      </c>
      <c r="G283" s="138">
        <v>12</v>
      </c>
      <c r="H283" s="138">
        <v>30</v>
      </c>
      <c r="I283" s="138">
        <v>64</v>
      </c>
      <c r="J283" s="138">
        <v>56</v>
      </c>
      <c r="K283" s="138">
        <v>51</v>
      </c>
      <c r="L283" s="138">
        <v>70</v>
      </c>
      <c r="M283" s="138">
        <v>19</v>
      </c>
      <c r="N283" s="138">
        <v>52</v>
      </c>
      <c r="O283" s="138">
        <v>43</v>
      </c>
      <c r="P283" s="138">
        <v>29</v>
      </c>
    </row>
    <row r="284" spans="1:16" s="138" customFormat="1" x14ac:dyDescent="0.2">
      <c r="A284" s="249">
        <v>44165</v>
      </c>
      <c r="B284" s="257">
        <v>456</v>
      </c>
      <c r="C284" s="138">
        <v>400</v>
      </c>
      <c r="D284" s="138">
        <v>376</v>
      </c>
      <c r="E284" s="138">
        <v>41</v>
      </c>
      <c r="F284" s="138">
        <v>24</v>
      </c>
      <c r="G284" s="138">
        <v>15</v>
      </c>
      <c r="H284" s="138">
        <v>27</v>
      </c>
      <c r="I284" s="138">
        <v>65</v>
      </c>
      <c r="J284" s="138">
        <v>55</v>
      </c>
      <c r="K284" s="138">
        <v>47</v>
      </c>
      <c r="L284" s="138">
        <v>64</v>
      </c>
      <c r="M284" s="138">
        <v>30</v>
      </c>
      <c r="N284" s="138">
        <v>25</v>
      </c>
      <c r="O284" s="138">
        <v>34</v>
      </c>
      <c r="P284" s="138">
        <v>29</v>
      </c>
    </row>
    <row r="285" spans="1:16" s="138" customFormat="1" x14ac:dyDescent="0.2">
      <c r="A285" s="249">
        <v>44166</v>
      </c>
      <c r="B285" s="257">
        <v>411</v>
      </c>
      <c r="C285" s="138">
        <v>377</v>
      </c>
      <c r="D285" s="138">
        <v>348</v>
      </c>
      <c r="E285" s="138">
        <v>28</v>
      </c>
      <c r="F285" s="138">
        <v>26</v>
      </c>
      <c r="G285" s="138">
        <v>9</v>
      </c>
      <c r="H285" s="138">
        <v>17</v>
      </c>
      <c r="I285" s="138">
        <v>70</v>
      </c>
      <c r="J285" s="138">
        <v>37</v>
      </c>
      <c r="K285" s="138">
        <v>53</v>
      </c>
      <c r="L285" s="138">
        <v>51</v>
      </c>
      <c r="M285" s="138">
        <v>32</v>
      </c>
      <c r="N285" s="138">
        <v>21</v>
      </c>
      <c r="O285" s="138">
        <v>45</v>
      </c>
      <c r="P285" s="138">
        <v>22</v>
      </c>
    </row>
    <row r="286" spans="1:16" s="138" customFormat="1" x14ac:dyDescent="0.2">
      <c r="A286" s="249">
        <v>44167</v>
      </c>
      <c r="B286" s="257">
        <v>399</v>
      </c>
      <c r="C286" s="138">
        <v>362</v>
      </c>
      <c r="D286" s="138">
        <v>334</v>
      </c>
      <c r="E286" s="138">
        <v>25</v>
      </c>
      <c r="F286" s="138">
        <v>28</v>
      </c>
      <c r="G286" s="138">
        <v>12</v>
      </c>
      <c r="H286" s="138">
        <v>21</v>
      </c>
      <c r="I286" s="138">
        <v>53</v>
      </c>
      <c r="J286" s="138">
        <v>62</v>
      </c>
      <c r="K286" s="138">
        <v>44</v>
      </c>
      <c r="L286" s="138">
        <v>39</v>
      </c>
      <c r="M286" s="138">
        <v>26</v>
      </c>
      <c r="N286" s="138">
        <v>28</v>
      </c>
      <c r="O286" s="138">
        <v>37</v>
      </c>
      <c r="P286" s="138">
        <v>24</v>
      </c>
    </row>
    <row r="287" spans="1:16" s="138" customFormat="1" x14ac:dyDescent="0.2">
      <c r="A287" s="249">
        <v>44168</v>
      </c>
      <c r="B287" s="257">
        <v>489</v>
      </c>
      <c r="C287" s="138">
        <v>439</v>
      </c>
      <c r="D287" s="138">
        <v>396</v>
      </c>
      <c r="E287" s="138">
        <v>40</v>
      </c>
      <c r="F287" s="138">
        <v>42</v>
      </c>
      <c r="G287" s="138">
        <v>11</v>
      </c>
      <c r="H287" s="138">
        <v>22</v>
      </c>
      <c r="I287" s="138">
        <v>67</v>
      </c>
      <c r="J287" s="138">
        <v>68</v>
      </c>
      <c r="K287" s="138">
        <v>53</v>
      </c>
      <c r="L287" s="138">
        <v>55</v>
      </c>
      <c r="M287" s="138">
        <v>23</v>
      </c>
      <c r="N287" s="138">
        <v>32</v>
      </c>
      <c r="O287" s="138">
        <v>53</v>
      </c>
      <c r="P287" s="138">
        <v>23</v>
      </c>
    </row>
    <row r="288" spans="1:16" s="138" customFormat="1" x14ac:dyDescent="0.2">
      <c r="A288" s="249">
        <v>44169</v>
      </c>
      <c r="B288" s="257">
        <v>487</v>
      </c>
      <c r="C288" s="138">
        <v>445</v>
      </c>
      <c r="D288" s="138">
        <v>410</v>
      </c>
      <c r="E288" s="138">
        <v>33</v>
      </c>
      <c r="F288" s="138">
        <v>34</v>
      </c>
      <c r="G288" s="138">
        <v>10</v>
      </c>
      <c r="H288" s="138">
        <v>18</v>
      </c>
      <c r="I288" s="138">
        <v>63</v>
      </c>
      <c r="J288" s="138">
        <v>76</v>
      </c>
      <c r="K288" s="138">
        <v>54</v>
      </c>
      <c r="L288" s="138">
        <v>59</v>
      </c>
      <c r="M288" s="138">
        <v>27</v>
      </c>
      <c r="N288" s="138">
        <v>30</v>
      </c>
      <c r="O288" s="138">
        <v>53</v>
      </c>
      <c r="P288" s="138">
        <v>30</v>
      </c>
    </row>
    <row r="289" spans="1:16" s="138" customFormat="1" x14ac:dyDescent="0.2">
      <c r="A289" s="249">
        <v>44170</v>
      </c>
      <c r="B289" s="257">
        <v>394</v>
      </c>
      <c r="C289" s="138">
        <v>360</v>
      </c>
      <c r="D289" s="138">
        <v>333</v>
      </c>
      <c r="E289" s="138">
        <v>21</v>
      </c>
      <c r="F289" s="138">
        <v>27</v>
      </c>
      <c r="G289" s="138">
        <v>13</v>
      </c>
      <c r="H289" s="138">
        <v>27</v>
      </c>
      <c r="I289" s="138">
        <v>51</v>
      </c>
      <c r="J289" s="138">
        <v>45</v>
      </c>
      <c r="K289" s="138">
        <v>41</v>
      </c>
      <c r="L289" s="138">
        <v>44</v>
      </c>
      <c r="M289" s="138">
        <v>28</v>
      </c>
      <c r="N289" s="138">
        <v>29</v>
      </c>
      <c r="O289" s="138">
        <v>42</v>
      </c>
      <c r="P289" s="138">
        <v>26</v>
      </c>
    </row>
    <row r="290" spans="1:16" s="138" customFormat="1" x14ac:dyDescent="0.2">
      <c r="A290" s="249">
        <v>44171</v>
      </c>
      <c r="B290" s="257">
        <v>419</v>
      </c>
      <c r="C290" s="138">
        <v>375</v>
      </c>
      <c r="D290" s="138">
        <v>346</v>
      </c>
      <c r="E290" s="138">
        <v>29</v>
      </c>
      <c r="F290" s="138">
        <v>29</v>
      </c>
      <c r="G290" s="138">
        <v>15</v>
      </c>
      <c r="H290" s="138">
        <v>17</v>
      </c>
      <c r="I290" s="138">
        <v>58</v>
      </c>
      <c r="J290" s="138">
        <v>59</v>
      </c>
      <c r="K290" s="138">
        <v>48</v>
      </c>
      <c r="L290" s="138">
        <v>54</v>
      </c>
      <c r="M290" s="138">
        <v>27</v>
      </c>
      <c r="N290" s="138">
        <v>27</v>
      </c>
      <c r="O290" s="138">
        <v>38</v>
      </c>
      <c r="P290" s="138">
        <v>18</v>
      </c>
    </row>
    <row r="291" spans="1:16" s="138" customFormat="1" x14ac:dyDescent="0.2">
      <c r="A291" s="249">
        <v>44172</v>
      </c>
      <c r="B291" s="257">
        <v>444</v>
      </c>
      <c r="C291" s="138">
        <v>394</v>
      </c>
      <c r="D291" s="138">
        <v>361</v>
      </c>
      <c r="E291" s="138">
        <v>33</v>
      </c>
      <c r="F291" s="138">
        <v>33</v>
      </c>
      <c r="G291" s="138">
        <v>17</v>
      </c>
      <c r="H291" s="138">
        <v>25</v>
      </c>
      <c r="I291" s="138">
        <v>62</v>
      </c>
      <c r="J291" s="138">
        <v>54</v>
      </c>
      <c r="K291" s="138">
        <v>48</v>
      </c>
      <c r="L291" s="138">
        <v>52</v>
      </c>
      <c r="M291" s="138">
        <v>26</v>
      </c>
      <c r="N291" s="138">
        <v>34</v>
      </c>
      <c r="O291" s="138">
        <v>34</v>
      </c>
      <c r="P291" s="138">
        <v>26</v>
      </c>
    </row>
    <row r="292" spans="1:16" s="138" customFormat="1" x14ac:dyDescent="0.2">
      <c r="A292" s="249">
        <v>44173</v>
      </c>
      <c r="B292" s="257">
        <v>445</v>
      </c>
      <c r="C292" s="138">
        <v>403</v>
      </c>
      <c r="D292" s="138">
        <v>374</v>
      </c>
      <c r="E292" s="138">
        <v>33</v>
      </c>
      <c r="F292" s="138">
        <v>29</v>
      </c>
      <c r="G292" s="138">
        <v>9</v>
      </c>
      <c r="H292" s="138">
        <v>21</v>
      </c>
      <c r="I292" s="138">
        <v>62</v>
      </c>
      <c r="J292" s="138">
        <v>53</v>
      </c>
      <c r="K292" s="138">
        <v>36</v>
      </c>
      <c r="L292" s="138">
        <v>55</v>
      </c>
      <c r="M292" s="138">
        <v>28</v>
      </c>
      <c r="N292" s="138">
        <v>36</v>
      </c>
      <c r="O292" s="138">
        <v>59</v>
      </c>
      <c r="P292" s="138">
        <v>24</v>
      </c>
    </row>
    <row r="293" spans="1:16" s="138" customFormat="1" x14ac:dyDescent="0.2">
      <c r="A293" s="249">
        <v>44174</v>
      </c>
      <c r="B293" s="257">
        <v>422</v>
      </c>
      <c r="C293" s="138">
        <v>386</v>
      </c>
      <c r="D293" s="138">
        <v>359</v>
      </c>
      <c r="E293" s="138">
        <v>27</v>
      </c>
      <c r="F293" s="138">
        <v>27</v>
      </c>
      <c r="G293" s="138">
        <v>9</v>
      </c>
      <c r="H293" s="138">
        <v>17</v>
      </c>
      <c r="I293" s="138">
        <v>53</v>
      </c>
      <c r="J293" s="138">
        <v>56</v>
      </c>
      <c r="K293" s="138">
        <v>49</v>
      </c>
      <c r="L293" s="138">
        <v>48</v>
      </c>
      <c r="M293" s="138">
        <v>33</v>
      </c>
      <c r="N293" s="138">
        <v>30</v>
      </c>
      <c r="O293" s="138">
        <v>49</v>
      </c>
      <c r="P293" s="138">
        <v>24</v>
      </c>
    </row>
    <row r="294" spans="1:16" s="138" customFormat="1" x14ac:dyDescent="0.2">
      <c r="A294" s="249">
        <v>44175</v>
      </c>
      <c r="B294" s="257">
        <v>464</v>
      </c>
      <c r="C294" s="138">
        <v>419</v>
      </c>
      <c r="D294" s="138">
        <v>379</v>
      </c>
      <c r="E294" s="138">
        <v>31</v>
      </c>
      <c r="F294" s="138">
        <v>40</v>
      </c>
      <c r="G294" s="138">
        <v>14</v>
      </c>
      <c r="H294" s="138">
        <v>25</v>
      </c>
      <c r="I294" s="138">
        <v>57</v>
      </c>
      <c r="J294" s="138">
        <v>51</v>
      </c>
      <c r="K294" s="138">
        <v>40</v>
      </c>
      <c r="L294" s="138">
        <v>51</v>
      </c>
      <c r="M294" s="138">
        <v>37</v>
      </c>
      <c r="N294" s="138">
        <v>30</v>
      </c>
      <c r="O294" s="138">
        <v>55</v>
      </c>
      <c r="P294" s="138">
        <v>33</v>
      </c>
    </row>
    <row r="295" spans="1:16" s="138" customFormat="1" x14ac:dyDescent="0.2">
      <c r="A295" s="249">
        <v>44176</v>
      </c>
      <c r="B295" s="257">
        <v>451</v>
      </c>
      <c r="C295" s="138">
        <v>415</v>
      </c>
      <c r="D295" s="138">
        <v>386</v>
      </c>
      <c r="E295" s="138">
        <v>23</v>
      </c>
      <c r="F295" s="138">
        <v>29</v>
      </c>
      <c r="G295" s="138">
        <v>13</v>
      </c>
      <c r="H295" s="138">
        <v>20</v>
      </c>
      <c r="I295" s="138">
        <v>44</v>
      </c>
      <c r="J295" s="138">
        <v>60</v>
      </c>
      <c r="K295" s="138">
        <v>51</v>
      </c>
      <c r="L295" s="138">
        <v>49</v>
      </c>
      <c r="M295" s="138">
        <v>45</v>
      </c>
      <c r="N295" s="138">
        <v>25</v>
      </c>
      <c r="O295" s="138">
        <v>62</v>
      </c>
      <c r="P295" s="138">
        <v>30</v>
      </c>
    </row>
    <row r="296" spans="1:16" s="138" customFormat="1" x14ac:dyDescent="0.2">
      <c r="A296" s="249">
        <v>44177</v>
      </c>
      <c r="B296" s="257">
        <v>448</v>
      </c>
      <c r="C296" s="138">
        <v>418</v>
      </c>
      <c r="D296" s="138">
        <v>377</v>
      </c>
      <c r="E296" s="138">
        <v>24</v>
      </c>
      <c r="F296" s="138">
        <v>41</v>
      </c>
      <c r="G296" s="138">
        <v>6</v>
      </c>
      <c r="H296" s="138">
        <v>24</v>
      </c>
      <c r="I296" s="138">
        <v>66</v>
      </c>
      <c r="J296" s="138">
        <v>44</v>
      </c>
      <c r="K296" s="138">
        <v>51</v>
      </c>
      <c r="L296" s="138">
        <v>51</v>
      </c>
      <c r="M296" s="138">
        <v>28</v>
      </c>
      <c r="N296" s="138">
        <v>43</v>
      </c>
      <c r="O296" s="138">
        <v>49</v>
      </c>
      <c r="P296" s="138">
        <v>21</v>
      </c>
    </row>
    <row r="297" spans="1:16" s="138" customFormat="1" x14ac:dyDescent="0.2">
      <c r="A297" s="249">
        <v>44178</v>
      </c>
      <c r="B297" s="257">
        <v>432</v>
      </c>
      <c r="C297" s="138">
        <v>396</v>
      </c>
      <c r="D297" s="138">
        <v>366</v>
      </c>
      <c r="E297" s="138">
        <v>25</v>
      </c>
      <c r="F297" s="138">
        <v>30</v>
      </c>
      <c r="G297" s="138">
        <v>11</v>
      </c>
      <c r="H297" s="138">
        <v>20</v>
      </c>
      <c r="I297" s="138">
        <v>46</v>
      </c>
      <c r="J297" s="138">
        <v>52</v>
      </c>
      <c r="K297" s="138">
        <v>42</v>
      </c>
      <c r="L297" s="138">
        <v>55</v>
      </c>
      <c r="M297" s="138">
        <v>39</v>
      </c>
      <c r="N297" s="138">
        <v>27</v>
      </c>
      <c r="O297" s="138">
        <v>57</v>
      </c>
      <c r="P297" s="138">
        <v>28</v>
      </c>
    </row>
    <row r="298" spans="1:16" s="138" customFormat="1" x14ac:dyDescent="0.2">
      <c r="A298" s="249">
        <v>44179</v>
      </c>
      <c r="B298" s="257">
        <v>449</v>
      </c>
      <c r="C298" s="138">
        <v>409</v>
      </c>
      <c r="D298" s="138">
        <v>377</v>
      </c>
      <c r="E298" s="138">
        <v>31</v>
      </c>
      <c r="F298" s="138">
        <v>32</v>
      </c>
      <c r="G298" s="138">
        <v>9</v>
      </c>
      <c r="H298" s="138">
        <v>25</v>
      </c>
      <c r="I298" s="138">
        <v>65</v>
      </c>
      <c r="J298" s="138">
        <v>44</v>
      </c>
      <c r="K298" s="138">
        <v>57</v>
      </c>
      <c r="L298" s="138">
        <v>46</v>
      </c>
      <c r="M298" s="138">
        <v>32</v>
      </c>
      <c r="N298" s="138">
        <v>34</v>
      </c>
      <c r="O298" s="138">
        <v>49</v>
      </c>
      <c r="P298" s="138">
        <v>25</v>
      </c>
    </row>
    <row r="299" spans="1:16" s="138" customFormat="1" x14ac:dyDescent="0.2">
      <c r="A299" s="249">
        <v>44180</v>
      </c>
      <c r="B299" s="257">
        <v>421</v>
      </c>
      <c r="C299" s="138">
        <v>388</v>
      </c>
      <c r="D299" s="138">
        <v>345</v>
      </c>
      <c r="E299" s="138">
        <v>29</v>
      </c>
      <c r="F299" s="138">
        <v>42</v>
      </c>
      <c r="G299" s="138">
        <v>5</v>
      </c>
      <c r="H299" s="138">
        <v>21</v>
      </c>
      <c r="I299" s="138">
        <v>49</v>
      </c>
      <c r="J299" s="138">
        <v>51</v>
      </c>
      <c r="K299" s="138">
        <v>35</v>
      </c>
      <c r="L299" s="138">
        <v>41</v>
      </c>
      <c r="M299" s="138">
        <v>34</v>
      </c>
      <c r="N299" s="138">
        <v>35</v>
      </c>
      <c r="O299" s="138">
        <v>49</v>
      </c>
      <c r="P299" s="138">
        <v>30</v>
      </c>
    </row>
    <row r="300" spans="1:16" s="138" customFormat="1" x14ac:dyDescent="0.2">
      <c r="A300" s="249">
        <v>44181</v>
      </c>
      <c r="B300" s="257">
        <v>380</v>
      </c>
      <c r="C300" s="138">
        <v>346</v>
      </c>
      <c r="D300" s="138">
        <v>310</v>
      </c>
      <c r="E300" s="138">
        <v>25</v>
      </c>
      <c r="F300" s="138">
        <v>36</v>
      </c>
      <c r="G300" s="138">
        <v>9</v>
      </c>
      <c r="H300" s="138">
        <v>13</v>
      </c>
      <c r="I300" s="138">
        <v>51</v>
      </c>
      <c r="J300" s="138">
        <v>37</v>
      </c>
      <c r="K300" s="138">
        <v>31</v>
      </c>
      <c r="L300" s="138">
        <v>45</v>
      </c>
      <c r="M300" s="138">
        <v>26</v>
      </c>
      <c r="N300" s="138">
        <v>29</v>
      </c>
      <c r="O300" s="138">
        <v>56</v>
      </c>
      <c r="P300" s="138">
        <v>22</v>
      </c>
    </row>
    <row r="301" spans="1:16" s="138" customFormat="1" x14ac:dyDescent="0.2">
      <c r="A301" s="249">
        <v>44182</v>
      </c>
      <c r="B301" s="257">
        <v>359</v>
      </c>
      <c r="C301" s="138">
        <v>342</v>
      </c>
      <c r="D301" s="138">
        <v>304</v>
      </c>
      <c r="E301" s="138">
        <v>10</v>
      </c>
      <c r="F301" s="138">
        <v>38</v>
      </c>
      <c r="G301" s="138">
        <v>7</v>
      </c>
      <c r="H301" s="138">
        <v>19</v>
      </c>
      <c r="I301" s="138">
        <v>33</v>
      </c>
      <c r="J301" s="138">
        <v>41</v>
      </c>
      <c r="K301" s="138">
        <v>32</v>
      </c>
      <c r="L301" s="138">
        <v>44</v>
      </c>
      <c r="M301" s="138">
        <v>25</v>
      </c>
      <c r="N301" s="138">
        <v>39</v>
      </c>
      <c r="O301" s="138">
        <v>51</v>
      </c>
      <c r="P301" s="138">
        <v>20</v>
      </c>
    </row>
    <row r="302" spans="1:16" s="138" customFormat="1" x14ac:dyDescent="0.2">
      <c r="A302" s="291">
        <v>44183</v>
      </c>
      <c r="B302" s="290">
        <v>245</v>
      </c>
      <c r="C302" s="289">
        <v>242</v>
      </c>
      <c r="D302" s="289">
        <v>210</v>
      </c>
      <c r="E302" s="289">
        <v>0</v>
      </c>
      <c r="F302" s="289">
        <v>32</v>
      </c>
      <c r="G302" s="289">
        <v>3</v>
      </c>
      <c r="H302" s="289">
        <v>24</v>
      </c>
      <c r="I302" s="289">
        <v>27</v>
      </c>
      <c r="J302" s="289">
        <v>29</v>
      </c>
      <c r="K302" s="289">
        <v>23</v>
      </c>
      <c r="L302" s="289">
        <v>28</v>
      </c>
      <c r="M302" s="289">
        <v>18</v>
      </c>
      <c r="N302" s="289">
        <v>24</v>
      </c>
      <c r="O302" s="289">
        <v>27</v>
      </c>
      <c r="P302" s="289">
        <v>10</v>
      </c>
    </row>
    <row r="303" spans="1:16" x14ac:dyDescent="0.2">
      <c r="G303" s="138"/>
    </row>
    <row r="304" spans="1:16" x14ac:dyDescent="0.2">
      <c r="A304" s="106" t="s">
        <v>122</v>
      </c>
      <c r="B304" s="105"/>
      <c r="C304" s="93"/>
      <c r="D304" s="93"/>
      <c r="E304" s="93"/>
      <c r="F304" s="109"/>
      <c r="G304" s="138"/>
    </row>
    <row r="305" spans="1:15" ht="14.25" x14ac:dyDescent="0.2">
      <c r="A305" s="282" t="s">
        <v>136</v>
      </c>
      <c r="B305" s="283"/>
      <c r="C305" s="283"/>
      <c r="D305" s="283"/>
      <c r="E305" s="277"/>
      <c r="F305" s="278"/>
      <c r="G305" s="279"/>
      <c r="H305" s="77"/>
      <c r="I305" s="77"/>
      <c r="J305" s="77"/>
      <c r="K305" s="77"/>
      <c r="L305" s="77"/>
      <c r="M305" s="77"/>
      <c r="N305" s="77"/>
      <c r="O305" s="77"/>
    </row>
    <row r="306" spans="1:15" ht="29.1" customHeight="1" x14ac:dyDescent="0.2">
      <c r="A306" s="344" t="s">
        <v>526</v>
      </c>
      <c r="B306" s="344"/>
      <c r="C306" s="344"/>
      <c r="D306" s="344"/>
      <c r="E306" s="344"/>
      <c r="F306" s="344"/>
      <c r="G306" s="344"/>
      <c r="H306" s="344"/>
      <c r="I306" s="344"/>
      <c r="J306" s="344"/>
      <c r="K306" s="344"/>
      <c r="L306" s="344"/>
      <c r="M306" s="344"/>
      <c r="N306" s="344"/>
      <c r="O306" s="344"/>
    </row>
    <row r="307" spans="1:15" ht="14.25" x14ac:dyDescent="0.2">
      <c r="A307" s="282" t="s">
        <v>366</v>
      </c>
      <c r="B307" s="282"/>
      <c r="C307" s="282"/>
      <c r="D307" s="282"/>
      <c r="E307" s="282"/>
      <c r="F307" s="282"/>
      <c r="G307" s="282"/>
      <c r="H307" s="77"/>
      <c r="I307" s="77"/>
      <c r="J307" s="77"/>
      <c r="K307" s="77"/>
      <c r="L307" s="77"/>
      <c r="M307" s="77"/>
      <c r="N307" s="77"/>
      <c r="O307" s="77"/>
    </row>
    <row r="308" spans="1:15" ht="14.25" x14ac:dyDescent="0.2">
      <c r="A308" s="282" t="s">
        <v>489</v>
      </c>
      <c r="B308" s="283"/>
      <c r="C308" s="283"/>
      <c r="D308" s="283"/>
      <c r="E308" s="279"/>
      <c r="F308" s="279"/>
      <c r="G308" s="279"/>
      <c r="H308" s="77"/>
      <c r="I308" s="77"/>
      <c r="J308" s="77"/>
      <c r="K308" s="77"/>
      <c r="L308" s="77"/>
      <c r="M308" s="77"/>
      <c r="N308" s="77"/>
      <c r="O308" s="77"/>
    </row>
    <row r="309" spans="1:15" ht="29.1" customHeight="1" x14ac:dyDescent="0.2">
      <c r="A309" s="344" t="s">
        <v>367</v>
      </c>
      <c r="B309" s="344"/>
      <c r="C309" s="344"/>
      <c r="D309" s="344"/>
      <c r="E309" s="344"/>
      <c r="F309" s="344"/>
      <c r="G309" s="344"/>
      <c r="H309" s="344"/>
      <c r="I309" s="344"/>
      <c r="J309" s="344"/>
      <c r="K309" s="344"/>
      <c r="L309" s="344"/>
      <c r="M309" s="344"/>
      <c r="N309" s="344"/>
      <c r="O309" s="344"/>
    </row>
    <row r="310" spans="1:15" ht="14.25" x14ac:dyDescent="0.2">
      <c r="A310" s="284" t="s">
        <v>363</v>
      </c>
      <c r="B310" s="284"/>
      <c r="C310" s="284"/>
      <c r="D310" s="284"/>
      <c r="E310" s="285"/>
      <c r="F310" s="285"/>
      <c r="G310" s="285"/>
      <c r="H310" s="77"/>
      <c r="I310" s="77"/>
      <c r="J310" s="77"/>
      <c r="K310" s="77"/>
      <c r="L310" s="77"/>
      <c r="M310" s="77"/>
      <c r="N310" s="77"/>
      <c r="O310" s="77"/>
    </row>
    <row r="311" spans="1:15" ht="14.25" x14ac:dyDescent="0.2">
      <c r="A311" s="284" t="s">
        <v>364</v>
      </c>
      <c r="B311" s="284"/>
      <c r="C311" s="284"/>
      <c r="D311" s="284"/>
      <c r="E311" s="285"/>
      <c r="F311" s="285"/>
      <c r="G311" s="285"/>
      <c r="H311" s="77"/>
      <c r="I311" s="77"/>
      <c r="J311" s="77"/>
      <c r="K311" s="77"/>
      <c r="L311" s="77"/>
      <c r="M311" s="77"/>
      <c r="N311" s="77"/>
      <c r="O311" s="77"/>
    </row>
    <row r="312" spans="1:15" ht="14.25" x14ac:dyDescent="0.2">
      <c r="A312" s="61" t="s">
        <v>365</v>
      </c>
      <c r="B312" s="61"/>
      <c r="C312" s="61"/>
      <c r="D312" s="61"/>
      <c r="E312" s="61"/>
      <c r="F312" s="61"/>
      <c r="G312" s="61"/>
      <c r="H312" s="77"/>
      <c r="I312" s="77"/>
      <c r="J312" s="77"/>
      <c r="K312" s="77"/>
      <c r="L312" s="77"/>
      <c r="M312" s="77"/>
      <c r="N312" s="77"/>
      <c r="O312" s="77"/>
    </row>
    <row r="313" spans="1:15" ht="14.25" x14ac:dyDescent="0.2">
      <c r="A313" s="286" t="s">
        <v>412</v>
      </c>
      <c r="B313" s="77"/>
      <c r="C313" s="77"/>
      <c r="D313" s="77"/>
      <c r="E313" s="77"/>
      <c r="F313" s="77"/>
      <c r="G313" s="77"/>
      <c r="H313" s="77"/>
      <c r="I313" s="77"/>
      <c r="J313" s="77"/>
      <c r="K313" s="77"/>
      <c r="L313" s="77"/>
      <c r="M313" s="77"/>
      <c r="N313" s="77"/>
      <c r="O313" s="77"/>
    </row>
    <row r="314" spans="1:15" ht="14.25" x14ac:dyDescent="0.2">
      <c r="A314" s="286" t="s">
        <v>490</v>
      </c>
      <c r="B314" s="77"/>
      <c r="C314" s="77"/>
      <c r="D314" s="77"/>
      <c r="E314" s="77"/>
      <c r="F314" s="77"/>
      <c r="G314" s="77"/>
      <c r="H314" s="77"/>
      <c r="I314" s="77"/>
      <c r="J314" s="77"/>
      <c r="K314" s="77"/>
      <c r="L314" s="77"/>
      <c r="M314" s="77"/>
      <c r="N314" s="77"/>
      <c r="O314" s="77"/>
    </row>
    <row r="315" spans="1:15" x14ac:dyDescent="0.2">
      <c r="A315" s="286"/>
      <c r="B315" s="77"/>
      <c r="C315" s="77"/>
      <c r="D315" s="77"/>
      <c r="E315" s="77"/>
      <c r="F315" s="77"/>
      <c r="G315" s="77"/>
      <c r="H315" s="77"/>
      <c r="I315" s="77"/>
      <c r="J315" s="77"/>
      <c r="K315" s="77"/>
      <c r="L315" s="77"/>
      <c r="M315" s="77"/>
      <c r="N315" s="77"/>
      <c r="O315" s="77"/>
    </row>
    <row r="316" spans="1:15" x14ac:dyDescent="0.2">
      <c r="A316" s="277" t="s">
        <v>130</v>
      </c>
      <c r="B316" s="77"/>
      <c r="C316" s="77"/>
      <c r="D316" s="77"/>
      <c r="E316" s="77"/>
      <c r="F316" s="77"/>
      <c r="G316" s="77"/>
      <c r="H316" s="77"/>
      <c r="I316" s="77"/>
      <c r="J316" s="77"/>
      <c r="K316" s="77"/>
      <c r="L316" s="77"/>
      <c r="M316" s="77"/>
      <c r="N316" s="77"/>
      <c r="O316" s="77"/>
    </row>
  </sheetData>
  <mergeCells count="3">
    <mergeCell ref="A3:D3"/>
    <mergeCell ref="A306:O306"/>
    <mergeCell ref="A309:O309"/>
  </mergeCells>
  <phoneticPr fontId="13" type="noConversion"/>
  <hyperlinks>
    <hyperlink ref="A1" location="Contents!A1" display="contents" xr:uid="{00000000-0004-0000-0900-000000000000}"/>
    <hyperlink ref="A306:G306" r:id="rId1" display="4 For deaths registered from January 2014, cause of death is coded to the ICD-10 classification using MUSE software. Further information about the implementation of the software is available on the ONS website." xr:uid="{00000000-0004-0000-0900-000001000000}"/>
    <hyperlink ref="A309"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10:G310" r:id="rId3" display="1. Weekly deaths for Scotland are produces by NRS" xr:uid="{00000000-0004-0000-0900-000003000000}"/>
    <hyperlink ref="A311:G311" r:id="rId4" display="2. Weekly deaths for Northern Ireland are produced by NISRA" xr:uid="{00000000-0004-0000-0900-000004000000}"/>
    <hyperlink ref="A306:O306" r:id="rId5" display="2 For deaths registered from 1st January 2020, cause of death is coded to the ICD-10 classification using MUSE 5.5 software. Previous years were coded to IRIS 4.2.3, further information about the change in software is available." xr:uid="{4DA1DFE8-9EEA-4817-A303-CFBF866CF153}"/>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M50"/>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style="16"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3" width="9.5703125" customWidth="1"/>
    <col min="44" max="45" width="9.5703125" style="136" customWidth="1"/>
    <col min="46" max="46" width="10.5703125" style="136" customWidth="1"/>
    <col min="47" max="47" width="9.5703125" style="136" customWidth="1"/>
    <col min="48" max="48" width="8.5703125" style="136" customWidth="1"/>
    <col min="49" max="49" width="9.5703125" style="136" customWidth="1"/>
    <col min="50" max="51" width="9.5703125" customWidth="1"/>
    <col min="52" max="52" width="10.5703125" customWidth="1"/>
    <col min="53" max="53" width="9.5703125" customWidth="1"/>
    <col min="54" max="54" width="8.5703125" customWidth="1"/>
    <col min="55" max="55" width="9.5703125" customWidth="1"/>
    <col min="56" max="57" width="9.5703125" style="136" customWidth="1"/>
    <col min="58" max="58" width="10.5703125" style="136" customWidth="1"/>
    <col min="59" max="59" width="9.5703125" style="136" customWidth="1"/>
    <col min="60" max="60" width="8.5703125" style="136" customWidth="1"/>
    <col min="61" max="63" width="9.5703125" style="136" customWidth="1"/>
    <col min="64" max="64" width="10.5703125" style="136" customWidth="1"/>
    <col min="65" max="65" width="9.5703125" style="136" customWidth="1"/>
    <col min="66" max="66" width="8.5703125" style="136" customWidth="1"/>
    <col min="67" max="69" width="9.5703125" style="136" customWidth="1"/>
    <col min="70" max="70" width="10.5703125" style="136" customWidth="1"/>
    <col min="71" max="71" width="9.5703125" style="136" customWidth="1"/>
    <col min="72" max="72" width="8.5703125" style="136" customWidth="1"/>
    <col min="73" max="73" width="9.5703125" style="136" customWidth="1"/>
    <col min="74"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1" width="9.5703125" customWidth="1"/>
    <col min="92" max="93" width="9.5703125" style="136" customWidth="1"/>
    <col min="94" max="94" width="10.5703125" style="136" customWidth="1"/>
    <col min="95" max="95" width="9.5703125" style="136" customWidth="1"/>
    <col min="96" max="96" width="8.5703125" style="136" customWidth="1"/>
    <col min="97" max="99" width="9.5703125" style="136" customWidth="1"/>
    <col min="100" max="100" width="10.5703125" style="136" customWidth="1"/>
    <col min="101" max="101" width="9.5703125" style="136" customWidth="1"/>
    <col min="102" max="102" width="8.5703125" style="136" customWidth="1"/>
    <col min="103" max="103" width="9.5703125" style="136" customWidth="1"/>
    <col min="104"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7" width="9.5703125" customWidth="1"/>
    <col min="128" max="129" width="9.5703125" style="136" customWidth="1"/>
    <col min="130" max="130" width="10.5703125" style="136" customWidth="1"/>
    <col min="131" max="131" width="9.5703125" style="136" customWidth="1"/>
    <col min="132" max="132" width="8.5703125" style="136" customWidth="1"/>
    <col min="133" max="133" width="9.5703125" style="136" customWidth="1"/>
    <col min="134"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5" width="9.5703125" customWidth="1"/>
    <col min="146" max="147" width="9.5703125" style="136" customWidth="1"/>
    <col min="148" max="148" width="10.5703125" style="136" customWidth="1"/>
    <col min="149" max="149" width="9.5703125" style="136" customWidth="1"/>
    <col min="150" max="150" width="8.5703125" style="136" customWidth="1"/>
    <col min="151" max="153" width="9.5703125" style="136" customWidth="1"/>
    <col min="154" max="154" width="10.5703125" style="136" customWidth="1"/>
    <col min="155" max="155" width="9.5703125" style="136" customWidth="1"/>
    <col min="156" max="156" width="8.5703125" style="136" customWidth="1"/>
    <col min="157" max="159" width="9.5703125" style="136" customWidth="1"/>
    <col min="160" max="160" width="10.5703125" style="136" customWidth="1"/>
    <col min="161" max="161" width="9.5703125" style="136" customWidth="1"/>
    <col min="162" max="162" width="8.5703125" style="136" customWidth="1"/>
    <col min="163" max="163" width="9.5703125" style="136" customWidth="1"/>
    <col min="164" max="165" width="9.5703125" customWidth="1"/>
    <col min="166" max="166" width="10.5703125" customWidth="1"/>
    <col min="167" max="167" width="9.5703125" customWidth="1"/>
    <col min="168" max="168" width="8.5703125" customWidth="1"/>
    <col min="169" max="169" width="9.5703125" customWidth="1"/>
    <col min="170" max="171" width="9.5703125" style="136" customWidth="1"/>
    <col min="172" max="172" width="10.5703125" style="136" customWidth="1"/>
    <col min="173" max="173" width="9.5703125" style="136" customWidth="1"/>
    <col min="174" max="174" width="8.5703125" style="136" customWidth="1"/>
    <col min="175" max="175" width="9.5703125" style="136" customWidth="1"/>
    <col min="176"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7" width="9.5703125" customWidth="1"/>
    <col min="188" max="189" width="9.5703125" style="136" customWidth="1"/>
    <col min="190" max="190" width="10.5703125" style="136" customWidth="1"/>
    <col min="191" max="191" width="9.5703125" style="136" customWidth="1"/>
    <col min="192" max="192" width="8.5703125" style="136" customWidth="1"/>
    <col min="193" max="195" width="9.5703125" style="136" customWidth="1"/>
    <col min="196" max="196" width="10.5703125" style="136" customWidth="1"/>
    <col min="197" max="197" width="9.5703125" style="136" customWidth="1"/>
    <col min="198" max="198" width="8.5703125" style="136" customWidth="1"/>
    <col min="199" max="199" width="9.5703125" style="136" customWidth="1"/>
    <col min="200"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5" width="9.5703125" customWidth="1"/>
    <col min="236" max="237" width="10.42578125" customWidth="1"/>
    <col min="238" max="238" width="10.7109375" customWidth="1"/>
    <col min="239" max="239" width="11.7109375" customWidth="1"/>
    <col min="240" max="240" width="10.28515625" customWidth="1"/>
    <col min="241" max="241" width="13" customWidth="1"/>
    <col min="242" max="242" width="10.7109375" bestFit="1" customWidth="1"/>
    <col min="243" max="243" width="11.28515625" customWidth="1"/>
    <col min="244" max="244" width="10.7109375" bestFit="1" customWidth="1"/>
    <col min="245" max="245" width="13.7109375" customWidth="1"/>
    <col min="246" max="246" width="8.85546875" customWidth="1"/>
    <col min="247" max="247" width="11.42578125" customWidth="1"/>
  </cols>
  <sheetData>
    <row r="1" spans="1:247" s="16" customFormat="1" x14ac:dyDescent="0.2">
      <c r="A1" s="183" t="s">
        <v>3</v>
      </c>
      <c r="B1" s="183"/>
      <c r="C1" s="183"/>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GF1" s="136"/>
      <c r="GG1" s="136"/>
      <c r="GH1" s="136"/>
      <c r="GI1" s="136"/>
      <c r="GJ1" s="136"/>
      <c r="GK1" s="136"/>
      <c r="GL1" s="136"/>
      <c r="GM1" s="136"/>
      <c r="GN1" s="136"/>
      <c r="GO1" s="136"/>
      <c r="GP1" s="136"/>
      <c r="GQ1" s="136"/>
    </row>
    <row r="2" spans="1:247" ht="14.25" x14ac:dyDescent="0.2">
      <c r="A2" s="76" t="s">
        <v>493</v>
      </c>
      <c r="B2" s="76"/>
      <c r="C2" s="7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X2" s="136"/>
      <c r="AY2" s="136"/>
      <c r="AZ2" s="136"/>
      <c r="BA2" s="136"/>
      <c r="BB2" s="136"/>
      <c r="BC2" s="136"/>
      <c r="BV2" s="136"/>
      <c r="BW2" s="136"/>
      <c r="BX2" s="136"/>
      <c r="BY2" s="136"/>
      <c r="BZ2" s="136"/>
      <c r="CA2" s="136"/>
      <c r="CB2" s="136"/>
      <c r="CC2" s="136"/>
      <c r="CD2" s="136"/>
      <c r="CE2" s="136"/>
      <c r="CF2" s="136"/>
      <c r="CG2" s="136"/>
      <c r="CH2" s="136"/>
      <c r="CI2" s="136"/>
      <c r="CJ2" s="136"/>
      <c r="CK2" s="136"/>
      <c r="CL2" s="136"/>
      <c r="CM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ED2" s="136"/>
      <c r="EE2" s="136"/>
      <c r="EF2" s="136"/>
      <c r="EG2" s="136"/>
      <c r="EH2" s="136"/>
      <c r="EI2" s="136"/>
      <c r="EJ2" s="136"/>
      <c r="EK2" s="136"/>
      <c r="EL2" s="136"/>
      <c r="EM2" s="136"/>
      <c r="EN2" s="136"/>
      <c r="EO2" s="136"/>
      <c r="FH2" s="136"/>
      <c r="FI2" s="136"/>
      <c r="FJ2" s="136"/>
      <c r="FK2" s="136"/>
      <c r="FL2" s="136"/>
      <c r="FM2" s="136"/>
    </row>
    <row r="3" spans="1:247" s="16" customFormat="1" x14ac:dyDescent="0.2">
      <c r="A3" s="76"/>
      <c r="B3" s="76"/>
      <c r="C3" s="7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GF3" s="136"/>
      <c r="GG3" s="136"/>
      <c r="GH3" s="136"/>
      <c r="GI3" s="136"/>
      <c r="GJ3" s="136"/>
      <c r="GK3" s="136"/>
      <c r="GL3" s="136"/>
      <c r="GM3" s="136"/>
      <c r="GN3" s="136"/>
      <c r="GO3" s="136"/>
      <c r="GP3" s="136"/>
      <c r="GQ3" s="136"/>
    </row>
    <row r="4" spans="1:247" s="104" customFormat="1" ht="14.25" customHeight="1" x14ac:dyDescent="0.2">
      <c r="A4" s="94" t="s">
        <v>65</v>
      </c>
      <c r="B4" s="363">
        <v>11</v>
      </c>
      <c r="C4" s="363"/>
      <c r="D4" s="363"/>
      <c r="E4" s="363"/>
      <c r="F4" s="363"/>
      <c r="G4" s="364"/>
      <c r="H4" s="362">
        <v>12</v>
      </c>
      <c r="I4" s="363"/>
      <c r="J4" s="363"/>
      <c r="K4" s="363"/>
      <c r="L4" s="363"/>
      <c r="M4" s="364"/>
      <c r="N4" s="362">
        <v>13</v>
      </c>
      <c r="O4" s="363"/>
      <c r="P4" s="363"/>
      <c r="Q4" s="363"/>
      <c r="R4" s="363"/>
      <c r="S4" s="364"/>
      <c r="T4" s="362">
        <v>14</v>
      </c>
      <c r="U4" s="363"/>
      <c r="V4" s="363"/>
      <c r="W4" s="363"/>
      <c r="X4" s="363"/>
      <c r="Y4" s="364"/>
      <c r="Z4" s="362">
        <v>15</v>
      </c>
      <c r="AA4" s="363"/>
      <c r="AB4" s="363"/>
      <c r="AC4" s="363"/>
      <c r="AD4" s="363"/>
      <c r="AE4" s="364"/>
      <c r="AF4" s="362">
        <v>16</v>
      </c>
      <c r="AG4" s="363"/>
      <c r="AH4" s="363"/>
      <c r="AI4" s="363"/>
      <c r="AJ4" s="363"/>
      <c r="AK4" s="364"/>
      <c r="AL4" s="362">
        <v>17</v>
      </c>
      <c r="AM4" s="363"/>
      <c r="AN4" s="363"/>
      <c r="AO4" s="363"/>
      <c r="AP4" s="363"/>
      <c r="AQ4" s="364"/>
      <c r="AR4" s="362">
        <v>18</v>
      </c>
      <c r="AS4" s="363"/>
      <c r="AT4" s="363"/>
      <c r="AU4" s="363"/>
      <c r="AV4" s="363"/>
      <c r="AW4" s="364"/>
      <c r="AX4" s="362">
        <v>19</v>
      </c>
      <c r="AY4" s="363"/>
      <c r="AZ4" s="363"/>
      <c r="BA4" s="363"/>
      <c r="BB4" s="363"/>
      <c r="BC4" s="364"/>
      <c r="BD4" s="362">
        <v>20</v>
      </c>
      <c r="BE4" s="363"/>
      <c r="BF4" s="363"/>
      <c r="BG4" s="363"/>
      <c r="BH4" s="363"/>
      <c r="BI4" s="364"/>
      <c r="BJ4" s="362">
        <v>21</v>
      </c>
      <c r="BK4" s="363"/>
      <c r="BL4" s="363"/>
      <c r="BM4" s="363"/>
      <c r="BN4" s="363"/>
      <c r="BO4" s="364"/>
      <c r="BP4" s="362">
        <v>22</v>
      </c>
      <c r="BQ4" s="363"/>
      <c r="BR4" s="363"/>
      <c r="BS4" s="363"/>
      <c r="BT4" s="363"/>
      <c r="BU4" s="364"/>
      <c r="BV4" s="362">
        <v>23</v>
      </c>
      <c r="BW4" s="363"/>
      <c r="BX4" s="363"/>
      <c r="BY4" s="363"/>
      <c r="BZ4" s="363"/>
      <c r="CA4" s="364"/>
      <c r="CB4" s="362">
        <v>24</v>
      </c>
      <c r="CC4" s="363"/>
      <c r="CD4" s="363"/>
      <c r="CE4" s="363"/>
      <c r="CF4" s="363"/>
      <c r="CG4" s="364"/>
      <c r="CH4" s="362">
        <v>25</v>
      </c>
      <c r="CI4" s="363"/>
      <c r="CJ4" s="363"/>
      <c r="CK4" s="363"/>
      <c r="CL4" s="363"/>
      <c r="CM4" s="364"/>
      <c r="CN4" s="362">
        <v>26</v>
      </c>
      <c r="CO4" s="363"/>
      <c r="CP4" s="363"/>
      <c r="CQ4" s="363"/>
      <c r="CR4" s="363"/>
      <c r="CS4" s="364"/>
      <c r="CT4" s="362">
        <v>27</v>
      </c>
      <c r="CU4" s="363"/>
      <c r="CV4" s="363"/>
      <c r="CW4" s="363"/>
      <c r="CX4" s="363"/>
      <c r="CY4" s="364"/>
      <c r="CZ4" s="362">
        <v>28</v>
      </c>
      <c r="DA4" s="363"/>
      <c r="DB4" s="363"/>
      <c r="DC4" s="363"/>
      <c r="DD4" s="363"/>
      <c r="DE4" s="364"/>
      <c r="DF4" s="362">
        <v>29</v>
      </c>
      <c r="DG4" s="363"/>
      <c r="DH4" s="363"/>
      <c r="DI4" s="363"/>
      <c r="DJ4" s="363"/>
      <c r="DK4" s="364"/>
      <c r="DL4" s="362">
        <v>30</v>
      </c>
      <c r="DM4" s="363"/>
      <c r="DN4" s="363"/>
      <c r="DO4" s="363"/>
      <c r="DP4" s="363"/>
      <c r="DQ4" s="364"/>
      <c r="DR4" s="362">
        <v>31</v>
      </c>
      <c r="DS4" s="363"/>
      <c r="DT4" s="363"/>
      <c r="DU4" s="363"/>
      <c r="DV4" s="363"/>
      <c r="DW4" s="364"/>
      <c r="DX4" s="362">
        <v>32</v>
      </c>
      <c r="DY4" s="363"/>
      <c r="DZ4" s="363"/>
      <c r="EA4" s="363"/>
      <c r="EB4" s="363"/>
      <c r="EC4" s="364"/>
      <c r="ED4" s="362">
        <v>33</v>
      </c>
      <c r="EE4" s="363"/>
      <c r="EF4" s="363"/>
      <c r="EG4" s="363"/>
      <c r="EH4" s="363"/>
      <c r="EI4" s="364"/>
      <c r="EJ4" s="362">
        <v>34</v>
      </c>
      <c r="EK4" s="363"/>
      <c r="EL4" s="363"/>
      <c r="EM4" s="363"/>
      <c r="EN4" s="363"/>
      <c r="EO4" s="364"/>
      <c r="EP4" s="362">
        <v>35</v>
      </c>
      <c r="EQ4" s="363"/>
      <c r="ER4" s="363"/>
      <c r="ES4" s="363"/>
      <c r="ET4" s="363"/>
      <c r="EU4" s="364"/>
      <c r="EV4" s="362">
        <v>36</v>
      </c>
      <c r="EW4" s="363"/>
      <c r="EX4" s="363"/>
      <c r="EY4" s="363"/>
      <c r="EZ4" s="363"/>
      <c r="FA4" s="364"/>
      <c r="FB4" s="362">
        <v>37</v>
      </c>
      <c r="FC4" s="363"/>
      <c r="FD4" s="363"/>
      <c r="FE4" s="363"/>
      <c r="FF4" s="363"/>
      <c r="FG4" s="364"/>
      <c r="FH4" s="362">
        <v>38</v>
      </c>
      <c r="FI4" s="363"/>
      <c r="FJ4" s="363"/>
      <c r="FK4" s="363"/>
      <c r="FL4" s="363"/>
      <c r="FM4" s="364"/>
      <c r="FN4" s="362">
        <v>39</v>
      </c>
      <c r="FO4" s="363"/>
      <c r="FP4" s="363"/>
      <c r="FQ4" s="363"/>
      <c r="FR4" s="363"/>
      <c r="FS4" s="364"/>
      <c r="FT4" s="362">
        <v>40</v>
      </c>
      <c r="FU4" s="363"/>
      <c r="FV4" s="363"/>
      <c r="FW4" s="363"/>
      <c r="FX4" s="363"/>
      <c r="FY4" s="364"/>
      <c r="FZ4" s="362">
        <v>41</v>
      </c>
      <c r="GA4" s="363"/>
      <c r="GB4" s="363"/>
      <c r="GC4" s="363"/>
      <c r="GD4" s="363"/>
      <c r="GE4" s="364"/>
      <c r="GF4" s="362">
        <v>42</v>
      </c>
      <c r="GG4" s="363"/>
      <c r="GH4" s="363"/>
      <c r="GI4" s="363"/>
      <c r="GJ4" s="363"/>
      <c r="GK4" s="364"/>
      <c r="GL4" s="362">
        <v>43</v>
      </c>
      <c r="GM4" s="363"/>
      <c r="GN4" s="363"/>
      <c r="GO4" s="363"/>
      <c r="GP4" s="363"/>
      <c r="GQ4" s="364"/>
      <c r="GR4" s="362">
        <v>44</v>
      </c>
      <c r="GS4" s="363"/>
      <c r="GT4" s="363"/>
      <c r="GU4" s="363"/>
      <c r="GV4" s="363"/>
      <c r="GW4" s="364"/>
      <c r="GX4" s="362">
        <v>45</v>
      </c>
      <c r="GY4" s="363"/>
      <c r="GZ4" s="363"/>
      <c r="HA4" s="363"/>
      <c r="HB4" s="363"/>
      <c r="HC4" s="364"/>
      <c r="HD4" s="362">
        <v>46</v>
      </c>
      <c r="HE4" s="363"/>
      <c r="HF4" s="363"/>
      <c r="HG4" s="363"/>
      <c r="HH4" s="363"/>
      <c r="HI4" s="364"/>
      <c r="HJ4" s="362">
        <v>47</v>
      </c>
      <c r="HK4" s="363"/>
      <c r="HL4" s="363"/>
      <c r="HM4" s="363"/>
      <c r="HN4" s="363"/>
      <c r="HO4" s="364"/>
      <c r="HP4" s="362">
        <v>48</v>
      </c>
      <c r="HQ4" s="363"/>
      <c r="HR4" s="363"/>
      <c r="HS4" s="363"/>
      <c r="HT4" s="363"/>
      <c r="HU4" s="364"/>
      <c r="HV4" s="362">
        <v>49</v>
      </c>
      <c r="HW4" s="363"/>
      <c r="HX4" s="363"/>
      <c r="HY4" s="363"/>
      <c r="HZ4" s="363"/>
      <c r="IA4" s="364"/>
      <c r="IB4" s="362">
        <v>50</v>
      </c>
      <c r="IC4" s="363"/>
      <c r="ID4" s="363"/>
      <c r="IE4" s="363"/>
      <c r="IF4" s="363"/>
      <c r="IG4" s="364"/>
      <c r="IH4" s="362">
        <v>51</v>
      </c>
      <c r="II4" s="363"/>
      <c r="IJ4" s="363"/>
      <c r="IK4" s="363"/>
      <c r="IL4" s="363"/>
      <c r="IM4" s="364"/>
    </row>
    <row r="5" spans="1:247" s="104" customFormat="1" ht="15" customHeight="1" x14ac:dyDescent="0.2">
      <c r="A5" s="78" t="s">
        <v>66</v>
      </c>
      <c r="B5" s="366">
        <v>43903</v>
      </c>
      <c r="C5" s="366"/>
      <c r="D5" s="366"/>
      <c r="E5" s="366"/>
      <c r="F5" s="366"/>
      <c r="G5" s="367"/>
      <c r="H5" s="365">
        <v>43910</v>
      </c>
      <c r="I5" s="366"/>
      <c r="J5" s="366"/>
      <c r="K5" s="366"/>
      <c r="L5" s="366"/>
      <c r="M5" s="367"/>
      <c r="N5" s="365">
        <v>43917</v>
      </c>
      <c r="O5" s="371"/>
      <c r="P5" s="371"/>
      <c r="Q5" s="371"/>
      <c r="R5" s="371"/>
      <c r="S5" s="367"/>
      <c r="T5" s="365">
        <v>43924</v>
      </c>
      <c r="U5" s="371"/>
      <c r="V5" s="371"/>
      <c r="W5" s="371"/>
      <c r="X5" s="371"/>
      <c r="Y5" s="367"/>
      <c r="Z5" s="365">
        <v>43931</v>
      </c>
      <c r="AA5" s="371"/>
      <c r="AB5" s="371"/>
      <c r="AC5" s="371"/>
      <c r="AD5" s="371"/>
      <c r="AE5" s="367"/>
      <c r="AF5" s="365">
        <v>43938</v>
      </c>
      <c r="AG5" s="371"/>
      <c r="AH5" s="371"/>
      <c r="AI5" s="371"/>
      <c r="AJ5" s="371"/>
      <c r="AK5" s="367"/>
      <c r="AL5" s="365">
        <v>43945</v>
      </c>
      <c r="AM5" s="371"/>
      <c r="AN5" s="371"/>
      <c r="AO5" s="371"/>
      <c r="AP5" s="371"/>
      <c r="AQ5" s="367"/>
      <c r="AR5" s="365">
        <v>43952</v>
      </c>
      <c r="AS5" s="371"/>
      <c r="AT5" s="371"/>
      <c r="AU5" s="371"/>
      <c r="AV5" s="371"/>
      <c r="AW5" s="367"/>
      <c r="AX5" s="365">
        <v>43959</v>
      </c>
      <c r="AY5" s="371"/>
      <c r="AZ5" s="371"/>
      <c r="BA5" s="371"/>
      <c r="BB5" s="371"/>
      <c r="BC5" s="367"/>
      <c r="BD5" s="365">
        <v>43966</v>
      </c>
      <c r="BE5" s="371"/>
      <c r="BF5" s="371"/>
      <c r="BG5" s="371"/>
      <c r="BH5" s="371"/>
      <c r="BI5" s="367"/>
      <c r="BJ5" s="365">
        <v>43973</v>
      </c>
      <c r="BK5" s="371"/>
      <c r="BL5" s="371"/>
      <c r="BM5" s="371"/>
      <c r="BN5" s="371"/>
      <c r="BO5" s="367"/>
      <c r="BP5" s="365">
        <v>43980</v>
      </c>
      <c r="BQ5" s="371"/>
      <c r="BR5" s="371"/>
      <c r="BS5" s="371"/>
      <c r="BT5" s="371"/>
      <c r="BU5" s="367"/>
      <c r="BV5" s="365">
        <v>43987</v>
      </c>
      <c r="BW5" s="371"/>
      <c r="BX5" s="371"/>
      <c r="BY5" s="371"/>
      <c r="BZ5" s="371"/>
      <c r="CA5" s="367"/>
      <c r="CB5" s="365">
        <v>43994</v>
      </c>
      <c r="CC5" s="371"/>
      <c r="CD5" s="371"/>
      <c r="CE5" s="371"/>
      <c r="CF5" s="371"/>
      <c r="CG5" s="367"/>
      <c r="CH5" s="365">
        <v>44001</v>
      </c>
      <c r="CI5" s="371"/>
      <c r="CJ5" s="371"/>
      <c r="CK5" s="371"/>
      <c r="CL5" s="371"/>
      <c r="CM5" s="367"/>
      <c r="CN5" s="365">
        <v>44008</v>
      </c>
      <c r="CO5" s="371"/>
      <c r="CP5" s="371"/>
      <c r="CQ5" s="371"/>
      <c r="CR5" s="371"/>
      <c r="CS5" s="367"/>
      <c r="CT5" s="365">
        <v>44015</v>
      </c>
      <c r="CU5" s="371"/>
      <c r="CV5" s="371"/>
      <c r="CW5" s="371"/>
      <c r="CX5" s="371"/>
      <c r="CY5" s="367"/>
      <c r="CZ5" s="365">
        <v>44022</v>
      </c>
      <c r="DA5" s="371"/>
      <c r="DB5" s="371"/>
      <c r="DC5" s="371"/>
      <c r="DD5" s="371"/>
      <c r="DE5" s="367"/>
      <c r="DF5" s="365">
        <v>44029</v>
      </c>
      <c r="DG5" s="371"/>
      <c r="DH5" s="371"/>
      <c r="DI5" s="371"/>
      <c r="DJ5" s="371"/>
      <c r="DK5" s="367"/>
      <c r="DL5" s="365">
        <v>44036</v>
      </c>
      <c r="DM5" s="371"/>
      <c r="DN5" s="371"/>
      <c r="DO5" s="371"/>
      <c r="DP5" s="371"/>
      <c r="DQ5" s="367"/>
      <c r="DR5" s="365">
        <v>44043</v>
      </c>
      <c r="DS5" s="371"/>
      <c r="DT5" s="371"/>
      <c r="DU5" s="371"/>
      <c r="DV5" s="371"/>
      <c r="DW5" s="367"/>
      <c r="DX5" s="365">
        <v>44050</v>
      </c>
      <c r="DY5" s="371"/>
      <c r="DZ5" s="371"/>
      <c r="EA5" s="371"/>
      <c r="EB5" s="371"/>
      <c r="EC5" s="367"/>
      <c r="ED5" s="365">
        <v>44057</v>
      </c>
      <c r="EE5" s="371"/>
      <c r="EF5" s="371"/>
      <c r="EG5" s="371"/>
      <c r="EH5" s="371"/>
      <c r="EI5" s="367"/>
      <c r="EJ5" s="365">
        <v>44064</v>
      </c>
      <c r="EK5" s="371"/>
      <c r="EL5" s="371"/>
      <c r="EM5" s="371"/>
      <c r="EN5" s="371"/>
      <c r="EO5" s="367"/>
      <c r="EP5" s="365">
        <v>44071</v>
      </c>
      <c r="EQ5" s="371"/>
      <c r="ER5" s="371"/>
      <c r="ES5" s="371"/>
      <c r="ET5" s="371"/>
      <c r="EU5" s="367"/>
      <c r="EV5" s="365">
        <v>44078</v>
      </c>
      <c r="EW5" s="371"/>
      <c r="EX5" s="371"/>
      <c r="EY5" s="371"/>
      <c r="EZ5" s="371"/>
      <c r="FA5" s="367"/>
      <c r="FB5" s="365">
        <v>44085</v>
      </c>
      <c r="FC5" s="371"/>
      <c r="FD5" s="371"/>
      <c r="FE5" s="371"/>
      <c r="FF5" s="371"/>
      <c r="FG5" s="367"/>
      <c r="FH5" s="365">
        <v>44092</v>
      </c>
      <c r="FI5" s="371"/>
      <c r="FJ5" s="371"/>
      <c r="FK5" s="371"/>
      <c r="FL5" s="371"/>
      <c r="FM5" s="367"/>
      <c r="FN5" s="365">
        <v>44099</v>
      </c>
      <c r="FO5" s="371"/>
      <c r="FP5" s="371"/>
      <c r="FQ5" s="371"/>
      <c r="FR5" s="371"/>
      <c r="FS5" s="367"/>
      <c r="FT5" s="365">
        <v>44106</v>
      </c>
      <c r="FU5" s="371"/>
      <c r="FV5" s="371"/>
      <c r="FW5" s="371"/>
      <c r="FX5" s="371"/>
      <c r="FY5" s="367"/>
      <c r="FZ5" s="365">
        <v>44113</v>
      </c>
      <c r="GA5" s="371"/>
      <c r="GB5" s="371"/>
      <c r="GC5" s="371"/>
      <c r="GD5" s="371"/>
      <c r="GE5" s="367"/>
      <c r="GF5" s="365">
        <v>44120</v>
      </c>
      <c r="GG5" s="371"/>
      <c r="GH5" s="371"/>
      <c r="GI5" s="371"/>
      <c r="GJ5" s="371"/>
      <c r="GK5" s="367"/>
      <c r="GL5" s="365">
        <v>44127</v>
      </c>
      <c r="GM5" s="371"/>
      <c r="GN5" s="371"/>
      <c r="GO5" s="371"/>
      <c r="GP5" s="371"/>
      <c r="GQ5" s="367"/>
      <c r="GR5" s="365">
        <v>44134</v>
      </c>
      <c r="GS5" s="371"/>
      <c r="GT5" s="371"/>
      <c r="GU5" s="371"/>
      <c r="GV5" s="371"/>
      <c r="GW5" s="367"/>
      <c r="GX5" s="365">
        <v>44141</v>
      </c>
      <c r="GY5" s="366"/>
      <c r="GZ5" s="366"/>
      <c r="HA5" s="366"/>
      <c r="HB5" s="366"/>
      <c r="HC5" s="367"/>
      <c r="HD5" s="365">
        <v>44148</v>
      </c>
      <c r="HE5" s="366"/>
      <c r="HF5" s="366"/>
      <c r="HG5" s="366"/>
      <c r="HH5" s="366"/>
      <c r="HI5" s="367"/>
      <c r="HJ5" s="365">
        <v>44155</v>
      </c>
      <c r="HK5" s="366"/>
      <c r="HL5" s="366"/>
      <c r="HM5" s="366"/>
      <c r="HN5" s="366"/>
      <c r="HO5" s="367"/>
      <c r="HP5" s="365">
        <v>44162</v>
      </c>
      <c r="HQ5" s="366"/>
      <c r="HR5" s="366"/>
      <c r="HS5" s="366"/>
      <c r="HT5" s="366"/>
      <c r="HU5" s="367"/>
      <c r="HV5" s="365">
        <v>44169</v>
      </c>
      <c r="HW5" s="366"/>
      <c r="HX5" s="366"/>
      <c r="HY5" s="366"/>
      <c r="HZ5" s="366"/>
      <c r="IA5" s="367"/>
      <c r="IB5" s="365">
        <v>44176</v>
      </c>
      <c r="IC5" s="366"/>
      <c r="ID5" s="366"/>
      <c r="IE5" s="366"/>
      <c r="IF5" s="366"/>
      <c r="IG5" s="367"/>
      <c r="IH5" s="365">
        <v>44183</v>
      </c>
      <c r="II5" s="366"/>
      <c r="IJ5" s="366"/>
      <c r="IK5" s="366"/>
      <c r="IL5" s="366"/>
      <c r="IM5" s="367"/>
    </row>
    <row r="6" spans="1:247" s="104" customFormat="1" ht="6" customHeight="1" thickBot="1" x14ac:dyDescent="0.25">
      <c r="A6" s="95"/>
      <c r="B6" s="95"/>
      <c r="C6" s="86"/>
      <c r="D6" s="86"/>
      <c r="E6" s="86"/>
      <c r="F6" s="86"/>
      <c r="G6" s="118"/>
      <c r="H6" s="119"/>
      <c r="I6" s="87"/>
      <c r="J6" s="87"/>
      <c r="K6" s="87"/>
      <c r="L6" s="87"/>
      <c r="M6" s="120"/>
      <c r="N6" s="87"/>
      <c r="O6" s="87"/>
      <c r="P6" s="96"/>
      <c r="Q6" s="96"/>
      <c r="R6" s="86"/>
      <c r="S6" s="118"/>
      <c r="T6" s="86"/>
      <c r="U6" s="86"/>
      <c r="V6" s="86"/>
      <c r="W6" s="86"/>
      <c r="X6" s="86"/>
      <c r="Y6" s="118"/>
      <c r="Z6" s="86"/>
      <c r="AA6" s="86"/>
      <c r="AB6" s="86"/>
      <c r="AC6" s="86"/>
      <c r="AD6" s="86"/>
      <c r="AE6" s="118"/>
      <c r="AF6" s="86"/>
      <c r="AG6" s="86"/>
      <c r="AH6" s="86"/>
      <c r="AI6" s="86"/>
      <c r="AJ6" s="86"/>
      <c r="AK6" s="118"/>
      <c r="AL6" s="86"/>
      <c r="AM6" s="86"/>
      <c r="AN6" s="86"/>
      <c r="AO6" s="86"/>
      <c r="AP6" s="86"/>
      <c r="AQ6" s="118"/>
      <c r="AR6" s="86"/>
      <c r="AS6" s="86"/>
      <c r="AT6" s="86"/>
      <c r="AU6" s="86"/>
      <c r="AV6" s="86"/>
      <c r="AW6" s="118"/>
      <c r="AX6" s="86"/>
      <c r="AY6" s="86"/>
      <c r="AZ6" s="86"/>
      <c r="BA6" s="86"/>
      <c r="BB6" s="86"/>
      <c r="BC6" s="118"/>
      <c r="BD6" s="86"/>
      <c r="BE6" s="86"/>
      <c r="BF6" s="86"/>
      <c r="BG6" s="86"/>
      <c r="BH6" s="86"/>
      <c r="BI6" s="118"/>
      <c r="BJ6" s="86"/>
      <c r="BK6" s="86"/>
      <c r="BL6" s="86"/>
      <c r="BM6" s="86"/>
      <c r="BN6" s="86"/>
      <c r="BO6" s="118"/>
      <c r="BP6" s="86"/>
      <c r="BQ6" s="86"/>
      <c r="BR6" s="86"/>
      <c r="BS6" s="86"/>
      <c r="BT6" s="86"/>
      <c r="BU6" s="118"/>
      <c r="BV6" s="86"/>
      <c r="BW6" s="86"/>
      <c r="BX6" s="86"/>
      <c r="BY6" s="86"/>
      <c r="BZ6" s="86"/>
      <c r="CA6" s="118"/>
      <c r="CB6" s="86"/>
      <c r="CC6" s="86"/>
      <c r="CD6" s="86"/>
      <c r="CE6" s="86"/>
      <c r="CF6" s="86"/>
      <c r="CG6" s="118"/>
      <c r="CH6" s="86"/>
      <c r="CI6" s="86"/>
      <c r="CJ6" s="86"/>
      <c r="CK6" s="86"/>
      <c r="CL6" s="86"/>
      <c r="CM6" s="118"/>
      <c r="CN6" s="86"/>
      <c r="CO6" s="86"/>
      <c r="CP6" s="86"/>
      <c r="CQ6" s="86"/>
      <c r="CR6" s="86"/>
      <c r="CS6" s="118"/>
      <c r="CT6" s="86"/>
      <c r="CU6" s="86"/>
      <c r="CV6" s="86"/>
      <c r="CW6" s="86"/>
      <c r="CX6" s="86"/>
      <c r="CY6" s="118"/>
      <c r="CZ6" s="86"/>
      <c r="DA6" s="86"/>
      <c r="DB6" s="86"/>
      <c r="DC6" s="86"/>
      <c r="DD6" s="86"/>
      <c r="DE6" s="118"/>
      <c r="DF6" s="86"/>
      <c r="DG6" s="86"/>
      <c r="DH6" s="86"/>
      <c r="DI6" s="86"/>
      <c r="DJ6" s="86"/>
      <c r="DK6" s="118"/>
      <c r="DL6" s="86"/>
      <c r="DM6" s="86"/>
      <c r="DN6" s="86"/>
      <c r="DO6" s="86"/>
      <c r="DP6" s="86"/>
      <c r="DQ6" s="118"/>
      <c r="DR6" s="86"/>
      <c r="DS6" s="86"/>
      <c r="DT6" s="86"/>
      <c r="DU6" s="86"/>
      <c r="DV6" s="86"/>
      <c r="DW6" s="118"/>
      <c r="DX6" s="86"/>
      <c r="DY6" s="86"/>
      <c r="DZ6" s="86"/>
      <c r="EA6" s="86"/>
      <c r="EB6" s="86"/>
      <c r="EC6" s="118"/>
      <c r="ED6" s="86"/>
      <c r="EE6" s="86"/>
      <c r="EF6" s="86"/>
      <c r="EG6" s="86"/>
      <c r="EH6" s="86"/>
      <c r="EI6" s="118"/>
      <c r="EJ6" s="86"/>
      <c r="EK6" s="86"/>
      <c r="EL6" s="86"/>
      <c r="EM6" s="86"/>
      <c r="EN6" s="86"/>
      <c r="EO6" s="118"/>
      <c r="EP6" s="86"/>
      <c r="EQ6" s="86"/>
      <c r="ER6" s="86"/>
      <c r="ES6" s="86"/>
      <c r="ET6" s="86"/>
      <c r="EU6" s="118"/>
      <c r="EV6" s="86"/>
      <c r="EW6" s="86"/>
      <c r="EX6" s="86"/>
      <c r="EY6" s="86"/>
      <c r="EZ6" s="86"/>
      <c r="FA6" s="118"/>
      <c r="FB6" s="86"/>
      <c r="FC6" s="86"/>
      <c r="FD6" s="86"/>
      <c r="FE6" s="86"/>
      <c r="FF6" s="86"/>
      <c r="FG6" s="118"/>
      <c r="FH6" s="86"/>
      <c r="FI6" s="86"/>
      <c r="FJ6" s="86"/>
      <c r="FK6" s="86"/>
      <c r="FL6" s="86"/>
      <c r="FM6" s="118"/>
      <c r="FN6" s="86"/>
      <c r="FO6" s="86"/>
      <c r="FP6" s="86"/>
      <c r="FQ6" s="86"/>
      <c r="FR6" s="86"/>
      <c r="FS6" s="118"/>
      <c r="FT6" s="86"/>
      <c r="FU6" s="86"/>
      <c r="FV6" s="86"/>
      <c r="FW6" s="86"/>
      <c r="FX6" s="86"/>
      <c r="FY6" s="118"/>
      <c r="FZ6" s="86"/>
      <c r="GA6" s="86"/>
      <c r="GB6" s="86"/>
      <c r="GC6" s="86"/>
      <c r="GD6" s="86"/>
      <c r="GE6" s="118"/>
      <c r="GF6" s="86"/>
      <c r="GG6" s="86"/>
      <c r="GH6" s="86"/>
      <c r="GI6" s="86"/>
      <c r="GJ6" s="86"/>
      <c r="GK6" s="118"/>
      <c r="GL6" s="86"/>
      <c r="GM6" s="86"/>
      <c r="GN6" s="86"/>
      <c r="GO6" s="86"/>
      <c r="GP6" s="86"/>
      <c r="GQ6" s="118"/>
      <c r="GX6" s="251"/>
      <c r="GY6" s="86"/>
      <c r="GZ6" s="86"/>
      <c r="HA6" s="86"/>
      <c r="HB6" s="86"/>
      <c r="HC6" s="118"/>
      <c r="HD6" s="251"/>
      <c r="HE6" s="86"/>
      <c r="HF6" s="86"/>
      <c r="HG6" s="86"/>
      <c r="HH6" s="86"/>
      <c r="HI6" s="118"/>
      <c r="HJ6" s="251"/>
      <c r="HK6" s="86"/>
      <c r="HL6" s="86"/>
      <c r="HM6" s="86"/>
      <c r="HN6" s="86"/>
      <c r="HO6" s="118"/>
      <c r="HP6" s="251"/>
      <c r="HQ6" s="86"/>
      <c r="HR6" s="86"/>
      <c r="HS6" s="86"/>
      <c r="HT6" s="86"/>
      <c r="HU6" s="118"/>
      <c r="HV6" s="251"/>
      <c r="HW6" s="86"/>
      <c r="HX6" s="86"/>
      <c r="HY6" s="86"/>
      <c r="HZ6" s="86"/>
      <c r="IA6" s="118"/>
      <c r="IB6" s="251"/>
      <c r="IC6" s="86"/>
      <c r="ID6" s="86"/>
      <c r="IE6" s="86"/>
      <c r="IF6" s="86"/>
      <c r="IG6" s="118"/>
      <c r="IH6" s="251"/>
      <c r="II6" s="86"/>
      <c r="IJ6" s="86"/>
      <c r="IK6" s="86"/>
      <c r="IL6" s="86"/>
      <c r="IM6" s="118"/>
    </row>
    <row r="7" spans="1:247" s="16" customFormat="1" x14ac:dyDescent="0.2">
      <c r="A7" s="115"/>
      <c r="B7" s="369" t="s">
        <v>167</v>
      </c>
      <c r="C7" s="369"/>
      <c r="D7" s="369" t="s">
        <v>368</v>
      </c>
      <c r="E7" s="369"/>
      <c r="F7" s="369" t="s">
        <v>121</v>
      </c>
      <c r="G7" s="370"/>
      <c r="H7" s="368" t="s">
        <v>167</v>
      </c>
      <c r="I7" s="369"/>
      <c r="J7" s="369" t="s">
        <v>368</v>
      </c>
      <c r="K7" s="369"/>
      <c r="L7" s="369" t="s">
        <v>121</v>
      </c>
      <c r="M7" s="370"/>
      <c r="N7" s="369" t="s">
        <v>167</v>
      </c>
      <c r="O7" s="369"/>
      <c r="P7" s="369" t="s">
        <v>368</v>
      </c>
      <c r="Q7" s="369"/>
      <c r="R7" s="369" t="s">
        <v>121</v>
      </c>
      <c r="S7" s="370"/>
      <c r="T7" s="368" t="s">
        <v>167</v>
      </c>
      <c r="U7" s="369"/>
      <c r="V7" s="369" t="s">
        <v>368</v>
      </c>
      <c r="W7" s="369"/>
      <c r="X7" s="369" t="s">
        <v>121</v>
      </c>
      <c r="Y7" s="370"/>
      <c r="Z7" s="368" t="s">
        <v>167</v>
      </c>
      <c r="AA7" s="369"/>
      <c r="AB7" s="369" t="s">
        <v>368</v>
      </c>
      <c r="AC7" s="369"/>
      <c r="AD7" s="369" t="s">
        <v>121</v>
      </c>
      <c r="AE7" s="370"/>
      <c r="AF7" s="368" t="s">
        <v>167</v>
      </c>
      <c r="AG7" s="369"/>
      <c r="AH7" s="369" t="s">
        <v>368</v>
      </c>
      <c r="AI7" s="369"/>
      <c r="AJ7" s="369" t="s">
        <v>121</v>
      </c>
      <c r="AK7" s="370"/>
      <c r="AL7" s="368" t="s">
        <v>167</v>
      </c>
      <c r="AM7" s="369"/>
      <c r="AN7" s="369" t="s">
        <v>368</v>
      </c>
      <c r="AO7" s="369"/>
      <c r="AP7" s="369" t="s">
        <v>121</v>
      </c>
      <c r="AQ7" s="370"/>
      <c r="AR7" s="368" t="s">
        <v>167</v>
      </c>
      <c r="AS7" s="369"/>
      <c r="AT7" s="369" t="s">
        <v>368</v>
      </c>
      <c r="AU7" s="369"/>
      <c r="AV7" s="369" t="s">
        <v>121</v>
      </c>
      <c r="AW7" s="370"/>
      <c r="AX7" s="368" t="s">
        <v>167</v>
      </c>
      <c r="AY7" s="369"/>
      <c r="AZ7" s="369" t="s">
        <v>368</v>
      </c>
      <c r="BA7" s="369"/>
      <c r="BB7" s="369" t="s">
        <v>121</v>
      </c>
      <c r="BC7" s="370"/>
      <c r="BD7" s="368" t="s">
        <v>167</v>
      </c>
      <c r="BE7" s="369"/>
      <c r="BF7" s="369" t="s">
        <v>368</v>
      </c>
      <c r="BG7" s="369"/>
      <c r="BH7" s="369" t="s">
        <v>121</v>
      </c>
      <c r="BI7" s="370"/>
      <c r="BJ7" s="368" t="s">
        <v>167</v>
      </c>
      <c r="BK7" s="369"/>
      <c r="BL7" s="369" t="s">
        <v>368</v>
      </c>
      <c r="BM7" s="369"/>
      <c r="BN7" s="369" t="s">
        <v>121</v>
      </c>
      <c r="BO7" s="370"/>
      <c r="BP7" s="368" t="s">
        <v>167</v>
      </c>
      <c r="BQ7" s="369"/>
      <c r="BR7" s="369" t="s">
        <v>368</v>
      </c>
      <c r="BS7" s="369"/>
      <c r="BT7" s="369" t="s">
        <v>121</v>
      </c>
      <c r="BU7" s="370"/>
      <c r="BV7" s="368" t="s">
        <v>167</v>
      </c>
      <c r="BW7" s="369"/>
      <c r="BX7" s="369" t="s">
        <v>368</v>
      </c>
      <c r="BY7" s="369"/>
      <c r="BZ7" s="369" t="s">
        <v>121</v>
      </c>
      <c r="CA7" s="370"/>
      <c r="CB7" s="368" t="s">
        <v>167</v>
      </c>
      <c r="CC7" s="369"/>
      <c r="CD7" s="369" t="s">
        <v>368</v>
      </c>
      <c r="CE7" s="369"/>
      <c r="CF7" s="369" t="s">
        <v>121</v>
      </c>
      <c r="CG7" s="370"/>
      <c r="CH7" s="368" t="s">
        <v>167</v>
      </c>
      <c r="CI7" s="369"/>
      <c r="CJ7" s="369" t="s">
        <v>368</v>
      </c>
      <c r="CK7" s="369"/>
      <c r="CL7" s="369" t="s">
        <v>121</v>
      </c>
      <c r="CM7" s="370"/>
      <c r="CN7" s="368" t="s">
        <v>167</v>
      </c>
      <c r="CO7" s="369"/>
      <c r="CP7" s="369" t="s">
        <v>368</v>
      </c>
      <c r="CQ7" s="369"/>
      <c r="CR7" s="369" t="s">
        <v>121</v>
      </c>
      <c r="CS7" s="370"/>
      <c r="CT7" s="368" t="s">
        <v>167</v>
      </c>
      <c r="CU7" s="369"/>
      <c r="CV7" s="369" t="s">
        <v>368</v>
      </c>
      <c r="CW7" s="369"/>
      <c r="CX7" s="369" t="s">
        <v>121</v>
      </c>
      <c r="CY7" s="370"/>
      <c r="CZ7" s="368" t="s">
        <v>167</v>
      </c>
      <c r="DA7" s="369"/>
      <c r="DB7" s="369" t="s">
        <v>368</v>
      </c>
      <c r="DC7" s="369"/>
      <c r="DD7" s="369" t="s">
        <v>121</v>
      </c>
      <c r="DE7" s="370"/>
      <c r="DF7" s="368" t="s">
        <v>167</v>
      </c>
      <c r="DG7" s="369"/>
      <c r="DH7" s="369" t="s">
        <v>368</v>
      </c>
      <c r="DI7" s="369"/>
      <c r="DJ7" s="369" t="s">
        <v>121</v>
      </c>
      <c r="DK7" s="370"/>
      <c r="DL7" s="368" t="s">
        <v>167</v>
      </c>
      <c r="DM7" s="369"/>
      <c r="DN7" s="369" t="s">
        <v>368</v>
      </c>
      <c r="DO7" s="369"/>
      <c r="DP7" s="369" t="s">
        <v>121</v>
      </c>
      <c r="DQ7" s="370"/>
      <c r="DR7" s="368" t="s">
        <v>167</v>
      </c>
      <c r="DS7" s="369"/>
      <c r="DT7" s="369" t="s">
        <v>368</v>
      </c>
      <c r="DU7" s="369"/>
      <c r="DV7" s="369" t="s">
        <v>121</v>
      </c>
      <c r="DW7" s="370"/>
      <c r="DX7" s="368" t="s">
        <v>167</v>
      </c>
      <c r="DY7" s="369"/>
      <c r="DZ7" s="369" t="s">
        <v>368</v>
      </c>
      <c r="EA7" s="369"/>
      <c r="EB7" s="369" t="s">
        <v>121</v>
      </c>
      <c r="EC7" s="370"/>
      <c r="ED7" s="368" t="s">
        <v>167</v>
      </c>
      <c r="EE7" s="369"/>
      <c r="EF7" s="369" t="s">
        <v>368</v>
      </c>
      <c r="EG7" s="369"/>
      <c r="EH7" s="369" t="s">
        <v>121</v>
      </c>
      <c r="EI7" s="370"/>
      <c r="EJ7" s="368" t="s">
        <v>167</v>
      </c>
      <c r="EK7" s="369"/>
      <c r="EL7" s="369" t="s">
        <v>368</v>
      </c>
      <c r="EM7" s="369"/>
      <c r="EN7" s="369" t="s">
        <v>121</v>
      </c>
      <c r="EO7" s="370"/>
      <c r="EP7" s="368" t="s">
        <v>167</v>
      </c>
      <c r="EQ7" s="369"/>
      <c r="ER7" s="369" t="s">
        <v>368</v>
      </c>
      <c r="ES7" s="369"/>
      <c r="ET7" s="369" t="s">
        <v>121</v>
      </c>
      <c r="EU7" s="370"/>
      <c r="EV7" s="368" t="s">
        <v>167</v>
      </c>
      <c r="EW7" s="369"/>
      <c r="EX7" s="369" t="s">
        <v>368</v>
      </c>
      <c r="EY7" s="369"/>
      <c r="EZ7" s="369" t="s">
        <v>121</v>
      </c>
      <c r="FA7" s="370"/>
      <c r="FB7" s="368" t="s">
        <v>167</v>
      </c>
      <c r="FC7" s="369"/>
      <c r="FD7" s="369" t="s">
        <v>368</v>
      </c>
      <c r="FE7" s="369"/>
      <c r="FF7" s="369" t="s">
        <v>121</v>
      </c>
      <c r="FG7" s="370"/>
      <c r="FH7" s="368" t="s">
        <v>167</v>
      </c>
      <c r="FI7" s="369"/>
      <c r="FJ7" s="369" t="s">
        <v>368</v>
      </c>
      <c r="FK7" s="369"/>
      <c r="FL7" s="369" t="s">
        <v>121</v>
      </c>
      <c r="FM7" s="370"/>
      <c r="FN7" s="368" t="s">
        <v>167</v>
      </c>
      <c r="FO7" s="369"/>
      <c r="FP7" s="369" t="s">
        <v>368</v>
      </c>
      <c r="FQ7" s="369"/>
      <c r="FR7" s="369" t="s">
        <v>121</v>
      </c>
      <c r="FS7" s="370"/>
      <c r="FT7" s="368" t="s">
        <v>167</v>
      </c>
      <c r="FU7" s="369"/>
      <c r="FV7" s="369" t="s">
        <v>368</v>
      </c>
      <c r="FW7" s="369"/>
      <c r="FX7" s="369" t="s">
        <v>121</v>
      </c>
      <c r="FY7" s="370"/>
      <c r="FZ7" s="368" t="s">
        <v>167</v>
      </c>
      <c r="GA7" s="369"/>
      <c r="GB7" s="369" t="s">
        <v>368</v>
      </c>
      <c r="GC7" s="369"/>
      <c r="GD7" s="369" t="s">
        <v>121</v>
      </c>
      <c r="GE7" s="370"/>
      <c r="GF7" s="368" t="s">
        <v>167</v>
      </c>
      <c r="GG7" s="369"/>
      <c r="GH7" s="369" t="s">
        <v>368</v>
      </c>
      <c r="GI7" s="369"/>
      <c r="GJ7" s="369" t="s">
        <v>121</v>
      </c>
      <c r="GK7" s="370"/>
      <c r="GL7" s="368" t="s">
        <v>167</v>
      </c>
      <c r="GM7" s="369"/>
      <c r="GN7" s="369" t="s">
        <v>368</v>
      </c>
      <c r="GO7" s="369"/>
      <c r="GP7" s="369" t="s">
        <v>121</v>
      </c>
      <c r="GQ7" s="370"/>
      <c r="GR7" s="368" t="s">
        <v>167</v>
      </c>
      <c r="GS7" s="369"/>
      <c r="GT7" s="369" t="s">
        <v>368</v>
      </c>
      <c r="GU7" s="369"/>
      <c r="GV7" s="369" t="s">
        <v>121</v>
      </c>
      <c r="GW7" s="370"/>
      <c r="GX7" s="368" t="s">
        <v>167</v>
      </c>
      <c r="GY7" s="369"/>
      <c r="GZ7" s="369" t="s">
        <v>368</v>
      </c>
      <c r="HA7" s="369"/>
      <c r="HB7" s="369" t="s">
        <v>121</v>
      </c>
      <c r="HC7" s="370"/>
      <c r="HD7" s="368" t="s">
        <v>167</v>
      </c>
      <c r="HE7" s="369"/>
      <c r="HF7" s="369" t="s">
        <v>368</v>
      </c>
      <c r="HG7" s="369"/>
      <c r="HH7" s="369" t="s">
        <v>121</v>
      </c>
      <c r="HI7" s="370"/>
      <c r="HJ7" s="368" t="s">
        <v>167</v>
      </c>
      <c r="HK7" s="369"/>
      <c r="HL7" s="369" t="s">
        <v>368</v>
      </c>
      <c r="HM7" s="369"/>
      <c r="HN7" s="369" t="s">
        <v>121</v>
      </c>
      <c r="HO7" s="370"/>
      <c r="HP7" s="368" t="s">
        <v>167</v>
      </c>
      <c r="HQ7" s="369"/>
      <c r="HR7" s="369" t="s">
        <v>368</v>
      </c>
      <c r="HS7" s="369"/>
      <c r="HT7" s="369" t="s">
        <v>121</v>
      </c>
      <c r="HU7" s="370"/>
      <c r="HV7" s="368" t="s">
        <v>167</v>
      </c>
      <c r="HW7" s="369"/>
      <c r="HX7" s="369" t="s">
        <v>368</v>
      </c>
      <c r="HY7" s="369"/>
      <c r="HZ7" s="369" t="s">
        <v>121</v>
      </c>
      <c r="IA7" s="370"/>
      <c r="IB7" s="368" t="s">
        <v>167</v>
      </c>
      <c r="IC7" s="369"/>
      <c r="ID7" s="369" t="s">
        <v>368</v>
      </c>
      <c r="IE7" s="369"/>
      <c r="IF7" s="369" t="s">
        <v>121</v>
      </c>
      <c r="IG7" s="370"/>
      <c r="IH7" s="368" t="s">
        <v>167</v>
      </c>
      <c r="II7" s="369"/>
      <c r="IJ7" s="369" t="s">
        <v>368</v>
      </c>
      <c r="IK7" s="369"/>
      <c r="IL7" s="369" t="s">
        <v>121</v>
      </c>
      <c r="IM7" s="370"/>
    </row>
    <row r="8" spans="1:247" s="16" customFormat="1" ht="30" customHeight="1" x14ac:dyDescent="0.2">
      <c r="A8" s="116"/>
      <c r="B8" s="140" t="s">
        <v>369</v>
      </c>
      <c r="C8" s="181" t="s">
        <v>370</v>
      </c>
      <c r="D8" s="181" t="s">
        <v>369</v>
      </c>
      <c r="E8" s="181" t="s">
        <v>370</v>
      </c>
      <c r="F8" s="181" t="s">
        <v>369</v>
      </c>
      <c r="G8" s="141" t="s">
        <v>370</v>
      </c>
      <c r="H8" s="143" t="s">
        <v>369</v>
      </c>
      <c r="I8" s="142" t="s">
        <v>370</v>
      </c>
      <c r="J8" s="142" t="s">
        <v>369</v>
      </c>
      <c r="K8" s="142" t="s">
        <v>370</v>
      </c>
      <c r="L8" s="142" t="s">
        <v>369</v>
      </c>
      <c r="M8" s="141" t="s">
        <v>370</v>
      </c>
      <c r="N8" s="181" t="s">
        <v>369</v>
      </c>
      <c r="O8" s="181" t="s">
        <v>370</v>
      </c>
      <c r="P8" s="181" t="s">
        <v>369</v>
      </c>
      <c r="Q8" s="181" t="s">
        <v>370</v>
      </c>
      <c r="R8" s="142" t="s">
        <v>369</v>
      </c>
      <c r="S8" s="141" t="s">
        <v>370</v>
      </c>
      <c r="T8" s="181" t="s">
        <v>369</v>
      </c>
      <c r="U8" s="181" t="s">
        <v>370</v>
      </c>
      <c r="V8" s="181" t="s">
        <v>369</v>
      </c>
      <c r="W8" s="181" t="s">
        <v>370</v>
      </c>
      <c r="X8" s="142" t="s">
        <v>369</v>
      </c>
      <c r="Y8" s="141" t="s">
        <v>370</v>
      </c>
      <c r="Z8" s="181" t="s">
        <v>369</v>
      </c>
      <c r="AA8" s="181" t="s">
        <v>370</v>
      </c>
      <c r="AB8" s="181" t="s">
        <v>369</v>
      </c>
      <c r="AC8" s="181" t="s">
        <v>370</v>
      </c>
      <c r="AD8" s="142" t="s">
        <v>369</v>
      </c>
      <c r="AE8" s="141" t="s">
        <v>370</v>
      </c>
      <c r="AF8" s="181" t="s">
        <v>369</v>
      </c>
      <c r="AG8" s="181" t="s">
        <v>370</v>
      </c>
      <c r="AH8" s="181" t="s">
        <v>369</v>
      </c>
      <c r="AI8" s="181" t="s">
        <v>370</v>
      </c>
      <c r="AJ8" s="142" t="s">
        <v>369</v>
      </c>
      <c r="AK8" s="141" t="s">
        <v>370</v>
      </c>
      <c r="AL8" s="181" t="s">
        <v>369</v>
      </c>
      <c r="AM8" s="181" t="s">
        <v>370</v>
      </c>
      <c r="AN8" s="181" t="s">
        <v>369</v>
      </c>
      <c r="AO8" s="181" t="s">
        <v>370</v>
      </c>
      <c r="AP8" s="142" t="s">
        <v>369</v>
      </c>
      <c r="AQ8" s="141" t="s">
        <v>370</v>
      </c>
      <c r="AR8" s="181" t="s">
        <v>369</v>
      </c>
      <c r="AS8" s="181" t="s">
        <v>370</v>
      </c>
      <c r="AT8" s="181" t="s">
        <v>369</v>
      </c>
      <c r="AU8" s="181" t="s">
        <v>370</v>
      </c>
      <c r="AV8" s="142" t="s">
        <v>369</v>
      </c>
      <c r="AW8" s="141" t="s">
        <v>370</v>
      </c>
      <c r="AX8" s="181" t="s">
        <v>369</v>
      </c>
      <c r="AY8" s="181" t="s">
        <v>370</v>
      </c>
      <c r="AZ8" s="181" t="s">
        <v>369</v>
      </c>
      <c r="BA8" s="181" t="s">
        <v>370</v>
      </c>
      <c r="BB8" s="142" t="s">
        <v>369</v>
      </c>
      <c r="BC8" s="141" t="s">
        <v>370</v>
      </c>
      <c r="BD8" s="181" t="s">
        <v>369</v>
      </c>
      <c r="BE8" s="181" t="s">
        <v>370</v>
      </c>
      <c r="BF8" s="181" t="s">
        <v>369</v>
      </c>
      <c r="BG8" s="181" t="s">
        <v>370</v>
      </c>
      <c r="BH8" s="142" t="s">
        <v>369</v>
      </c>
      <c r="BI8" s="141" t="s">
        <v>370</v>
      </c>
      <c r="BJ8" s="181" t="s">
        <v>369</v>
      </c>
      <c r="BK8" s="181" t="s">
        <v>370</v>
      </c>
      <c r="BL8" s="181" t="s">
        <v>369</v>
      </c>
      <c r="BM8" s="181" t="s">
        <v>370</v>
      </c>
      <c r="BN8" s="142" t="s">
        <v>369</v>
      </c>
      <c r="BO8" s="141" t="s">
        <v>370</v>
      </c>
      <c r="BP8" s="181" t="s">
        <v>369</v>
      </c>
      <c r="BQ8" s="181" t="s">
        <v>370</v>
      </c>
      <c r="BR8" s="181" t="s">
        <v>369</v>
      </c>
      <c r="BS8" s="181" t="s">
        <v>370</v>
      </c>
      <c r="BT8" s="142" t="s">
        <v>369</v>
      </c>
      <c r="BU8" s="141" t="s">
        <v>370</v>
      </c>
      <c r="BV8" s="181" t="s">
        <v>369</v>
      </c>
      <c r="BW8" s="181" t="s">
        <v>370</v>
      </c>
      <c r="BX8" s="181" t="s">
        <v>369</v>
      </c>
      <c r="BY8" s="181" t="s">
        <v>370</v>
      </c>
      <c r="BZ8" s="142" t="s">
        <v>369</v>
      </c>
      <c r="CA8" s="141" t="s">
        <v>370</v>
      </c>
      <c r="CB8" s="181" t="s">
        <v>369</v>
      </c>
      <c r="CC8" s="181" t="s">
        <v>370</v>
      </c>
      <c r="CD8" s="181" t="s">
        <v>369</v>
      </c>
      <c r="CE8" s="181" t="s">
        <v>370</v>
      </c>
      <c r="CF8" s="142" t="s">
        <v>369</v>
      </c>
      <c r="CG8" s="141" t="s">
        <v>370</v>
      </c>
      <c r="CH8" s="181" t="s">
        <v>369</v>
      </c>
      <c r="CI8" s="181" t="s">
        <v>370</v>
      </c>
      <c r="CJ8" s="181" t="s">
        <v>369</v>
      </c>
      <c r="CK8" s="181" t="s">
        <v>370</v>
      </c>
      <c r="CL8" s="142" t="s">
        <v>369</v>
      </c>
      <c r="CM8" s="141" t="s">
        <v>370</v>
      </c>
      <c r="CN8" s="181" t="s">
        <v>369</v>
      </c>
      <c r="CO8" s="181" t="s">
        <v>370</v>
      </c>
      <c r="CP8" s="181" t="s">
        <v>369</v>
      </c>
      <c r="CQ8" s="181" t="s">
        <v>370</v>
      </c>
      <c r="CR8" s="142" t="s">
        <v>369</v>
      </c>
      <c r="CS8" s="141" t="s">
        <v>370</v>
      </c>
      <c r="CT8" s="181" t="s">
        <v>369</v>
      </c>
      <c r="CU8" s="181" t="s">
        <v>370</v>
      </c>
      <c r="CV8" s="181" t="s">
        <v>369</v>
      </c>
      <c r="CW8" s="181" t="s">
        <v>370</v>
      </c>
      <c r="CX8" s="142" t="s">
        <v>369</v>
      </c>
      <c r="CY8" s="141" t="s">
        <v>370</v>
      </c>
      <c r="CZ8" s="181" t="s">
        <v>369</v>
      </c>
      <c r="DA8" s="181" t="s">
        <v>370</v>
      </c>
      <c r="DB8" s="181" t="s">
        <v>369</v>
      </c>
      <c r="DC8" s="181" t="s">
        <v>370</v>
      </c>
      <c r="DD8" s="142" t="s">
        <v>369</v>
      </c>
      <c r="DE8" s="141" t="s">
        <v>370</v>
      </c>
      <c r="DF8" s="181" t="s">
        <v>369</v>
      </c>
      <c r="DG8" s="181" t="s">
        <v>370</v>
      </c>
      <c r="DH8" s="181" t="s">
        <v>369</v>
      </c>
      <c r="DI8" s="181" t="s">
        <v>370</v>
      </c>
      <c r="DJ8" s="142" t="s">
        <v>369</v>
      </c>
      <c r="DK8" s="141" t="s">
        <v>370</v>
      </c>
      <c r="DL8" s="181" t="s">
        <v>369</v>
      </c>
      <c r="DM8" s="181" t="s">
        <v>370</v>
      </c>
      <c r="DN8" s="181" t="s">
        <v>369</v>
      </c>
      <c r="DO8" s="181" t="s">
        <v>370</v>
      </c>
      <c r="DP8" s="142" t="s">
        <v>369</v>
      </c>
      <c r="DQ8" s="141" t="s">
        <v>370</v>
      </c>
      <c r="DR8" s="181" t="s">
        <v>369</v>
      </c>
      <c r="DS8" s="181" t="s">
        <v>370</v>
      </c>
      <c r="DT8" s="181" t="s">
        <v>369</v>
      </c>
      <c r="DU8" s="181" t="s">
        <v>370</v>
      </c>
      <c r="DV8" s="142" t="s">
        <v>369</v>
      </c>
      <c r="DW8" s="141" t="s">
        <v>370</v>
      </c>
      <c r="DX8" s="181" t="s">
        <v>369</v>
      </c>
      <c r="DY8" s="181" t="s">
        <v>370</v>
      </c>
      <c r="DZ8" s="181" t="s">
        <v>369</v>
      </c>
      <c r="EA8" s="181" t="s">
        <v>370</v>
      </c>
      <c r="EB8" s="142" t="s">
        <v>369</v>
      </c>
      <c r="EC8" s="141" t="s">
        <v>370</v>
      </c>
      <c r="ED8" s="181" t="s">
        <v>369</v>
      </c>
      <c r="EE8" s="181" t="s">
        <v>370</v>
      </c>
      <c r="EF8" s="181" t="s">
        <v>369</v>
      </c>
      <c r="EG8" s="181" t="s">
        <v>370</v>
      </c>
      <c r="EH8" s="142" t="s">
        <v>369</v>
      </c>
      <c r="EI8" s="141" t="s">
        <v>370</v>
      </c>
      <c r="EJ8" s="181" t="s">
        <v>369</v>
      </c>
      <c r="EK8" s="181" t="s">
        <v>370</v>
      </c>
      <c r="EL8" s="181" t="s">
        <v>369</v>
      </c>
      <c r="EM8" s="181" t="s">
        <v>370</v>
      </c>
      <c r="EN8" s="142" t="s">
        <v>369</v>
      </c>
      <c r="EO8" s="141" t="s">
        <v>370</v>
      </c>
      <c r="EP8" s="181" t="s">
        <v>369</v>
      </c>
      <c r="EQ8" s="181" t="s">
        <v>370</v>
      </c>
      <c r="ER8" s="181" t="s">
        <v>369</v>
      </c>
      <c r="ES8" s="181" t="s">
        <v>370</v>
      </c>
      <c r="ET8" s="142" t="s">
        <v>369</v>
      </c>
      <c r="EU8" s="141" t="s">
        <v>370</v>
      </c>
      <c r="EV8" s="184" t="s">
        <v>369</v>
      </c>
      <c r="EW8" s="184" t="s">
        <v>370</v>
      </c>
      <c r="EX8" s="184" t="s">
        <v>369</v>
      </c>
      <c r="EY8" s="184" t="s">
        <v>370</v>
      </c>
      <c r="EZ8" s="142" t="s">
        <v>369</v>
      </c>
      <c r="FA8" s="141" t="s">
        <v>370</v>
      </c>
      <c r="FB8" s="184" t="s">
        <v>369</v>
      </c>
      <c r="FC8" s="184" t="s">
        <v>370</v>
      </c>
      <c r="FD8" s="184" t="s">
        <v>369</v>
      </c>
      <c r="FE8" s="184" t="s">
        <v>370</v>
      </c>
      <c r="FF8" s="142" t="s">
        <v>369</v>
      </c>
      <c r="FG8" s="141" t="s">
        <v>370</v>
      </c>
      <c r="FH8" s="181" t="s">
        <v>369</v>
      </c>
      <c r="FI8" s="181" t="s">
        <v>370</v>
      </c>
      <c r="FJ8" s="181" t="s">
        <v>369</v>
      </c>
      <c r="FK8" s="181" t="s">
        <v>370</v>
      </c>
      <c r="FL8" s="142" t="s">
        <v>369</v>
      </c>
      <c r="FM8" s="141" t="s">
        <v>370</v>
      </c>
      <c r="FN8" s="184" t="s">
        <v>369</v>
      </c>
      <c r="FO8" s="184" t="s">
        <v>370</v>
      </c>
      <c r="FP8" s="184" t="s">
        <v>369</v>
      </c>
      <c r="FQ8" s="184" t="s">
        <v>370</v>
      </c>
      <c r="FR8" s="142" t="s">
        <v>369</v>
      </c>
      <c r="FS8" s="141" t="s">
        <v>370</v>
      </c>
      <c r="FT8" s="185" t="s">
        <v>369</v>
      </c>
      <c r="FU8" s="185" t="s">
        <v>370</v>
      </c>
      <c r="FV8" s="185" t="s">
        <v>369</v>
      </c>
      <c r="FW8" s="185" t="s">
        <v>370</v>
      </c>
      <c r="FX8" s="142" t="s">
        <v>369</v>
      </c>
      <c r="FY8" s="141" t="s">
        <v>370</v>
      </c>
      <c r="FZ8" s="186" t="s">
        <v>369</v>
      </c>
      <c r="GA8" s="186" t="s">
        <v>370</v>
      </c>
      <c r="GB8" s="186" t="s">
        <v>369</v>
      </c>
      <c r="GC8" s="186" t="s">
        <v>370</v>
      </c>
      <c r="GD8" s="142" t="s">
        <v>369</v>
      </c>
      <c r="GE8" s="141" t="s">
        <v>370</v>
      </c>
      <c r="GF8" s="188" t="s">
        <v>369</v>
      </c>
      <c r="GG8" s="188" t="s">
        <v>370</v>
      </c>
      <c r="GH8" s="188" t="s">
        <v>369</v>
      </c>
      <c r="GI8" s="188" t="s">
        <v>370</v>
      </c>
      <c r="GJ8" s="142" t="s">
        <v>369</v>
      </c>
      <c r="GK8" s="141" t="s">
        <v>370</v>
      </c>
      <c r="GL8" s="188" t="s">
        <v>369</v>
      </c>
      <c r="GM8" s="188" t="s">
        <v>370</v>
      </c>
      <c r="GN8" s="188" t="s">
        <v>369</v>
      </c>
      <c r="GO8" s="188" t="s">
        <v>370</v>
      </c>
      <c r="GP8" s="142" t="s">
        <v>369</v>
      </c>
      <c r="GQ8" s="141" t="s">
        <v>370</v>
      </c>
      <c r="GR8" s="213" t="s">
        <v>369</v>
      </c>
      <c r="GS8" s="213" t="s">
        <v>370</v>
      </c>
      <c r="GT8" s="213" t="s">
        <v>369</v>
      </c>
      <c r="GU8" s="213" t="s">
        <v>370</v>
      </c>
      <c r="GV8" s="142" t="s">
        <v>369</v>
      </c>
      <c r="GW8" s="141" t="s">
        <v>370</v>
      </c>
      <c r="GX8" s="243" t="s">
        <v>369</v>
      </c>
      <c r="GY8" s="243" t="s">
        <v>370</v>
      </c>
      <c r="GZ8" s="243" t="s">
        <v>369</v>
      </c>
      <c r="HA8" s="243" t="s">
        <v>370</v>
      </c>
      <c r="HB8" s="142" t="s">
        <v>369</v>
      </c>
      <c r="HC8" s="141" t="s">
        <v>370</v>
      </c>
      <c r="HD8" s="250" t="s">
        <v>369</v>
      </c>
      <c r="HE8" s="250" t="s">
        <v>370</v>
      </c>
      <c r="HF8" s="250" t="s">
        <v>369</v>
      </c>
      <c r="HG8" s="250" t="s">
        <v>370</v>
      </c>
      <c r="HH8" s="142" t="s">
        <v>369</v>
      </c>
      <c r="HI8" s="141" t="s">
        <v>370</v>
      </c>
      <c r="HJ8" s="258" t="s">
        <v>369</v>
      </c>
      <c r="HK8" s="258" t="s">
        <v>370</v>
      </c>
      <c r="HL8" s="258" t="s">
        <v>369</v>
      </c>
      <c r="HM8" s="258" t="s">
        <v>370</v>
      </c>
      <c r="HN8" s="142" t="s">
        <v>369</v>
      </c>
      <c r="HO8" s="141" t="s">
        <v>370</v>
      </c>
      <c r="HP8" s="265" t="s">
        <v>369</v>
      </c>
      <c r="HQ8" s="265" t="s">
        <v>370</v>
      </c>
      <c r="HR8" s="265" t="s">
        <v>369</v>
      </c>
      <c r="HS8" s="265" t="s">
        <v>370</v>
      </c>
      <c r="HT8" s="142" t="s">
        <v>369</v>
      </c>
      <c r="HU8" s="141" t="s">
        <v>370</v>
      </c>
      <c r="HV8" s="265" t="s">
        <v>369</v>
      </c>
      <c r="HW8" s="265" t="s">
        <v>370</v>
      </c>
      <c r="HX8" s="265" t="s">
        <v>369</v>
      </c>
      <c r="HY8" s="265" t="s">
        <v>370</v>
      </c>
      <c r="HZ8" s="142" t="s">
        <v>369</v>
      </c>
      <c r="IA8" s="141" t="s">
        <v>370</v>
      </c>
      <c r="IB8" s="265" t="s">
        <v>369</v>
      </c>
      <c r="IC8" s="265" t="s">
        <v>370</v>
      </c>
      <c r="ID8" s="265" t="s">
        <v>369</v>
      </c>
      <c r="IE8" s="265" t="s">
        <v>370</v>
      </c>
      <c r="IF8" s="142" t="s">
        <v>369</v>
      </c>
      <c r="IG8" s="141" t="s">
        <v>370</v>
      </c>
      <c r="IH8" s="265" t="s">
        <v>369</v>
      </c>
      <c r="II8" s="265" t="s">
        <v>370</v>
      </c>
      <c r="IJ8" s="265" t="s">
        <v>369</v>
      </c>
      <c r="IK8" s="265" t="s">
        <v>370</v>
      </c>
      <c r="IL8" s="142" t="s">
        <v>369</v>
      </c>
      <c r="IM8" s="141" t="s">
        <v>370</v>
      </c>
    </row>
    <row r="9" spans="1:247" s="16" customFormat="1" ht="13.5" customHeight="1" x14ac:dyDescent="0.2">
      <c r="A9" s="116" t="s">
        <v>371</v>
      </c>
      <c r="B9" s="130">
        <v>2725</v>
      </c>
      <c r="C9" s="130">
        <v>0</v>
      </c>
      <c r="D9" s="130">
        <v>2562</v>
      </c>
      <c r="E9" s="130">
        <v>0</v>
      </c>
      <c r="F9" s="133">
        <v>163</v>
      </c>
      <c r="G9" s="134">
        <v>0</v>
      </c>
      <c r="H9" s="135">
        <v>2709</v>
      </c>
      <c r="I9" s="133">
        <v>1</v>
      </c>
      <c r="J9" s="133">
        <v>2502</v>
      </c>
      <c r="K9" s="133">
        <v>1</v>
      </c>
      <c r="L9" s="133">
        <v>207</v>
      </c>
      <c r="M9" s="132">
        <v>0</v>
      </c>
      <c r="N9" s="130">
        <v>2786</v>
      </c>
      <c r="O9" s="130">
        <v>15</v>
      </c>
      <c r="P9" s="130">
        <v>2579</v>
      </c>
      <c r="Q9" s="130">
        <v>14</v>
      </c>
      <c r="R9" s="133">
        <v>207</v>
      </c>
      <c r="S9" s="132">
        <v>1</v>
      </c>
      <c r="T9" s="130">
        <v>3865</v>
      </c>
      <c r="U9" s="130">
        <v>120</v>
      </c>
      <c r="V9" s="130">
        <v>3604</v>
      </c>
      <c r="W9" s="130">
        <v>111</v>
      </c>
      <c r="X9" s="138">
        <v>261</v>
      </c>
      <c r="Y9" s="131">
        <v>9</v>
      </c>
      <c r="Z9" s="81">
        <v>4117</v>
      </c>
      <c r="AA9" s="81">
        <v>330</v>
      </c>
      <c r="AB9" s="81">
        <v>3878</v>
      </c>
      <c r="AC9" s="81">
        <v>309</v>
      </c>
      <c r="AD9" s="138">
        <v>238</v>
      </c>
      <c r="AE9" s="117">
        <v>21</v>
      </c>
      <c r="AF9" s="81">
        <v>4570</v>
      </c>
      <c r="AG9" s="81">
        <v>416</v>
      </c>
      <c r="AH9" s="81">
        <v>4256</v>
      </c>
      <c r="AI9" s="81">
        <v>398</v>
      </c>
      <c r="AJ9" s="81">
        <v>314</v>
      </c>
      <c r="AK9" s="145">
        <v>18</v>
      </c>
      <c r="AL9" s="81">
        <v>4834</v>
      </c>
      <c r="AM9" s="81">
        <v>423</v>
      </c>
      <c r="AN9" s="81">
        <v>4532</v>
      </c>
      <c r="AO9" s="81">
        <v>402</v>
      </c>
      <c r="AP9" s="81">
        <v>302</v>
      </c>
      <c r="AQ9" s="145">
        <v>21</v>
      </c>
      <c r="AR9" s="81">
        <v>4268</v>
      </c>
      <c r="AS9" s="81">
        <v>254</v>
      </c>
      <c r="AT9" s="81">
        <v>4014</v>
      </c>
      <c r="AU9" s="81">
        <v>236</v>
      </c>
      <c r="AV9" s="81">
        <v>254</v>
      </c>
      <c r="AW9" s="145">
        <v>18</v>
      </c>
      <c r="AX9" s="81">
        <v>3195</v>
      </c>
      <c r="AY9" s="81">
        <v>156</v>
      </c>
      <c r="AZ9" s="81">
        <v>3006</v>
      </c>
      <c r="BA9" s="81">
        <v>148</v>
      </c>
      <c r="BB9" s="81">
        <v>188</v>
      </c>
      <c r="BC9" s="145">
        <v>8</v>
      </c>
      <c r="BD9" s="81">
        <v>3781</v>
      </c>
      <c r="BE9" s="81">
        <v>145</v>
      </c>
      <c r="BF9" s="81">
        <v>3569</v>
      </c>
      <c r="BG9" s="81">
        <v>141</v>
      </c>
      <c r="BH9" s="81">
        <v>212</v>
      </c>
      <c r="BI9" s="145">
        <v>4</v>
      </c>
      <c r="BJ9" s="81">
        <v>3529</v>
      </c>
      <c r="BK9" s="81">
        <v>109</v>
      </c>
      <c r="BL9" s="81">
        <v>3307</v>
      </c>
      <c r="BM9" s="81">
        <v>101</v>
      </c>
      <c r="BN9" s="81">
        <v>222</v>
      </c>
      <c r="BO9" s="145">
        <v>8</v>
      </c>
      <c r="BP9" s="81">
        <v>2779</v>
      </c>
      <c r="BQ9" s="81">
        <v>71</v>
      </c>
      <c r="BR9" s="81">
        <v>2585</v>
      </c>
      <c r="BS9" s="81">
        <v>65</v>
      </c>
      <c r="BT9" s="81">
        <v>194</v>
      </c>
      <c r="BU9" s="145">
        <v>6</v>
      </c>
      <c r="BV9" s="81">
        <v>3418</v>
      </c>
      <c r="BW9" s="81">
        <v>77</v>
      </c>
      <c r="BX9" s="81">
        <v>3188</v>
      </c>
      <c r="BY9" s="81">
        <v>74</v>
      </c>
      <c r="BZ9" s="81">
        <v>230</v>
      </c>
      <c r="CA9" s="145">
        <v>3</v>
      </c>
      <c r="CB9" s="81">
        <v>3203</v>
      </c>
      <c r="CC9" s="81">
        <v>51</v>
      </c>
      <c r="CD9" s="81">
        <v>3011</v>
      </c>
      <c r="CE9" s="81">
        <v>47</v>
      </c>
      <c r="CF9" s="81">
        <v>192</v>
      </c>
      <c r="CG9" s="145">
        <v>4</v>
      </c>
      <c r="CH9" s="81">
        <v>3069</v>
      </c>
      <c r="CI9" s="81">
        <v>52</v>
      </c>
      <c r="CJ9" s="81">
        <v>2840</v>
      </c>
      <c r="CK9" s="81">
        <v>49</v>
      </c>
      <c r="CL9" s="81">
        <v>229</v>
      </c>
      <c r="CM9" s="145">
        <v>3</v>
      </c>
      <c r="CN9" s="81">
        <v>3042</v>
      </c>
      <c r="CO9" s="81">
        <v>29</v>
      </c>
      <c r="CP9" s="81">
        <v>2857</v>
      </c>
      <c r="CQ9" s="81">
        <v>28</v>
      </c>
      <c r="CR9" s="81">
        <v>185</v>
      </c>
      <c r="CS9" s="145">
        <v>1</v>
      </c>
      <c r="CT9" s="81">
        <v>3019</v>
      </c>
      <c r="CU9" s="81">
        <v>34</v>
      </c>
      <c r="CV9" s="81">
        <v>2831</v>
      </c>
      <c r="CW9" s="81">
        <v>33</v>
      </c>
      <c r="CX9" s="81">
        <v>187</v>
      </c>
      <c r="CY9" s="145">
        <v>1</v>
      </c>
      <c r="CZ9" s="81">
        <v>2960</v>
      </c>
      <c r="DA9" s="81">
        <v>35</v>
      </c>
      <c r="DB9" s="81">
        <v>2759</v>
      </c>
      <c r="DC9" s="81">
        <v>34</v>
      </c>
      <c r="DD9" s="81">
        <v>201</v>
      </c>
      <c r="DE9" s="145">
        <v>1</v>
      </c>
      <c r="DF9" s="81">
        <v>2978</v>
      </c>
      <c r="DG9" s="81">
        <v>29</v>
      </c>
      <c r="DH9" s="81">
        <v>2776</v>
      </c>
      <c r="DI9" s="81">
        <v>28</v>
      </c>
      <c r="DJ9" s="81">
        <v>202</v>
      </c>
      <c r="DK9" s="145">
        <v>1</v>
      </c>
      <c r="DL9" s="81">
        <v>2966</v>
      </c>
      <c r="DM9" s="81">
        <v>24</v>
      </c>
      <c r="DN9" s="81">
        <v>2751</v>
      </c>
      <c r="DO9" s="81">
        <v>24</v>
      </c>
      <c r="DP9" s="81">
        <v>215</v>
      </c>
      <c r="DQ9" s="145">
        <v>0</v>
      </c>
      <c r="DR9" s="81">
        <v>2915</v>
      </c>
      <c r="DS9" s="81">
        <v>14</v>
      </c>
      <c r="DT9" s="81">
        <v>2750</v>
      </c>
      <c r="DU9" s="81">
        <v>14</v>
      </c>
      <c r="DV9" s="81">
        <v>165</v>
      </c>
      <c r="DW9" s="145">
        <v>0</v>
      </c>
      <c r="DX9" s="81">
        <v>2957</v>
      </c>
      <c r="DY9" s="81">
        <v>13</v>
      </c>
      <c r="DZ9" s="81">
        <v>2768</v>
      </c>
      <c r="EA9" s="81">
        <v>11</v>
      </c>
      <c r="EB9" s="81">
        <v>189</v>
      </c>
      <c r="EC9" s="145">
        <v>2</v>
      </c>
      <c r="ED9" s="81">
        <v>3010</v>
      </c>
      <c r="EE9" s="81">
        <v>12</v>
      </c>
      <c r="EF9" s="81">
        <v>2815</v>
      </c>
      <c r="EG9" s="81">
        <v>10</v>
      </c>
      <c r="EH9" s="81">
        <v>195</v>
      </c>
      <c r="EI9" s="145">
        <v>2</v>
      </c>
      <c r="EJ9" s="81">
        <v>3056</v>
      </c>
      <c r="EK9" s="81">
        <v>13</v>
      </c>
      <c r="EL9" s="81">
        <v>2859</v>
      </c>
      <c r="EM9" s="81">
        <v>13</v>
      </c>
      <c r="EN9" s="81">
        <v>197</v>
      </c>
      <c r="EO9" s="145">
        <v>0</v>
      </c>
      <c r="EP9" s="81">
        <v>2962</v>
      </c>
      <c r="EQ9" s="81">
        <v>9</v>
      </c>
      <c r="ER9" s="81">
        <v>2771</v>
      </c>
      <c r="ES9" s="81">
        <v>9</v>
      </c>
      <c r="ET9" s="81">
        <v>191</v>
      </c>
      <c r="EU9" s="145">
        <v>0</v>
      </c>
      <c r="EV9" s="81">
        <v>2329</v>
      </c>
      <c r="EW9" s="81">
        <v>7</v>
      </c>
      <c r="EX9" s="81">
        <v>2191</v>
      </c>
      <c r="EY9" s="81">
        <v>6</v>
      </c>
      <c r="EZ9" s="81">
        <v>136</v>
      </c>
      <c r="FA9" s="145">
        <v>1</v>
      </c>
      <c r="FB9" s="81">
        <v>3103</v>
      </c>
      <c r="FC9" s="81">
        <v>7</v>
      </c>
      <c r="FD9" s="81">
        <v>2901</v>
      </c>
      <c r="FE9" s="81">
        <v>7</v>
      </c>
      <c r="FF9" s="81">
        <v>202</v>
      </c>
      <c r="FG9" s="145">
        <v>0</v>
      </c>
      <c r="FH9" s="81">
        <v>2962</v>
      </c>
      <c r="FI9" s="81">
        <v>8</v>
      </c>
      <c r="FJ9" s="81">
        <v>2790</v>
      </c>
      <c r="FK9" s="81">
        <v>8</v>
      </c>
      <c r="FL9" s="81">
        <v>172</v>
      </c>
      <c r="FM9" s="145">
        <v>0</v>
      </c>
      <c r="FN9" s="81">
        <v>2998</v>
      </c>
      <c r="FO9" s="81">
        <v>11</v>
      </c>
      <c r="FP9" s="81">
        <v>2812</v>
      </c>
      <c r="FQ9" s="81">
        <v>10</v>
      </c>
      <c r="FR9" s="81">
        <v>186</v>
      </c>
      <c r="FS9" s="145">
        <v>1</v>
      </c>
      <c r="FT9" s="81">
        <v>3038</v>
      </c>
      <c r="FU9" s="81">
        <v>20</v>
      </c>
      <c r="FV9" s="81">
        <v>2821</v>
      </c>
      <c r="FW9" s="81">
        <v>18</v>
      </c>
      <c r="FX9" s="81">
        <v>217</v>
      </c>
      <c r="FY9" s="145">
        <v>2</v>
      </c>
      <c r="FZ9" s="81">
        <v>3068</v>
      </c>
      <c r="GA9" s="81">
        <v>28</v>
      </c>
      <c r="GB9" s="81">
        <v>2868</v>
      </c>
      <c r="GC9" s="81">
        <v>25</v>
      </c>
      <c r="GD9" s="81">
        <v>200</v>
      </c>
      <c r="GE9" s="145">
        <v>3</v>
      </c>
      <c r="GF9" s="81">
        <v>3154</v>
      </c>
      <c r="GG9" s="81">
        <v>33</v>
      </c>
      <c r="GH9" s="81">
        <v>2937</v>
      </c>
      <c r="GI9" s="81">
        <v>29</v>
      </c>
      <c r="GJ9" s="81">
        <v>217</v>
      </c>
      <c r="GK9" s="145">
        <v>4</v>
      </c>
      <c r="GL9" s="81">
        <v>3302</v>
      </c>
      <c r="GM9" s="81">
        <v>49</v>
      </c>
      <c r="GN9" s="81">
        <v>3083</v>
      </c>
      <c r="GO9" s="81">
        <v>44</v>
      </c>
      <c r="GP9" s="81">
        <v>219</v>
      </c>
      <c r="GQ9" s="145">
        <v>5</v>
      </c>
      <c r="GR9" s="81">
        <v>3226</v>
      </c>
      <c r="GS9" s="81">
        <v>81</v>
      </c>
      <c r="GT9" s="81">
        <v>2999</v>
      </c>
      <c r="GU9" s="81">
        <v>75</v>
      </c>
      <c r="GV9" s="81">
        <v>227</v>
      </c>
      <c r="GW9" s="145">
        <v>6</v>
      </c>
      <c r="GX9" s="81">
        <v>3471</v>
      </c>
      <c r="GY9" s="81">
        <v>83</v>
      </c>
      <c r="GZ9" s="81">
        <v>3228</v>
      </c>
      <c r="HA9" s="81">
        <v>77</v>
      </c>
      <c r="HB9" s="81">
        <v>242</v>
      </c>
      <c r="HC9" s="145">
        <v>6</v>
      </c>
      <c r="HD9" s="81">
        <v>3446</v>
      </c>
      <c r="HE9" s="81">
        <v>118</v>
      </c>
      <c r="HF9" s="81">
        <v>3256</v>
      </c>
      <c r="HG9" s="81">
        <v>114</v>
      </c>
      <c r="HH9" s="81">
        <v>189</v>
      </c>
      <c r="HI9" s="145">
        <v>4</v>
      </c>
      <c r="HJ9" s="81">
        <v>3519</v>
      </c>
      <c r="HK9" s="81">
        <v>145</v>
      </c>
      <c r="HL9" s="81">
        <v>3278</v>
      </c>
      <c r="HM9" s="81">
        <v>136</v>
      </c>
      <c r="HN9" s="81">
        <v>241</v>
      </c>
      <c r="HO9" s="145">
        <v>9</v>
      </c>
      <c r="HP9" s="81">
        <v>3457</v>
      </c>
      <c r="HQ9" s="81">
        <v>183</v>
      </c>
      <c r="HR9" s="81">
        <v>3237</v>
      </c>
      <c r="HS9" s="81">
        <v>179</v>
      </c>
      <c r="HT9" s="81">
        <v>220</v>
      </c>
      <c r="HU9" s="145">
        <v>4</v>
      </c>
      <c r="HV9" s="81">
        <v>3290</v>
      </c>
      <c r="HW9" s="81">
        <v>117</v>
      </c>
      <c r="HX9" s="81">
        <v>3077</v>
      </c>
      <c r="HY9" s="81">
        <v>115</v>
      </c>
      <c r="HZ9" s="81">
        <v>212</v>
      </c>
      <c r="IA9" s="145">
        <v>2</v>
      </c>
      <c r="IB9" s="81">
        <v>3437</v>
      </c>
      <c r="IC9" s="81">
        <v>124</v>
      </c>
      <c r="ID9" s="81">
        <v>3207</v>
      </c>
      <c r="IE9" s="81">
        <v>112</v>
      </c>
      <c r="IF9" s="81">
        <v>229</v>
      </c>
      <c r="IG9" s="145">
        <v>12</v>
      </c>
      <c r="IH9" s="81">
        <v>3585</v>
      </c>
      <c r="II9" s="81">
        <v>150</v>
      </c>
      <c r="IJ9" s="81">
        <v>3342</v>
      </c>
      <c r="IK9" s="81">
        <v>138</v>
      </c>
      <c r="IL9" s="81">
        <v>243</v>
      </c>
      <c r="IM9" s="145">
        <v>12</v>
      </c>
    </row>
    <row r="10" spans="1:247" s="16" customFormat="1" x14ac:dyDescent="0.2">
      <c r="A10" s="116" t="s">
        <v>372</v>
      </c>
      <c r="B10" s="130">
        <v>4975</v>
      </c>
      <c r="C10" s="130">
        <v>5</v>
      </c>
      <c r="D10" s="130">
        <v>4582</v>
      </c>
      <c r="E10" s="130">
        <v>5</v>
      </c>
      <c r="F10" s="133">
        <v>379</v>
      </c>
      <c r="G10" s="134">
        <v>0</v>
      </c>
      <c r="H10" s="130">
        <v>4770</v>
      </c>
      <c r="I10" s="130">
        <v>100</v>
      </c>
      <c r="J10" s="130">
        <v>4390</v>
      </c>
      <c r="K10" s="130">
        <v>97</v>
      </c>
      <c r="L10" s="133">
        <v>366</v>
      </c>
      <c r="M10" s="132">
        <v>2</v>
      </c>
      <c r="N10" s="130">
        <v>5105</v>
      </c>
      <c r="O10" s="130">
        <v>501</v>
      </c>
      <c r="P10" s="130">
        <v>4750</v>
      </c>
      <c r="Q10" s="130">
        <v>480</v>
      </c>
      <c r="R10" s="133">
        <v>347</v>
      </c>
      <c r="S10" s="132">
        <v>19</v>
      </c>
      <c r="T10" s="130">
        <v>7884</v>
      </c>
      <c r="U10" s="130">
        <v>3110</v>
      </c>
      <c r="V10" s="130">
        <v>7425</v>
      </c>
      <c r="W10" s="130">
        <v>2985</v>
      </c>
      <c r="X10" s="138">
        <v>443</v>
      </c>
      <c r="Y10" s="131">
        <v>115</v>
      </c>
      <c r="Z10" s="81">
        <v>8578</v>
      </c>
      <c r="AA10" s="81">
        <v>4957</v>
      </c>
      <c r="AB10" s="81">
        <v>8124</v>
      </c>
      <c r="AC10" s="81">
        <v>4727</v>
      </c>
      <c r="AD10" s="138">
        <v>439</v>
      </c>
      <c r="AE10" s="117">
        <v>222</v>
      </c>
      <c r="AF10" s="81">
        <v>9434</v>
      </c>
      <c r="AG10" s="81">
        <v>6107</v>
      </c>
      <c r="AH10" s="81">
        <v>8909</v>
      </c>
      <c r="AI10" s="81">
        <v>5831</v>
      </c>
      <c r="AJ10" s="81">
        <v>510</v>
      </c>
      <c r="AK10" s="145">
        <v>264</v>
      </c>
      <c r="AL10" s="81">
        <v>8243</v>
      </c>
      <c r="AM10" s="81">
        <v>4841</v>
      </c>
      <c r="AN10" s="81">
        <v>7757</v>
      </c>
      <c r="AO10" s="81">
        <v>4564</v>
      </c>
      <c r="AP10" s="81">
        <v>462</v>
      </c>
      <c r="AQ10" s="145">
        <v>260</v>
      </c>
      <c r="AR10" s="81">
        <v>6397</v>
      </c>
      <c r="AS10" s="81">
        <v>3214</v>
      </c>
      <c r="AT10" s="81">
        <v>5999</v>
      </c>
      <c r="AU10" s="81">
        <v>3043</v>
      </c>
      <c r="AV10" s="81">
        <v>384</v>
      </c>
      <c r="AW10" s="145">
        <v>166</v>
      </c>
      <c r="AX10" s="81">
        <v>4451</v>
      </c>
      <c r="AY10" s="81">
        <v>1986</v>
      </c>
      <c r="AZ10" s="81">
        <v>4157</v>
      </c>
      <c r="BA10" s="81">
        <v>1859</v>
      </c>
      <c r="BB10" s="81">
        <v>284</v>
      </c>
      <c r="BC10" s="145">
        <v>124</v>
      </c>
      <c r="BD10" s="81">
        <v>5429</v>
      </c>
      <c r="BE10" s="81">
        <v>1909</v>
      </c>
      <c r="BF10" s="81">
        <v>5065</v>
      </c>
      <c r="BG10" s="81">
        <v>1800</v>
      </c>
      <c r="BH10" s="81">
        <v>353</v>
      </c>
      <c r="BI10" s="145">
        <v>105</v>
      </c>
      <c r="BJ10" s="81">
        <v>4611</v>
      </c>
      <c r="BK10" s="81">
        <v>1320</v>
      </c>
      <c r="BL10" s="81">
        <v>4312</v>
      </c>
      <c r="BM10" s="81">
        <v>1238</v>
      </c>
      <c r="BN10" s="81">
        <v>297</v>
      </c>
      <c r="BO10" s="145">
        <v>82</v>
      </c>
      <c r="BP10" s="81">
        <v>3839</v>
      </c>
      <c r="BQ10" s="81">
        <v>1004</v>
      </c>
      <c r="BR10" s="81">
        <v>3583</v>
      </c>
      <c r="BS10" s="81">
        <v>942</v>
      </c>
      <c r="BT10" s="81">
        <v>250</v>
      </c>
      <c r="BU10" s="145">
        <v>60</v>
      </c>
      <c r="BV10" s="81">
        <v>4122</v>
      </c>
      <c r="BW10" s="81">
        <v>909</v>
      </c>
      <c r="BX10" s="81">
        <v>3798</v>
      </c>
      <c r="BY10" s="81">
        <v>841</v>
      </c>
      <c r="BZ10" s="81">
        <v>318</v>
      </c>
      <c r="CA10" s="145">
        <v>68</v>
      </c>
      <c r="CB10" s="81">
        <v>3891</v>
      </c>
      <c r="CC10" s="81">
        <v>665</v>
      </c>
      <c r="CD10" s="81">
        <v>3648</v>
      </c>
      <c r="CE10" s="81">
        <v>622</v>
      </c>
      <c r="CF10" s="81">
        <v>238</v>
      </c>
      <c r="CG10" s="145">
        <v>43</v>
      </c>
      <c r="CH10" s="81">
        <v>3595</v>
      </c>
      <c r="CI10" s="81">
        <v>458</v>
      </c>
      <c r="CJ10" s="81">
        <v>3340</v>
      </c>
      <c r="CK10" s="81">
        <v>431</v>
      </c>
      <c r="CL10" s="81">
        <v>253</v>
      </c>
      <c r="CM10" s="145">
        <v>27</v>
      </c>
      <c r="CN10" s="81">
        <v>3445</v>
      </c>
      <c r="CO10" s="81">
        <v>377</v>
      </c>
      <c r="CP10" s="81">
        <v>3177</v>
      </c>
      <c r="CQ10" s="81">
        <v>356</v>
      </c>
      <c r="CR10" s="81">
        <v>261</v>
      </c>
      <c r="CS10" s="145">
        <v>19</v>
      </c>
      <c r="CT10" s="81">
        <v>3560</v>
      </c>
      <c r="CU10" s="81">
        <v>309</v>
      </c>
      <c r="CV10" s="81">
        <v>3285</v>
      </c>
      <c r="CW10" s="81">
        <v>282</v>
      </c>
      <c r="CX10" s="81">
        <v>271</v>
      </c>
      <c r="CY10" s="145">
        <v>27</v>
      </c>
      <c r="CZ10" s="81">
        <v>3363</v>
      </c>
      <c r="DA10" s="81">
        <v>225</v>
      </c>
      <c r="DB10" s="81">
        <v>3105</v>
      </c>
      <c r="DC10" s="81">
        <v>210</v>
      </c>
      <c r="DD10" s="81">
        <v>250</v>
      </c>
      <c r="DE10" s="145">
        <v>15</v>
      </c>
      <c r="DF10" s="81">
        <v>3301</v>
      </c>
      <c r="DG10" s="81">
        <v>167</v>
      </c>
      <c r="DH10" s="81">
        <v>3066</v>
      </c>
      <c r="DI10" s="81">
        <v>157</v>
      </c>
      <c r="DJ10" s="81">
        <v>230</v>
      </c>
      <c r="DK10" s="145">
        <v>10</v>
      </c>
      <c r="DL10" s="81">
        <v>3324</v>
      </c>
      <c r="DM10" s="81">
        <v>114</v>
      </c>
      <c r="DN10" s="81">
        <v>3087</v>
      </c>
      <c r="DO10" s="81">
        <v>109</v>
      </c>
      <c r="DP10" s="81">
        <v>234</v>
      </c>
      <c r="DQ10" s="145">
        <v>4</v>
      </c>
      <c r="DR10" s="81">
        <v>3500</v>
      </c>
      <c r="DS10" s="81">
        <v>129</v>
      </c>
      <c r="DT10" s="81">
        <v>3245</v>
      </c>
      <c r="DU10" s="81">
        <v>120</v>
      </c>
      <c r="DV10" s="81">
        <v>249</v>
      </c>
      <c r="DW10" s="145">
        <v>9</v>
      </c>
      <c r="DX10" s="81">
        <v>3430</v>
      </c>
      <c r="DY10" s="81">
        <v>101</v>
      </c>
      <c r="DZ10" s="81">
        <v>3175</v>
      </c>
      <c r="EA10" s="81">
        <v>85</v>
      </c>
      <c r="EB10" s="81">
        <v>250</v>
      </c>
      <c r="EC10" s="145">
        <v>16</v>
      </c>
      <c r="ED10" s="81">
        <v>3627</v>
      </c>
      <c r="EE10" s="81">
        <v>82</v>
      </c>
      <c r="EF10" s="81">
        <v>3326</v>
      </c>
      <c r="EG10" s="81">
        <v>71</v>
      </c>
      <c r="EH10" s="81">
        <v>295</v>
      </c>
      <c r="EI10" s="145">
        <v>11</v>
      </c>
      <c r="EJ10" s="81">
        <v>3853</v>
      </c>
      <c r="EK10" s="81">
        <v>74</v>
      </c>
      <c r="EL10" s="81">
        <v>3571</v>
      </c>
      <c r="EM10" s="81">
        <v>67</v>
      </c>
      <c r="EN10" s="81">
        <v>274</v>
      </c>
      <c r="EO10" s="145">
        <v>7</v>
      </c>
      <c r="EP10" s="81">
        <v>3546</v>
      </c>
      <c r="EQ10" s="81">
        <v>67</v>
      </c>
      <c r="ER10" s="81">
        <v>3258</v>
      </c>
      <c r="ES10" s="81">
        <v>63</v>
      </c>
      <c r="ET10" s="81">
        <v>281</v>
      </c>
      <c r="EU10" s="145">
        <v>3</v>
      </c>
      <c r="EV10" s="81">
        <v>3176</v>
      </c>
      <c r="EW10" s="81">
        <v>51</v>
      </c>
      <c r="EX10" s="81">
        <v>2926</v>
      </c>
      <c r="EY10" s="81">
        <v>48</v>
      </c>
      <c r="EZ10" s="81">
        <v>244</v>
      </c>
      <c r="FA10" s="145">
        <v>3</v>
      </c>
      <c r="FB10" s="81">
        <v>3896</v>
      </c>
      <c r="FC10" s="81">
        <v>64</v>
      </c>
      <c r="FD10" s="81">
        <v>3611</v>
      </c>
      <c r="FE10" s="81">
        <v>62</v>
      </c>
      <c r="FF10" s="81">
        <v>274</v>
      </c>
      <c r="FG10" s="145">
        <v>1</v>
      </c>
      <c r="FH10" s="81">
        <v>3875</v>
      </c>
      <c r="FI10" s="81">
        <v>98</v>
      </c>
      <c r="FJ10" s="81">
        <v>3603</v>
      </c>
      <c r="FK10" s="81">
        <v>94</v>
      </c>
      <c r="FL10" s="81">
        <v>264</v>
      </c>
      <c r="FM10" s="145">
        <v>4</v>
      </c>
      <c r="FN10" s="81">
        <v>3914</v>
      </c>
      <c r="FO10" s="81">
        <v>162</v>
      </c>
      <c r="FP10" s="81">
        <v>3602</v>
      </c>
      <c r="FQ10" s="81">
        <v>152</v>
      </c>
      <c r="FR10" s="81">
        <v>308</v>
      </c>
      <c r="FS10" s="145">
        <v>10</v>
      </c>
      <c r="FT10" s="81">
        <v>4148</v>
      </c>
      <c r="FU10" s="81">
        <v>252</v>
      </c>
      <c r="FV10" s="81">
        <v>3814</v>
      </c>
      <c r="FW10" s="81">
        <v>230</v>
      </c>
      <c r="FX10" s="81">
        <v>327</v>
      </c>
      <c r="FY10" s="145">
        <v>22</v>
      </c>
      <c r="FZ10" s="81">
        <v>4093</v>
      </c>
      <c r="GA10" s="81">
        <v>342</v>
      </c>
      <c r="GB10" s="81">
        <v>3769</v>
      </c>
      <c r="GC10" s="81">
        <v>310</v>
      </c>
      <c r="GD10" s="81">
        <v>318</v>
      </c>
      <c r="GE10" s="145">
        <v>32</v>
      </c>
      <c r="GF10" s="81">
        <v>4346</v>
      </c>
      <c r="GG10" s="81">
        <v>521</v>
      </c>
      <c r="GH10" s="81">
        <v>4007</v>
      </c>
      <c r="GI10" s="81">
        <v>482</v>
      </c>
      <c r="GJ10" s="81">
        <v>333</v>
      </c>
      <c r="GK10" s="145">
        <v>39</v>
      </c>
      <c r="GL10" s="81">
        <v>4498</v>
      </c>
      <c r="GM10" s="81">
        <v>763</v>
      </c>
      <c r="GN10" s="81">
        <v>4186</v>
      </c>
      <c r="GO10" s="81">
        <v>714</v>
      </c>
      <c r="GP10" s="81">
        <v>309</v>
      </c>
      <c r="GQ10" s="145">
        <v>49</v>
      </c>
      <c r="GR10" s="81">
        <v>4732</v>
      </c>
      <c r="GS10" s="81">
        <v>1109</v>
      </c>
      <c r="GT10" s="81">
        <v>4383</v>
      </c>
      <c r="GU10" s="81">
        <v>1004</v>
      </c>
      <c r="GV10" s="81">
        <v>347</v>
      </c>
      <c r="GW10" s="145">
        <v>105</v>
      </c>
      <c r="GX10" s="81">
        <v>5249</v>
      </c>
      <c r="GY10" s="81">
        <v>1551</v>
      </c>
      <c r="GZ10" s="81">
        <v>4818</v>
      </c>
      <c r="HA10" s="81">
        <v>1415</v>
      </c>
      <c r="HB10" s="81">
        <v>422</v>
      </c>
      <c r="HC10" s="145">
        <v>136</v>
      </c>
      <c r="HD10" s="81">
        <v>5583</v>
      </c>
      <c r="HE10" s="81">
        <v>1887</v>
      </c>
      <c r="HF10" s="81">
        <v>5183</v>
      </c>
      <c r="HG10" s="81">
        <v>1737</v>
      </c>
      <c r="HH10" s="81">
        <v>390</v>
      </c>
      <c r="HI10" s="145">
        <v>148</v>
      </c>
      <c r="HJ10" s="81">
        <v>5733</v>
      </c>
      <c r="HK10" s="81">
        <v>2033</v>
      </c>
      <c r="HL10" s="81">
        <v>5321</v>
      </c>
      <c r="HM10" s="81">
        <v>1877</v>
      </c>
      <c r="HN10" s="81">
        <v>405</v>
      </c>
      <c r="HO10" s="145">
        <v>154</v>
      </c>
      <c r="HP10" s="81">
        <v>5741</v>
      </c>
      <c r="HQ10" s="81">
        <v>2222</v>
      </c>
      <c r="HR10" s="81">
        <v>5357</v>
      </c>
      <c r="HS10" s="81">
        <v>2068</v>
      </c>
      <c r="HT10" s="81">
        <v>380</v>
      </c>
      <c r="HU10" s="145">
        <v>154</v>
      </c>
      <c r="HV10" s="81">
        <v>5760</v>
      </c>
      <c r="HW10" s="81">
        <v>2122</v>
      </c>
      <c r="HX10" s="81">
        <v>5317</v>
      </c>
      <c r="HY10" s="81">
        <v>1960</v>
      </c>
      <c r="HZ10" s="81">
        <v>432</v>
      </c>
      <c r="IA10" s="145">
        <v>159</v>
      </c>
      <c r="IB10" s="81">
        <v>5604</v>
      </c>
      <c r="IC10" s="81">
        <v>2042</v>
      </c>
      <c r="ID10" s="81">
        <v>5194</v>
      </c>
      <c r="IE10" s="81">
        <v>1879</v>
      </c>
      <c r="IF10" s="81">
        <v>401</v>
      </c>
      <c r="IG10" s="145">
        <v>160</v>
      </c>
      <c r="IH10" s="81">
        <v>6009</v>
      </c>
      <c r="II10" s="81">
        <v>2178</v>
      </c>
      <c r="IJ10" s="81">
        <v>5556</v>
      </c>
      <c r="IK10" s="81">
        <v>1975</v>
      </c>
      <c r="IL10" s="81">
        <v>445</v>
      </c>
      <c r="IM10" s="145">
        <v>202</v>
      </c>
    </row>
    <row r="11" spans="1:247" s="16" customFormat="1" x14ac:dyDescent="0.2">
      <c r="A11" s="116" t="s">
        <v>373</v>
      </c>
      <c r="B11" s="130">
        <v>553</v>
      </c>
      <c r="C11" s="130">
        <v>0</v>
      </c>
      <c r="D11" s="130">
        <v>539</v>
      </c>
      <c r="E11" s="130">
        <v>0</v>
      </c>
      <c r="F11" s="133">
        <v>14</v>
      </c>
      <c r="G11" s="134">
        <v>0</v>
      </c>
      <c r="H11" s="130">
        <v>551</v>
      </c>
      <c r="I11" s="130">
        <v>0</v>
      </c>
      <c r="J11" s="130">
        <v>531</v>
      </c>
      <c r="K11" s="130">
        <v>0</v>
      </c>
      <c r="L11" s="133">
        <v>19</v>
      </c>
      <c r="M11" s="132">
        <v>0</v>
      </c>
      <c r="N11" s="130">
        <v>504</v>
      </c>
      <c r="O11" s="130">
        <v>2</v>
      </c>
      <c r="P11" s="130">
        <v>492</v>
      </c>
      <c r="Q11" s="130">
        <v>2</v>
      </c>
      <c r="R11" s="133">
        <v>12</v>
      </c>
      <c r="S11" s="132">
        <v>0</v>
      </c>
      <c r="T11" s="130">
        <v>544</v>
      </c>
      <c r="U11" s="130">
        <v>31</v>
      </c>
      <c r="V11" s="130">
        <v>525</v>
      </c>
      <c r="W11" s="130">
        <v>29</v>
      </c>
      <c r="X11" s="138">
        <v>19</v>
      </c>
      <c r="Y11" s="131">
        <v>2</v>
      </c>
      <c r="Z11" s="81">
        <v>510</v>
      </c>
      <c r="AA11" s="81">
        <v>54</v>
      </c>
      <c r="AB11" s="81">
        <v>498</v>
      </c>
      <c r="AC11" s="81">
        <v>51</v>
      </c>
      <c r="AD11" s="138">
        <v>12</v>
      </c>
      <c r="AE11" s="117">
        <v>3</v>
      </c>
      <c r="AF11" s="81">
        <v>574</v>
      </c>
      <c r="AG11" s="81">
        <v>103</v>
      </c>
      <c r="AH11" s="81">
        <v>566</v>
      </c>
      <c r="AI11" s="81">
        <v>103</v>
      </c>
      <c r="AJ11" s="81">
        <v>6</v>
      </c>
      <c r="AK11" s="145">
        <v>0</v>
      </c>
      <c r="AL11" s="81">
        <v>556</v>
      </c>
      <c r="AM11" s="81">
        <v>110</v>
      </c>
      <c r="AN11" s="81">
        <v>544</v>
      </c>
      <c r="AO11" s="81">
        <v>107</v>
      </c>
      <c r="AP11" s="81">
        <v>12</v>
      </c>
      <c r="AQ11" s="145">
        <v>3</v>
      </c>
      <c r="AR11" s="81">
        <v>492</v>
      </c>
      <c r="AS11" s="81">
        <v>85</v>
      </c>
      <c r="AT11" s="81">
        <v>481</v>
      </c>
      <c r="AU11" s="81">
        <v>84</v>
      </c>
      <c r="AV11" s="81">
        <v>10</v>
      </c>
      <c r="AW11" s="145">
        <v>1</v>
      </c>
      <c r="AX11" s="81">
        <v>441</v>
      </c>
      <c r="AY11" s="81">
        <v>77</v>
      </c>
      <c r="AZ11" s="81">
        <v>433</v>
      </c>
      <c r="BA11" s="81">
        <v>75</v>
      </c>
      <c r="BB11" s="81">
        <v>7</v>
      </c>
      <c r="BC11" s="145">
        <v>2</v>
      </c>
      <c r="BD11" s="81">
        <v>536</v>
      </c>
      <c r="BE11" s="81">
        <v>58</v>
      </c>
      <c r="BF11" s="81">
        <v>525</v>
      </c>
      <c r="BG11" s="81">
        <v>57</v>
      </c>
      <c r="BH11" s="81">
        <v>10</v>
      </c>
      <c r="BI11" s="145">
        <v>1</v>
      </c>
      <c r="BJ11" s="81">
        <v>483</v>
      </c>
      <c r="BK11" s="81">
        <v>58</v>
      </c>
      <c r="BL11" s="81">
        <v>473</v>
      </c>
      <c r="BM11" s="81">
        <v>58</v>
      </c>
      <c r="BN11" s="81">
        <v>10</v>
      </c>
      <c r="BO11" s="145">
        <v>0</v>
      </c>
      <c r="BP11" s="81">
        <v>452</v>
      </c>
      <c r="BQ11" s="81">
        <v>29</v>
      </c>
      <c r="BR11" s="81">
        <v>443</v>
      </c>
      <c r="BS11" s="81">
        <v>27</v>
      </c>
      <c r="BT11" s="81">
        <v>9</v>
      </c>
      <c r="BU11" s="145">
        <v>2</v>
      </c>
      <c r="BV11" s="81">
        <v>438</v>
      </c>
      <c r="BW11" s="81">
        <v>26</v>
      </c>
      <c r="BX11" s="81">
        <v>429</v>
      </c>
      <c r="BY11" s="81">
        <v>26</v>
      </c>
      <c r="BZ11" s="81">
        <v>9</v>
      </c>
      <c r="CA11" s="145">
        <v>0</v>
      </c>
      <c r="CB11" s="81">
        <v>477</v>
      </c>
      <c r="CC11" s="81">
        <v>20</v>
      </c>
      <c r="CD11" s="81">
        <v>465</v>
      </c>
      <c r="CE11" s="81">
        <v>20</v>
      </c>
      <c r="CF11" s="81">
        <v>11</v>
      </c>
      <c r="CG11" s="145">
        <v>0</v>
      </c>
      <c r="CH11" s="81">
        <v>471</v>
      </c>
      <c r="CI11" s="81">
        <v>21</v>
      </c>
      <c r="CJ11" s="81">
        <v>460</v>
      </c>
      <c r="CK11" s="81">
        <v>20</v>
      </c>
      <c r="CL11" s="81">
        <v>11</v>
      </c>
      <c r="CM11" s="145">
        <v>1</v>
      </c>
      <c r="CN11" s="81">
        <v>460</v>
      </c>
      <c r="CO11" s="81">
        <v>7</v>
      </c>
      <c r="CP11" s="81">
        <v>447</v>
      </c>
      <c r="CQ11" s="81">
        <v>7</v>
      </c>
      <c r="CR11" s="81">
        <v>12</v>
      </c>
      <c r="CS11" s="145">
        <v>0</v>
      </c>
      <c r="CT11" s="81">
        <v>460</v>
      </c>
      <c r="CU11" s="81">
        <v>14</v>
      </c>
      <c r="CV11" s="81">
        <v>449</v>
      </c>
      <c r="CW11" s="81">
        <v>14</v>
      </c>
      <c r="CX11" s="81">
        <v>10</v>
      </c>
      <c r="CY11" s="145">
        <v>0</v>
      </c>
      <c r="CZ11" s="81">
        <v>450</v>
      </c>
      <c r="DA11" s="81">
        <v>7</v>
      </c>
      <c r="DB11" s="81">
        <v>439</v>
      </c>
      <c r="DC11" s="81">
        <v>7</v>
      </c>
      <c r="DD11" s="81">
        <v>11</v>
      </c>
      <c r="DE11" s="145">
        <v>0</v>
      </c>
      <c r="DF11" s="81">
        <v>505</v>
      </c>
      <c r="DG11" s="81">
        <v>6</v>
      </c>
      <c r="DH11" s="81">
        <v>496</v>
      </c>
      <c r="DI11" s="81">
        <v>6</v>
      </c>
      <c r="DJ11" s="81">
        <v>9</v>
      </c>
      <c r="DK11" s="145">
        <v>0</v>
      </c>
      <c r="DL11" s="81">
        <v>460</v>
      </c>
      <c r="DM11" s="81">
        <v>6</v>
      </c>
      <c r="DN11" s="81">
        <v>451</v>
      </c>
      <c r="DO11" s="81">
        <v>6</v>
      </c>
      <c r="DP11" s="81">
        <v>9</v>
      </c>
      <c r="DQ11" s="145">
        <v>0</v>
      </c>
      <c r="DR11" s="81">
        <v>476</v>
      </c>
      <c r="DS11" s="81">
        <v>4</v>
      </c>
      <c r="DT11" s="81">
        <v>461</v>
      </c>
      <c r="DU11" s="81">
        <v>4</v>
      </c>
      <c r="DV11" s="81">
        <v>13</v>
      </c>
      <c r="DW11" s="145">
        <v>0</v>
      </c>
      <c r="DX11" s="81">
        <v>437</v>
      </c>
      <c r="DY11" s="81">
        <v>3</v>
      </c>
      <c r="DZ11" s="81">
        <v>423</v>
      </c>
      <c r="EA11" s="81">
        <v>3</v>
      </c>
      <c r="EB11" s="81">
        <v>13</v>
      </c>
      <c r="EC11" s="145">
        <v>0</v>
      </c>
      <c r="ED11" s="81">
        <v>517</v>
      </c>
      <c r="EE11" s="81">
        <v>4</v>
      </c>
      <c r="EF11" s="81">
        <v>512</v>
      </c>
      <c r="EG11" s="81">
        <v>4</v>
      </c>
      <c r="EH11" s="81">
        <v>5</v>
      </c>
      <c r="EI11" s="145">
        <v>0</v>
      </c>
      <c r="EJ11" s="81">
        <v>435</v>
      </c>
      <c r="EK11" s="81">
        <v>4</v>
      </c>
      <c r="EL11" s="81">
        <v>424</v>
      </c>
      <c r="EM11" s="81">
        <v>4</v>
      </c>
      <c r="EN11" s="81">
        <v>11</v>
      </c>
      <c r="EO11" s="145">
        <v>0</v>
      </c>
      <c r="EP11" s="81">
        <v>479</v>
      </c>
      <c r="EQ11" s="81">
        <v>1</v>
      </c>
      <c r="ER11" s="81">
        <v>465</v>
      </c>
      <c r="ES11" s="81">
        <v>1</v>
      </c>
      <c r="ET11" s="81">
        <v>14</v>
      </c>
      <c r="EU11" s="145">
        <v>0</v>
      </c>
      <c r="EV11" s="81">
        <v>438</v>
      </c>
      <c r="EW11" s="81">
        <v>2</v>
      </c>
      <c r="EX11" s="81">
        <v>422</v>
      </c>
      <c r="EY11" s="81">
        <v>2</v>
      </c>
      <c r="EZ11" s="81">
        <v>13</v>
      </c>
      <c r="FA11" s="145">
        <v>0</v>
      </c>
      <c r="FB11" s="81">
        <v>484</v>
      </c>
      <c r="FC11" s="81">
        <v>0</v>
      </c>
      <c r="FD11" s="81">
        <v>474</v>
      </c>
      <c r="FE11" s="81">
        <v>0</v>
      </c>
      <c r="FF11" s="81">
        <v>9</v>
      </c>
      <c r="FG11" s="145">
        <v>0</v>
      </c>
      <c r="FH11" s="81">
        <v>505</v>
      </c>
      <c r="FI11" s="81">
        <v>2</v>
      </c>
      <c r="FJ11" s="81">
        <v>492</v>
      </c>
      <c r="FK11" s="81">
        <v>2</v>
      </c>
      <c r="FL11" s="81">
        <v>13</v>
      </c>
      <c r="FM11" s="145">
        <v>0</v>
      </c>
      <c r="FN11" s="81">
        <v>485</v>
      </c>
      <c r="FO11" s="81">
        <v>3</v>
      </c>
      <c r="FP11" s="81">
        <v>475</v>
      </c>
      <c r="FQ11" s="81">
        <v>3</v>
      </c>
      <c r="FR11" s="81">
        <v>10</v>
      </c>
      <c r="FS11" s="145">
        <v>0</v>
      </c>
      <c r="FT11" s="81">
        <v>484</v>
      </c>
      <c r="FU11" s="81">
        <v>1</v>
      </c>
      <c r="FV11" s="81">
        <v>471</v>
      </c>
      <c r="FW11" s="81">
        <v>1</v>
      </c>
      <c r="FX11" s="81">
        <v>12</v>
      </c>
      <c r="FY11" s="145">
        <v>0</v>
      </c>
      <c r="FZ11" s="81">
        <v>471</v>
      </c>
      <c r="GA11" s="81">
        <v>3</v>
      </c>
      <c r="GB11" s="81">
        <v>457</v>
      </c>
      <c r="GC11" s="81">
        <v>3</v>
      </c>
      <c r="GD11" s="81">
        <v>14</v>
      </c>
      <c r="GE11" s="145">
        <v>0</v>
      </c>
      <c r="GF11" s="81">
        <v>458</v>
      </c>
      <c r="GG11" s="81">
        <v>6</v>
      </c>
      <c r="GH11" s="81">
        <v>445</v>
      </c>
      <c r="GI11" s="81">
        <v>6</v>
      </c>
      <c r="GJ11" s="81">
        <v>13</v>
      </c>
      <c r="GK11" s="145">
        <v>0</v>
      </c>
      <c r="GL11" s="81">
        <v>460</v>
      </c>
      <c r="GM11" s="81">
        <v>8</v>
      </c>
      <c r="GN11" s="81">
        <v>446</v>
      </c>
      <c r="GO11" s="81">
        <v>7</v>
      </c>
      <c r="GP11" s="81">
        <v>13</v>
      </c>
      <c r="GQ11" s="145">
        <v>1</v>
      </c>
      <c r="GR11" s="81">
        <v>466</v>
      </c>
      <c r="GS11" s="81">
        <v>12</v>
      </c>
      <c r="GT11" s="81">
        <v>449</v>
      </c>
      <c r="GU11" s="81">
        <v>11</v>
      </c>
      <c r="GV11" s="81">
        <v>17</v>
      </c>
      <c r="GW11" s="145">
        <v>1</v>
      </c>
      <c r="GX11" s="81">
        <v>457</v>
      </c>
      <c r="GY11" s="81">
        <v>17</v>
      </c>
      <c r="GZ11" s="81">
        <v>449</v>
      </c>
      <c r="HA11" s="81">
        <v>16</v>
      </c>
      <c r="HB11" s="81">
        <v>8</v>
      </c>
      <c r="HC11" s="145">
        <v>1</v>
      </c>
      <c r="HD11" s="81">
        <v>453</v>
      </c>
      <c r="HE11" s="81">
        <v>29</v>
      </c>
      <c r="HF11" s="81">
        <v>438</v>
      </c>
      <c r="HG11" s="81">
        <v>28</v>
      </c>
      <c r="HH11" s="81">
        <v>15</v>
      </c>
      <c r="HI11" s="145">
        <v>1</v>
      </c>
      <c r="HJ11" s="81">
        <v>474</v>
      </c>
      <c r="HK11" s="81">
        <v>37</v>
      </c>
      <c r="HL11" s="81">
        <v>454</v>
      </c>
      <c r="HM11" s="81">
        <v>35</v>
      </c>
      <c r="HN11" s="81">
        <v>18</v>
      </c>
      <c r="HO11" s="145">
        <v>1</v>
      </c>
      <c r="HP11" s="81">
        <v>469</v>
      </c>
      <c r="HQ11" s="81">
        <v>38</v>
      </c>
      <c r="HR11" s="81">
        <v>451</v>
      </c>
      <c r="HS11" s="81">
        <v>38</v>
      </c>
      <c r="HT11" s="81">
        <v>16</v>
      </c>
      <c r="HU11" s="145">
        <v>0</v>
      </c>
      <c r="HV11" s="81">
        <v>414</v>
      </c>
      <c r="HW11" s="81">
        <v>36</v>
      </c>
      <c r="HX11" s="81">
        <v>402</v>
      </c>
      <c r="HY11" s="81">
        <v>36</v>
      </c>
      <c r="HZ11" s="81">
        <v>12</v>
      </c>
      <c r="IA11" s="145">
        <v>0</v>
      </c>
      <c r="IB11" s="81">
        <v>452</v>
      </c>
      <c r="IC11" s="81">
        <v>37</v>
      </c>
      <c r="ID11" s="81">
        <v>437</v>
      </c>
      <c r="IE11" s="81">
        <v>35</v>
      </c>
      <c r="IF11" s="81">
        <v>14</v>
      </c>
      <c r="IG11" s="145">
        <v>2</v>
      </c>
      <c r="IH11" s="81">
        <v>455</v>
      </c>
      <c r="II11" s="81">
        <v>38</v>
      </c>
      <c r="IJ11" s="81">
        <v>449</v>
      </c>
      <c r="IK11" s="81">
        <v>38</v>
      </c>
      <c r="IL11" s="81">
        <v>6</v>
      </c>
      <c r="IM11" s="145">
        <v>0</v>
      </c>
    </row>
    <row r="12" spans="1:247" s="16" customFormat="1" x14ac:dyDescent="0.2">
      <c r="A12" s="116" t="s">
        <v>374</v>
      </c>
      <c r="B12" s="130">
        <v>2471</v>
      </c>
      <c r="C12" s="130">
        <v>0</v>
      </c>
      <c r="D12" s="130">
        <v>2373</v>
      </c>
      <c r="E12" s="130">
        <v>0</v>
      </c>
      <c r="F12" s="133">
        <v>98</v>
      </c>
      <c r="G12" s="134">
        <v>0</v>
      </c>
      <c r="H12" s="130">
        <v>2335</v>
      </c>
      <c r="I12" s="130">
        <v>2</v>
      </c>
      <c r="J12" s="130">
        <v>2237</v>
      </c>
      <c r="K12" s="130">
        <v>2</v>
      </c>
      <c r="L12" s="133">
        <v>95</v>
      </c>
      <c r="M12" s="132">
        <v>0</v>
      </c>
      <c r="N12" s="130">
        <v>2489</v>
      </c>
      <c r="O12" s="130">
        <v>20</v>
      </c>
      <c r="P12" s="130">
        <v>2352</v>
      </c>
      <c r="Q12" s="130">
        <v>18</v>
      </c>
      <c r="R12" s="133">
        <v>135</v>
      </c>
      <c r="S12" s="132">
        <v>1</v>
      </c>
      <c r="T12" s="130">
        <v>3769</v>
      </c>
      <c r="U12" s="130">
        <v>195</v>
      </c>
      <c r="V12" s="130">
        <v>3593</v>
      </c>
      <c r="W12" s="130">
        <v>187</v>
      </c>
      <c r="X12" s="138">
        <v>174</v>
      </c>
      <c r="Y12" s="131">
        <v>8</v>
      </c>
      <c r="Z12" s="81">
        <v>4927</v>
      </c>
      <c r="AA12" s="81">
        <v>826</v>
      </c>
      <c r="AB12" s="81">
        <v>4704</v>
      </c>
      <c r="AC12" s="81">
        <v>768</v>
      </c>
      <c r="AD12" s="138">
        <v>219</v>
      </c>
      <c r="AE12" s="117">
        <v>56</v>
      </c>
      <c r="AF12" s="81">
        <v>7316</v>
      </c>
      <c r="AG12" s="81">
        <v>2050</v>
      </c>
      <c r="AH12" s="81">
        <v>7012</v>
      </c>
      <c r="AI12" s="81">
        <v>1929</v>
      </c>
      <c r="AJ12" s="81">
        <v>302</v>
      </c>
      <c r="AK12" s="145">
        <v>119</v>
      </c>
      <c r="AL12" s="81">
        <v>7911</v>
      </c>
      <c r="AM12" s="81">
        <v>2794</v>
      </c>
      <c r="AN12" s="81">
        <v>7587</v>
      </c>
      <c r="AO12" s="81">
        <v>2669</v>
      </c>
      <c r="AP12" s="81">
        <v>323</v>
      </c>
      <c r="AQ12" s="145">
        <v>125</v>
      </c>
      <c r="AR12" s="81">
        <v>6409</v>
      </c>
      <c r="AS12" s="81">
        <v>2423</v>
      </c>
      <c r="AT12" s="81">
        <v>6144</v>
      </c>
      <c r="AU12" s="81">
        <v>2329</v>
      </c>
      <c r="AV12" s="81">
        <v>264</v>
      </c>
      <c r="AW12" s="145">
        <v>94</v>
      </c>
      <c r="AX12" s="81">
        <v>4248</v>
      </c>
      <c r="AY12" s="81">
        <v>1666</v>
      </c>
      <c r="AZ12" s="81">
        <v>4050</v>
      </c>
      <c r="BA12" s="81">
        <v>1590</v>
      </c>
      <c r="BB12" s="81">
        <v>197</v>
      </c>
      <c r="BC12" s="145">
        <v>76</v>
      </c>
      <c r="BD12" s="81">
        <v>4461</v>
      </c>
      <c r="BE12" s="81">
        <v>1660</v>
      </c>
      <c r="BF12" s="81">
        <v>4279</v>
      </c>
      <c r="BG12" s="81">
        <v>1592</v>
      </c>
      <c r="BH12" s="81">
        <v>181</v>
      </c>
      <c r="BI12" s="145">
        <v>67</v>
      </c>
      <c r="BJ12" s="81">
        <v>3350</v>
      </c>
      <c r="BK12" s="81">
        <v>1090</v>
      </c>
      <c r="BL12" s="81">
        <v>3193</v>
      </c>
      <c r="BM12" s="81">
        <v>1046</v>
      </c>
      <c r="BN12" s="81">
        <v>156</v>
      </c>
      <c r="BO12" s="145">
        <v>44</v>
      </c>
      <c r="BP12" s="81">
        <v>2503</v>
      </c>
      <c r="BQ12" s="81">
        <v>705</v>
      </c>
      <c r="BR12" s="81">
        <v>2381</v>
      </c>
      <c r="BS12" s="81">
        <v>670</v>
      </c>
      <c r="BT12" s="81">
        <v>121</v>
      </c>
      <c r="BU12" s="145">
        <v>35</v>
      </c>
      <c r="BV12" s="81">
        <v>2415</v>
      </c>
      <c r="BW12" s="81">
        <v>564</v>
      </c>
      <c r="BX12" s="81">
        <v>2290</v>
      </c>
      <c r="BY12" s="81">
        <v>536</v>
      </c>
      <c r="BZ12" s="81">
        <v>124</v>
      </c>
      <c r="CA12" s="145">
        <v>28</v>
      </c>
      <c r="CB12" s="81">
        <v>2135</v>
      </c>
      <c r="CC12" s="81">
        <v>369</v>
      </c>
      <c r="CD12" s="81">
        <v>2020</v>
      </c>
      <c r="CE12" s="81">
        <v>360</v>
      </c>
      <c r="CF12" s="81">
        <v>115</v>
      </c>
      <c r="CG12" s="145">
        <v>9</v>
      </c>
      <c r="CH12" s="81">
        <v>1936</v>
      </c>
      <c r="CI12" s="81">
        <v>249</v>
      </c>
      <c r="CJ12" s="81">
        <v>1836</v>
      </c>
      <c r="CK12" s="81">
        <v>242</v>
      </c>
      <c r="CL12" s="81">
        <v>100</v>
      </c>
      <c r="CM12" s="145">
        <v>7</v>
      </c>
      <c r="CN12" s="81">
        <v>1817</v>
      </c>
      <c r="CO12" s="81">
        <v>191</v>
      </c>
      <c r="CP12" s="81">
        <v>1734</v>
      </c>
      <c r="CQ12" s="81">
        <v>181</v>
      </c>
      <c r="CR12" s="81">
        <v>82</v>
      </c>
      <c r="CS12" s="145">
        <v>10</v>
      </c>
      <c r="CT12" s="81">
        <v>1839</v>
      </c>
      <c r="CU12" s="81">
        <v>169</v>
      </c>
      <c r="CV12" s="81">
        <v>1738</v>
      </c>
      <c r="CW12" s="81">
        <v>163</v>
      </c>
      <c r="CX12" s="81">
        <v>101</v>
      </c>
      <c r="CY12" s="145">
        <v>6</v>
      </c>
      <c r="CZ12" s="81">
        <v>1650</v>
      </c>
      <c r="DA12" s="81">
        <v>95</v>
      </c>
      <c r="DB12" s="81">
        <v>1554</v>
      </c>
      <c r="DC12" s="81">
        <v>89</v>
      </c>
      <c r="DD12" s="81">
        <v>94</v>
      </c>
      <c r="DE12" s="145">
        <v>6</v>
      </c>
      <c r="DF12" s="81">
        <v>1785</v>
      </c>
      <c r="DG12" s="81">
        <v>91</v>
      </c>
      <c r="DH12" s="81">
        <v>1694</v>
      </c>
      <c r="DI12" s="81">
        <v>91</v>
      </c>
      <c r="DJ12" s="81">
        <v>91</v>
      </c>
      <c r="DK12" s="145">
        <v>0</v>
      </c>
      <c r="DL12" s="81">
        <v>1841</v>
      </c>
      <c r="DM12" s="81">
        <v>69</v>
      </c>
      <c r="DN12" s="81">
        <v>1751</v>
      </c>
      <c r="DO12" s="81">
        <v>67</v>
      </c>
      <c r="DP12" s="81">
        <v>89</v>
      </c>
      <c r="DQ12" s="145">
        <v>2</v>
      </c>
      <c r="DR12" s="81">
        <v>1752</v>
      </c>
      <c r="DS12" s="81">
        <v>45</v>
      </c>
      <c r="DT12" s="81">
        <v>1667</v>
      </c>
      <c r="DU12" s="81">
        <v>44</v>
      </c>
      <c r="DV12" s="81">
        <v>85</v>
      </c>
      <c r="DW12" s="145">
        <v>1</v>
      </c>
      <c r="DX12" s="81">
        <v>1829</v>
      </c>
      <c r="DY12" s="81">
        <v>35</v>
      </c>
      <c r="DZ12" s="81">
        <v>1736</v>
      </c>
      <c r="EA12" s="81">
        <v>29</v>
      </c>
      <c r="EB12" s="81">
        <v>93</v>
      </c>
      <c r="EC12" s="145">
        <v>6</v>
      </c>
      <c r="ED12" s="81">
        <v>1971</v>
      </c>
      <c r="EE12" s="81">
        <v>40</v>
      </c>
      <c r="EF12" s="81">
        <v>1862</v>
      </c>
      <c r="EG12" s="81">
        <v>39</v>
      </c>
      <c r="EH12" s="81">
        <v>109</v>
      </c>
      <c r="EI12" s="145">
        <v>1</v>
      </c>
      <c r="EJ12" s="81">
        <v>1985</v>
      </c>
      <c r="EK12" s="81">
        <v>43</v>
      </c>
      <c r="EL12" s="81">
        <v>1892</v>
      </c>
      <c r="EM12" s="81">
        <v>39</v>
      </c>
      <c r="EN12" s="81">
        <v>91</v>
      </c>
      <c r="EO12" s="145">
        <v>4</v>
      </c>
      <c r="EP12" s="81">
        <v>1762</v>
      </c>
      <c r="EQ12" s="81">
        <v>23</v>
      </c>
      <c r="ER12" s="81">
        <v>1674</v>
      </c>
      <c r="ES12" s="81">
        <v>23</v>
      </c>
      <c r="ET12" s="81">
        <v>86</v>
      </c>
      <c r="EU12" s="145">
        <v>0</v>
      </c>
      <c r="EV12" s="81">
        <v>1562</v>
      </c>
      <c r="EW12" s="81">
        <v>17</v>
      </c>
      <c r="EX12" s="81">
        <v>1482</v>
      </c>
      <c r="EY12" s="81">
        <v>17</v>
      </c>
      <c r="EZ12" s="81">
        <v>79</v>
      </c>
      <c r="FA12" s="145">
        <v>0</v>
      </c>
      <c r="FB12" s="81">
        <v>2029</v>
      </c>
      <c r="FC12" s="81">
        <v>27</v>
      </c>
      <c r="FD12" s="81">
        <v>1951</v>
      </c>
      <c r="FE12" s="81">
        <v>27</v>
      </c>
      <c r="FF12" s="81">
        <v>77</v>
      </c>
      <c r="FG12" s="145">
        <v>0</v>
      </c>
      <c r="FH12" s="81">
        <v>1919</v>
      </c>
      <c r="FI12" s="81">
        <v>31</v>
      </c>
      <c r="FJ12" s="81">
        <v>1827</v>
      </c>
      <c r="FK12" s="81">
        <v>30</v>
      </c>
      <c r="FL12" s="81">
        <v>92</v>
      </c>
      <c r="FM12" s="145">
        <v>1</v>
      </c>
      <c r="FN12" s="81">
        <v>1931</v>
      </c>
      <c r="FO12" s="81">
        <v>38</v>
      </c>
      <c r="FP12" s="81">
        <v>1832</v>
      </c>
      <c r="FQ12" s="81">
        <v>37</v>
      </c>
      <c r="FR12" s="81">
        <v>96</v>
      </c>
      <c r="FS12" s="145">
        <v>1</v>
      </c>
      <c r="FT12" s="81">
        <v>1993</v>
      </c>
      <c r="FU12" s="81">
        <v>46</v>
      </c>
      <c r="FV12" s="81">
        <v>1896</v>
      </c>
      <c r="FW12" s="81">
        <v>46</v>
      </c>
      <c r="FX12" s="81">
        <v>96</v>
      </c>
      <c r="FY12" s="145">
        <v>0</v>
      </c>
      <c r="FZ12" s="81">
        <v>2011</v>
      </c>
      <c r="GA12" s="81">
        <v>63</v>
      </c>
      <c r="GB12" s="81">
        <v>1923</v>
      </c>
      <c r="GC12" s="81">
        <v>61</v>
      </c>
      <c r="GD12" s="81">
        <v>88</v>
      </c>
      <c r="GE12" s="145">
        <v>2</v>
      </c>
      <c r="GF12" s="81">
        <v>2260</v>
      </c>
      <c r="GG12" s="81">
        <v>106</v>
      </c>
      <c r="GH12" s="81">
        <v>2150</v>
      </c>
      <c r="GI12" s="81">
        <v>101</v>
      </c>
      <c r="GJ12" s="81">
        <v>109</v>
      </c>
      <c r="GK12" s="145">
        <v>4</v>
      </c>
      <c r="GL12" s="81">
        <v>2166</v>
      </c>
      <c r="GM12" s="81">
        <v>153</v>
      </c>
      <c r="GN12" s="81">
        <v>2074</v>
      </c>
      <c r="GO12" s="81">
        <v>143</v>
      </c>
      <c r="GP12" s="81">
        <v>90</v>
      </c>
      <c r="GQ12" s="145">
        <v>10</v>
      </c>
      <c r="GR12" s="81">
        <v>2136</v>
      </c>
      <c r="GS12" s="81">
        <v>168</v>
      </c>
      <c r="GT12" s="81">
        <v>2037</v>
      </c>
      <c r="GU12" s="81">
        <v>159</v>
      </c>
      <c r="GV12" s="81">
        <v>99</v>
      </c>
      <c r="GW12" s="145">
        <v>9</v>
      </c>
      <c r="GX12" s="81">
        <v>2333</v>
      </c>
      <c r="GY12" s="81">
        <v>280</v>
      </c>
      <c r="GZ12" s="81">
        <v>2194</v>
      </c>
      <c r="HA12" s="81">
        <v>257</v>
      </c>
      <c r="HB12" s="81">
        <v>139</v>
      </c>
      <c r="HC12" s="145">
        <v>23</v>
      </c>
      <c r="HD12" s="81">
        <v>2446</v>
      </c>
      <c r="HE12" s="81">
        <v>425</v>
      </c>
      <c r="HF12" s="81">
        <v>2322</v>
      </c>
      <c r="HG12" s="81">
        <v>389</v>
      </c>
      <c r="HH12" s="81">
        <v>123</v>
      </c>
      <c r="HI12" s="145">
        <v>36</v>
      </c>
      <c r="HJ12" s="81">
        <v>2472</v>
      </c>
      <c r="HK12" s="81">
        <v>467</v>
      </c>
      <c r="HL12" s="81">
        <v>2322</v>
      </c>
      <c r="HM12" s="81">
        <v>409</v>
      </c>
      <c r="HN12" s="81">
        <v>150</v>
      </c>
      <c r="HO12" s="145">
        <v>58</v>
      </c>
      <c r="HP12" s="81">
        <v>2429</v>
      </c>
      <c r="HQ12" s="81">
        <v>571</v>
      </c>
      <c r="HR12" s="81">
        <v>2265</v>
      </c>
      <c r="HS12" s="81">
        <v>511</v>
      </c>
      <c r="HT12" s="81">
        <v>162</v>
      </c>
      <c r="HU12" s="145">
        <v>58</v>
      </c>
      <c r="HV12" s="81">
        <v>2469</v>
      </c>
      <c r="HW12" s="81">
        <v>544</v>
      </c>
      <c r="HX12" s="81">
        <v>2315</v>
      </c>
      <c r="HY12" s="81">
        <v>500</v>
      </c>
      <c r="HZ12" s="81">
        <v>152</v>
      </c>
      <c r="IA12" s="145">
        <v>42</v>
      </c>
      <c r="IB12" s="81">
        <v>2491</v>
      </c>
      <c r="IC12" s="81">
        <v>532</v>
      </c>
      <c r="ID12" s="81">
        <v>2349</v>
      </c>
      <c r="IE12" s="81">
        <v>488</v>
      </c>
      <c r="IF12" s="81">
        <v>140</v>
      </c>
      <c r="IG12" s="145">
        <v>44</v>
      </c>
      <c r="IH12" s="81">
        <v>2613</v>
      </c>
      <c r="II12" s="81">
        <v>602</v>
      </c>
      <c r="IJ12" s="81">
        <v>2460</v>
      </c>
      <c r="IK12" s="81">
        <v>564</v>
      </c>
      <c r="IL12" s="81">
        <v>152</v>
      </c>
      <c r="IM12" s="145">
        <v>38</v>
      </c>
    </row>
    <row r="13" spans="1:247" s="16" customFormat="1" x14ac:dyDescent="0.2">
      <c r="A13" s="116" t="s">
        <v>375</v>
      </c>
      <c r="B13" s="130">
        <v>44</v>
      </c>
      <c r="C13" s="130">
        <v>0</v>
      </c>
      <c r="D13" s="130">
        <v>44</v>
      </c>
      <c r="E13" s="130">
        <v>0</v>
      </c>
      <c r="F13" s="130">
        <v>0</v>
      </c>
      <c r="G13" s="134">
        <v>0</v>
      </c>
      <c r="H13" s="130">
        <v>43</v>
      </c>
      <c r="I13" s="130">
        <v>0</v>
      </c>
      <c r="J13" s="130">
        <v>38</v>
      </c>
      <c r="K13" s="130">
        <v>0</v>
      </c>
      <c r="L13" s="133">
        <v>5</v>
      </c>
      <c r="M13" s="132">
        <v>0</v>
      </c>
      <c r="N13" s="130">
        <v>33</v>
      </c>
      <c r="O13" s="130">
        <v>0</v>
      </c>
      <c r="P13" s="130">
        <v>33</v>
      </c>
      <c r="Q13" s="130">
        <v>0</v>
      </c>
      <c r="R13" s="130">
        <v>0</v>
      </c>
      <c r="S13" s="132">
        <v>0</v>
      </c>
      <c r="T13" s="130">
        <v>53</v>
      </c>
      <c r="U13" s="130">
        <v>3</v>
      </c>
      <c r="V13" s="130">
        <v>52</v>
      </c>
      <c r="W13" s="130">
        <v>3</v>
      </c>
      <c r="X13" s="138">
        <v>1</v>
      </c>
      <c r="Y13" s="131">
        <v>0</v>
      </c>
      <c r="Z13" s="81">
        <v>83</v>
      </c>
      <c r="AA13" s="81">
        <v>18</v>
      </c>
      <c r="AB13" s="81">
        <v>76</v>
      </c>
      <c r="AC13" s="81">
        <v>17</v>
      </c>
      <c r="AD13" s="138">
        <v>6</v>
      </c>
      <c r="AE13" s="117">
        <v>1</v>
      </c>
      <c r="AF13" s="81">
        <v>118</v>
      </c>
      <c r="AG13" s="81">
        <v>41</v>
      </c>
      <c r="AH13" s="81">
        <v>107</v>
      </c>
      <c r="AI13" s="81">
        <v>34</v>
      </c>
      <c r="AJ13" s="81">
        <v>11</v>
      </c>
      <c r="AK13" s="145">
        <v>7</v>
      </c>
      <c r="AL13" s="81">
        <v>134</v>
      </c>
      <c r="AM13" s="81">
        <v>44</v>
      </c>
      <c r="AN13" s="81">
        <v>129</v>
      </c>
      <c r="AO13" s="81">
        <v>40</v>
      </c>
      <c r="AP13" s="81">
        <v>5</v>
      </c>
      <c r="AQ13" s="145">
        <v>4</v>
      </c>
      <c r="AR13" s="81">
        <v>89</v>
      </c>
      <c r="AS13" s="81">
        <v>37</v>
      </c>
      <c r="AT13" s="81">
        <v>85</v>
      </c>
      <c r="AU13" s="81">
        <v>36</v>
      </c>
      <c r="AV13" s="81">
        <v>4</v>
      </c>
      <c r="AW13" s="145">
        <v>1</v>
      </c>
      <c r="AX13" s="81">
        <v>59</v>
      </c>
      <c r="AY13" s="81">
        <v>23</v>
      </c>
      <c r="AZ13" s="81">
        <v>58</v>
      </c>
      <c r="BA13" s="81">
        <v>22</v>
      </c>
      <c r="BB13" s="81">
        <v>1</v>
      </c>
      <c r="BC13" s="145">
        <v>1</v>
      </c>
      <c r="BD13" s="81">
        <v>71</v>
      </c>
      <c r="BE13" s="81">
        <v>27</v>
      </c>
      <c r="BF13" s="81">
        <v>68</v>
      </c>
      <c r="BG13" s="81">
        <v>25</v>
      </c>
      <c r="BH13" s="81">
        <v>3</v>
      </c>
      <c r="BI13" s="145">
        <v>2</v>
      </c>
      <c r="BJ13" s="81">
        <v>46</v>
      </c>
      <c r="BK13" s="81">
        <v>6</v>
      </c>
      <c r="BL13" s="81">
        <v>44</v>
      </c>
      <c r="BM13" s="81">
        <v>6</v>
      </c>
      <c r="BN13" s="81">
        <v>2</v>
      </c>
      <c r="BO13" s="145">
        <v>0</v>
      </c>
      <c r="BP13" s="81">
        <v>35</v>
      </c>
      <c r="BQ13" s="81">
        <v>7</v>
      </c>
      <c r="BR13" s="81">
        <v>32</v>
      </c>
      <c r="BS13" s="81">
        <v>6</v>
      </c>
      <c r="BT13" s="81">
        <v>3</v>
      </c>
      <c r="BU13" s="145">
        <v>1</v>
      </c>
      <c r="BV13" s="81">
        <v>41</v>
      </c>
      <c r="BW13" s="81">
        <v>9</v>
      </c>
      <c r="BX13" s="81">
        <v>40</v>
      </c>
      <c r="BY13" s="81">
        <v>9</v>
      </c>
      <c r="BZ13" s="81">
        <v>0</v>
      </c>
      <c r="CA13" s="145">
        <v>0</v>
      </c>
      <c r="CB13" s="81">
        <v>33</v>
      </c>
      <c r="CC13" s="81">
        <v>5</v>
      </c>
      <c r="CD13" s="81">
        <v>29</v>
      </c>
      <c r="CE13" s="81">
        <v>5</v>
      </c>
      <c r="CF13" s="81">
        <v>3</v>
      </c>
      <c r="CG13" s="145">
        <v>0</v>
      </c>
      <c r="CH13" s="81">
        <v>34</v>
      </c>
      <c r="CI13" s="81">
        <v>1</v>
      </c>
      <c r="CJ13" s="81">
        <v>28</v>
      </c>
      <c r="CK13" s="81">
        <v>0</v>
      </c>
      <c r="CL13" s="81">
        <v>4</v>
      </c>
      <c r="CM13" s="145">
        <v>1</v>
      </c>
      <c r="CN13" s="81">
        <v>26</v>
      </c>
      <c r="CO13" s="81">
        <v>0</v>
      </c>
      <c r="CP13" s="81">
        <v>24</v>
      </c>
      <c r="CQ13" s="81">
        <v>0</v>
      </c>
      <c r="CR13" s="81">
        <v>0</v>
      </c>
      <c r="CS13" s="145">
        <v>0</v>
      </c>
      <c r="CT13" s="81">
        <v>38</v>
      </c>
      <c r="CU13" s="81">
        <v>2</v>
      </c>
      <c r="CV13" s="81">
        <v>35</v>
      </c>
      <c r="CW13" s="81">
        <v>2</v>
      </c>
      <c r="CX13" s="81">
        <v>3</v>
      </c>
      <c r="CY13" s="145">
        <v>0</v>
      </c>
      <c r="CZ13" s="81">
        <v>32</v>
      </c>
      <c r="DA13" s="81">
        <v>1</v>
      </c>
      <c r="DB13" s="81">
        <v>31</v>
      </c>
      <c r="DC13" s="81">
        <v>1</v>
      </c>
      <c r="DD13" s="81">
        <v>1</v>
      </c>
      <c r="DE13" s="145">
        <v>0</v>
      </c>
      <c r="DF13" s="81">
        <v>31</v>
      </c>
      <c r="DG13" s="81">
        <v>1</v>
      </c>
      <c r="DH13" s="81">
        <v>28</v>
      </c>
      <c r="DI13" s="81">
        <v>1</v>
      </c>
      <c r="DJ13" s="81">
        <v>1</v>
      </c>
      <c r="DK13" s="145">
        <v>0</v>
      </c>
      <c r="DL13" s="81">
        <v>28</v>
      </c>
      <c r="DM13" s="81">
        <v>2</v>
      </c>
      <c r="DN13" s="81">
        <v>25</v>
      </c>
      <c r="DO13" s="81">
        <v>2</v>
      </c>
      <c r="DP13" s="81">
        <v>0</v>
      </c>
      <c r="DQ13" s="145">
        <v>0</v>
      </c>
      <c r="DR13" s="81">
        <v>48</v>
      </c>
      <c r="DS13" s="81">
        <v>0</v>
      </c>
      <c r="DT13" s="81">
        <v>43</v>
      </c>
      <c r="DU13" s="81">
        <v>0</v>
      </c>
      <c r="DV13" s="81">
        <v>5</v>
      </c>
      <c r="DW13" s="145">
        <v>0</v>
      </c>
      <c r="DX13" s="81">
        <v>31</v>
      </c>
      <c r="DY13" s="81">
        <v>0</v>
      </c>
      <c r="DZ13" s="81">
        <v>31</v>
      </c>
      <c r="EA13" s="81">
        <v>0</v>
      </c>
      <c r="EB13" s="81">
        <v>0</v>
      </c>
      <c r="EC13" s="145">
        <v>0</v>
      </c>
      <c r="ED13" s="81">
        <v>28</v>
      </c>
      <c r="EE13" s="81">
        <v>0</v>
      </c>
      <c r="EF13" s="81">
        <v>28</v>
      </c>
      <c r="EG13" s="81">
        <v>0</v>
      </c>
      <c r="EH13" s="81">
        <v>0</v>
      </c>
      <c r="EI13" s="145">
        <v>0</v>
      </c>
      <c r="EJ13" s="81">
        <v>42</v>
      </c>
      <c r="EK13" s="81">
        <v>1</v>
      </c>
      <c r="EL13" s="81">
        <v>38</v>
      </c>
      <c r="EM13" s="81">
        <v>1</v>
      </c>
      <c r="EN13" s="81">
        <v>2</v>
      </c>
      <c r="EO13" s="145">
        <v>0</v>
      </c>
      <c r="EP13" s="81">
        <v>30</v>
      </c>
      <c r="EQ13" s="81">
        <v>0</v>
      </c>
      <c r="ER13" s="81">
        <v>28</v>
      </c>
      <c r="ES13" s="81">
        <v>0</v>
      </c>
      <c r="ET13" s="81">
        <v>2</v>
      </c>
      <c r="EU13" s="145">
        <v>0</v>
      </c>
      <c r="EV13" s="81">
        <v>38</v>
      </c>
      <c r="EW13" s="81">
        <v>1</v>
      </c>
      <c r="EX13" s="81">
        <v>35</v>
      </c>
      <c r="EY13" s="81">
        <v>1</v>
      </c>
      <c r="EZ13" s="81">
        <v>2</v>
      </c>
      <c r="FA13" s="145">
        <v>0</v>
      </c>
      <c r="FB13" s="81">
        <v>36</v>
      </c>
      <c r="FC13" s="81">
        <v>0</v>
      </c>
      <c r="FD13" s="81">
        <v>34</v>
      </c>
      <c r="FE13" s="81">
        <v>0</v>
      </c>
      <c r="FF13" s="81">
        <v>2</v>
      </c>
      <c r="FG13" s="145">
        <v>0</v>
      </c>
      <c r="FH13" s="81">
        <v>33</v>
      </c>
      <c r="FI13" s="81">
        <v>0</v>
      </c>
      <c r="FJ13" s="81">
        <v>31</v>
      </c>
      <c r="FK13" s="81">
        <v>0</v>
      </c>
      <c r="FL13" s="81">
        <v>2</v>
      </c>
      <c r="FM13" s="145">
        <v>0</v>
      </c>
      <c r="FN13" s="81">
        <v>29</v>
      </c>
      <c r="FO13" s="81">
        <v>1</v>
      </c>
      <c r="FP13" s="81">
        <v>27</v>
      </c>
      <c r="FQ13" s="81">
        <v>1</v>
      </c>
      <c r="FR13" s="81">
        <v>1</v>
      </c>
      <c r="FS13" s="145">
        <v>0</v>
      </c>
      <c r="FT13" s="81">
        <v>39</v>
      </c>
      <c r="FU13" s="81">
        <v>2</v>
      </c>
      <c r="FV13" s="81">
        <v>36</v>
      </c>
      <c r="FW13" s="81">
        <v>1</v>
      </c>
      <c r="FX13" s="81">
        <v>1</v>
      </c>
      <c r="FY13" s="145">
        <v>1</v>
      </c>
      <c r="FZ13" s="81">
        <v>42</v>
      </c>
      <c r="GA13" s="81">
        <v>0</v>
      </c>
      <c r="GB13" s="81">
        <v>42</v>
      </c>
      <c r="GC13" s="81">
        <v>0</v>
      </c>
      <c r="GD13" s="81">
        <v>0</v>
      </c>
      <c r="GE13" s="145">
        <v>0</v>
      </c>
      <c r="GF13" s="81">
        <v>34</v>
      </c>
      <c r="GG13" s="81">
        <v>2</v>
      </c>
      <c r="GH13" s="81">
        <v>31</v>
      </c>
      <c r="GI13" s="81">
        <v>2</v>
      </c>
      <c r="GJ13" s="81">
        <v>2</v>
      </c>
      <c r="GK13" s="145">
        <v>0</v>
      </c>
      <c r="GL13" s="81">
        <v>32</v>
      </c>
      <c r="GM13" s="81">
        <v>2</v>
      </c>
      <c r="GN13" s="81">
        <v>29</v>
      </c>
      <c r="GO13" s="81">
        <v>2</v>
      </c>
      <c r="GP13" s="81">
        <v>3</v>
      </c>
      <c r="GQ13" s="145">
        <v>0</v>
      </c>
      <c r="GR13" s="81">
        <v>41</v>
      </c>
      <c r="GS13" s="81">
        <v>4</v>
      </c>
      <c r="GT13" s="81">
        <v>37</v>
      </c>
      <c r="GU13" s="81">
        <v>4</v>
      </c>
      <c r="GV13" s="81">
        <v>4</v>
      </c>
      <c r="GW13" s="145">
        <v>0</v>
      </c>
      <c r="GX13" s="81">
        <v>40</v>
      </c>
      <c r="GY13" s="81">
        <v>5</v>
      </c>
      <c r="GZ13" s="81">
        <v>37</v>
      </c>
      <c r="HA13" s="81">
        <v>5</v>
      </c>
      <c r="HB13" s="81">
        <v>3</v>
      </c>
      <c r="HC13" s="145">
        <v>0</v>
      </c>
      <c r="HD13" s="81">
        <v>32</v>
      </c>
      <c r="HE13" s="81">
        <v>1</v>
      </c>
      <c r="HF13" s="81">
        <v>28</v>
      </c>
      <c r="HG13" s="81">
        <v>1</v>
      </c>
      <c r="HH13" s="81">
        <v>3</v>
      </c>
      <c r="HI13" s="145">
        <v>0</v>
      </c>
      <c r="HJ13" s="81">
        <v>46</v>
      </c>
      <c r="HK13" s="81">
        <v>8</v>
      </c>
      <c r="HL13" s="81">
        <v>41</v>
      </c>
      <c r="HM13" s="81">
        <v>8</v>
      </c>
      <c r="HN13" s="81">
        <v>5</v>
      </c>
      <c r="HO13" s="145">
        <v>0</v>
      </c>
      <c r="HP13" s="81">
        <v>44</v>
      </c>
      <c r="HQ13" s="81">
        <v>14</v>
      </c>
      <c r="HR13" s="81">
        <v>42</v>
      </c>
      <c r="HS13" s="81">
        <v>12</v>
      </c>
      <c r="HT13" s="81">
        <v>2</v>
      </c>
      <c r="HU13" s="145">
        <v>2</v>
      </c>
      <c r="HV13" s="81">
        <v>38</v>
      </c>
      <c r="HW13" s="81">
        <v>10</v>
      </c>
      <c r="HX13" s="81">
        <v>35</v>
      </c>
      <c r="HY13" s="81">
        <v>7</v>
      </c>
      <c r="HZ13" s="81">
        <v>3</v>
      </c>
      <c r="IA13" s="145">
        <v>3</v>
      </c>
      <c r="IB13" s="81">
        <v>42</v>
      </c>
      <c r="IC13" s="81">
        <v>12</v>
      </c>
      <c r="ID13" s="81">
        <v>33</v>
      </c>
      <c r="IE13" s="81">
        <v>7</v>
      </c>
      <c r="IF13" s="81">
        <v>8</v>
      </c>
      <c r="IG13" s="145">
        <v>5</v>
      </c>
      <c r="IH13" s="81">
        <v>57</v>
      </c>
      <c r="II13" s="81">
        <v>13</v>
      </c>
      <c r="IJ13" s="81">
        <v>50</v>
      </c>
      <c r="IK13" s="81">
        <v>10</v>
      </c>
      <c r="IL13" s="81">
        <v>6</v>
      </c>
      <c r="IM13" s="145">
        <v>3</v>
      </c>
    </row>
    <row r="14" spans="1:247" s="16" customFormat="1" x14ac:dyDescent="0.2">
      <c r="A14" s="116" t="s">
        <v>376</v>
      </c>
      <c r="B14" s="130">
        <v>249</v>
      </c>
      <c r="C14" s="130">
        <v>0</v>
      </c>
      <c r="D14" s="130">
        <v>222</v>
      </c>
      <c r="E14" s="130">
        <v>0</v>
      </c>
      <c r="F14" s="133">
        <v>21</v>
      </c>
      <c r="G14" s="134">
        <v>0</v>
      </c>
      <c r="H14" s="130">
        <v>238</v>
      </c>
      <c r="I14" s="130">
        <v>0</v>
      </c>
      <c r="J14" s="130">
        <v>207</v>
      </c>
      <c r="K14" s="130">
        <v>0</v>
      </c>
      <c r="L14" s="133">
        <v>27</v>
      </c>
      <c r="M14" s="132">
        <v>0</v>
      </c>
      <c r="N14" s="130">
        <v>225</v>
      </c>
      <c r="O14" s="130">
        <v>1</v>
      </c>
      <c r="P14" s="130">
        <v>207</v>
      </c>
      <c r="Q14" s="130">
        <v>1</v>
      </c>
      <c r="R14" s="133">
        <v>18</v>
      </c>
      <c r="S14" s="132">
        <v>0</v>
      </c>
      <c r="T14" s="130">
        <v>272</v>
      </c>
      <c r="U14" s="130">
        <v>16</v>
      </c>
      <c r="V14" s="130">
        <v>244</v>
      </c>
      <c r="W14" s="130">
        <v>15</v>
      </c>
      <c r="X14" s="138">
        <v>22</v>
      </c>
      <c r="Y14" s="131">
        <v>0</v>
      </c>
      <c r="Z14" s="81">
        <v>301</v>
      </c>
      <c r="AA14" s="81">
        <v>28</v>
      </c>
      <c r="AB14" s="81">
        <v>283</v>
      </c>
      <c r="AC14" s="81">
        <v>27</v>
      </c>
      <c r="AD14" s="138">
        <v>14</v>
      </c>
      <c r="AE14" s="117">
        <v>1</v>
      </c>
      <c r="AF14" s="81">
        <v>339</v>
      </c>
      <c r="AG14" s="81">
        <v>41</v>
      </c>
      <c r="AH14" s="81">
        <v>307</v>
      </c>
      <c r="AI14" s="81">
        <v>40</v>
      </c>
      <c r="AJ14" s="81">
        <v>26</v>
      </c>
      <c r="AK14" s="145">
        <v>1</v>
      </c>
      <c r="AL14" s="81">
        <v>319</v>
      </c>
      <c r="AM14" s="81">
        <v>25</v>
      </c>
      <c r="AN14" s="81">
        <v>292</v>
      </c>
      <c r="AO14" s="81">
        <v>24</v>
      </c>
      <c r="AP14" s="81">
        <v>20</v>
      </c>
      <c r="AQ14" s="145">
        <v>0</v>
      </c>
      <c r="AR14" s="81">
        <v>298</v>
      </c>
      <c r="AS14" s="81">
        <v>22</v>
      </c>
      <c r="AT14" s="81">
        <v>281</v>
      </c>
      <c r="AU14" s="81">
        <v>20</v>
      </c>
      <c r="AV14" s="81">
        <v>13</v>
      </c>
      <c r="AW14" s="145">
        <v>1</v>
      </c>
      <c r="AX14" s="81">
        <v>263</v>
      </c>
      <c r="AY14" s="81">
        <v>22</v>
      </c>
      <c r="AZ14" s="81">
        <v>242</v>
      </c>
      <c r="BA14" s="81">
        <v>22</v>
      </c>
      <c r="BB14" s="81">
        <v>15</v>
      </c>
      <c r="BC14" s="145">
        <v>0</v>
      </c>
      <c r="BD14" s="81">
        <v>295</v>
      </c>
      <c r="BE14" s="81">
        <v>11</v>
      </c>
      <c r="BF14" s="81">
        <v>277</v>
      </c>
      <c r="BG14" s="81">
        <v>9</v>
      </c>
      <c r="BH14" s="81">
        <v>13</v>
      </c>
      <c r="BI14" s="145">
        <v>1</v>
      </c>
      <c r="BJ14" s="81">
        <v>269</v>
      </c>
      <c r="BK14" s="81">
        <v>6</v>
      </c>
      <c r="BL14" s="81">
        <v>257</v>
      </c>
      <c r="BM14" s="81">
        <v>6</v>
      </c>
      <c r="BN14" s="81">
        <v>5</v>
      </c>
      <c r="BO14" s="145">
        <v>0</v>
      </c>
      <c r="BP14" s="81">
        <v>216</v>
      </c>
      <c r="BQ14" s="81">
        <v>6</v>
      </c>
      <c r="BR14" s="81">
        <v>204</v>
      </c>
      <c r="BS14" s="81">
        <v>5</v>
      </c>
      <c r="BT14" s="81">
        <v>10</v>
      </c>
      <c r="BU14" s="145">
        <v>1</v>
      </c>
      <c r="BV14" s="81">
        <v>275</v>
      </c>
      <c r="BW14" s="81">
        <v>3</v>
      </c>
      <c r="BX14" s="81">
        <v>250</v>
      </c>
      <c r="BY14" s="81">
        <v>2</v>
      </c>
      <c r="BZ14" s="81">
        <v>19</v>
      </c>
      <c r="CA14" s="145">
        <v>1</v>
      </c>
      <c r="CB14" s="81">
        <v>237</v>
      </c>
      <c r="CC14" s="81">
        <v>4</v>
      </c>
      <c r="CD14" s="81">
        <v>218</v>
      </c>
      <c r="CE14" s="81">
        <v>3</v>
      </c>
      <c r="CF14" s="81">
        <v>15</v>
      </c>
      <c r="CG14" s="145">
        <v>1</v>
      </c>
      <c r="CH14" s="81">
        <v>234</v>
      </c>
      <c r="CI14" s="81">
        <v>2</v>
      </c>
      <c r="CJ14" s="81">
        <v>212</v>
      </c>
      <c r="CK14" s="81">
        <v>2</v>
      </c>
      <c r="CL14" s="81">
        <v>20</v>
      </c>
      <c r="CM14" s="145">
        <v>0</v>
      </c>
      <c r="CN14" s="81">
        <v>189</v>
      </c>
      <c r="CO14" s="81">
        <v>2</v>
      </c>
      <c r="CP14" s="81">
        <v>175</v>
      </c>
      <c r="CQ14" s="81">
        <v>2</v>
      </c>
      <c r="CR14" s="81">
        <v>12</v>
      </c>
      <c r="CS14" s="145">
        <v>0</v>
      </c>
      <c r="CT14" s="81">
        <v>224</v>
      </c>
      <c r="CU14" s="81">
        <v>4</v>
      </c>
      <c r="CV14" s="81">
        <v>204</v>
      </c>
      <c r="CW14" s="81">
        <v>3</v>
      </c>
      <c r="CX14" s="81">
        <v>12</v>
      </c>
      <c r="CY14" s="145">
        <v>1</v>
      </c>
      <c r="CZ14" s="81">
        <v>235</v>
      </c>
      <c r="DA14" s="81">
        <v>3</v>
      </c>
      <c r="DB14" s="81">
        <v>215</v>
      </c>
      <c r="DC14" s="81">
        <v>3</v>
      </c>
      <c r="DD14" s="81">
        <v>15</v>
      </c>
      <c r="DE14" s="145">
        <v>0</v>
      </c>
      <c r="DF14" s="81">
        <v>223</v>
      </c>
      <c r="DG14" s="81">
        <v>1</v>
      </c>
      <c r="DH14" s="81">
        <v>202</v>
      </c>
      <c r="DI14" s="81">
        <v>1</v>
      </c>
      <c r="DJ14" s="81">
        <v>17</v>
      </c>
      <c r="DK14" s="145">
        <v>0</v>
      </c>
      <c r="DL14" s="81">
        <v>272</v>
      </c>
      <c r="DM14" s="81">
        <v>2</v>
      </c>
      <c r="DN14" s="81">
        <v>252</v>
      </c>
      <c r="DO14" s="81">
        <v>1</v>
      </c>
      <c r="DP14" s="81">
        <v>18</v>
      </c>
      <c r="DQ14" s="145">
        <v>1</v>
      </c>
      <c r="DR14" s="81">
        <v>255</v>
      </c>
      <c r="DS14" s="81">
        <v>1</v>
      </c>
      <c r="DT14" s="81">
        <v>238</v>
      </c>
      <c r="DU14" s="81">
        <v>1</v>
      </c>
      <c r="DV14" s="81">
        <v>14</v>
      </c>
      <c r="DW14" s="145">
        <v>0</v>
      </c>
      <c r="DX14" s="81">
        <v>261</v>
      </c>
      <c r="DY14" s="81">
        <v>0</v>
      </c>
      <c r="DZ14" s="81">
        <v>232</v>
      </c>
      <c r="EA14" s="81">
        <v>0</v>
      </c>
      <c r="EB14" s="81">
        <v>18</v>
      </c>
      <c r="EC14" s="145">
        <v>0</v>
      </c>
      <c r="ED14" s="81">
        <v>239</v>
      </c>
      <c r="EE14" s="81">
        <v>1</v>
      </c>
      <c r="EF14" s="81">
        <v>224</v>
      </c>
      <c r="EG14" s="81">
        <v>1</v>
      </c>
      <c r="EH14" s="81">
        <v>13</v>
      </c>
      <c r="EI14" s="145">
        <v>0</v>
      </c>
      <c r="EJ14" s="81">
        <v>260</v>
      </c>
      <c r="EK14" s="81">
        <v>3</v>
      </c>
      <c r="EL14" s="81">
        <v>237</v>
      </c>
      <c r="EM14" s="81">
        <v>2</v>
      </c>
      <c r="EN14" s="81">
        <v>19</v>
      </c>
      <c r="EO14" s="145">
        <v>0</v>
      </c>
      <c r="EP14" s="81">
        <v>253</v>
      </c>
      <c r="EQ14" s="81">
        <v>1</v>
      </c>
      <c r="ER14" s="81">
        <v>229</v>
      </c>
      <c r="ES14" s="81">
        <v>1</v>
      </c>
      <c r="ET14" s="81">
        <v>17</v>
      </c>
      <c r="EU14" s="145">
        <v>0</v>
      </c>
      <c r="EV14" s="81">
        <v>196</v>
      </c>
      <c r="EW14" s="81">
        <v>0</v>
      </c>
      <c r="EX14" s="81">
        <v>176</v>
      </c>
      <c r="EY14" s="81">
        <v>0</v>
      </c>
      <c r="EZ14" s="81">
        <v>14</v>
      </c>
      <c r="FA14" s="145">
        <v>0</v>
      </c>
      <c r="FB14" s="81">
        <v>263</v>
      </c>
      <c r="FC14" s="81">
        <v>1</v>
      </c>
      <c r="FD14" s="81">
        <v>244</v>
      </c>
      <c r="FE14" s="81">
        <v>1</v>
      </c>
      <c r="FF14" s="81">
        <v>14</v>
      </c>
      <c r="FG14" s="145">
        <v>0</v>
      </c>
      <c r="FH14" s="81">
        <v>229</v>
      </c>
      <c r="FI14" s="81">
        <v>0</v>
      </c>
      <c r="FJ14" s="81">
        <v>212</v>
      </c>
      <c r="FK14" s="81">
        <v>0</v>
      </c>
      <c r="FL14" s="81">
        <v>12</v>
      </c>
      <c r="FM14" s="145">
        <v>0</v>
      </c>
      <c r="FN14" s="81">
        <v>277</v>
      </c>
      <c r="FO14" s="81">
        <v>0</v>
      </c>
      <c r="FP14" s="81">
        <v>257</v>
      </c>
      <c r="FQ14" s="81">
        <v>0</v>
      </c>
      <c r="FR14" s="81">
        <v>16</v>
      </c>
      <c r="FS14" s="145">
        <v>0</v>
      </c>
      <c r="FT14" s="81">
        <v>243</v>
      </c>
      <c r="FU14" s="81">
        <v>0</v>
      </c>
      <c r="FV14" s="81">
        <v>219</v>
      </c>
      <c r="FW14" s="81">
        <v>0</v>
      </c>
      <c r="FX14" s="81">
        <v>18</v>
      </c>
      <c r="FY14" s="145">
        <v>0</v>
      </c>
      <c r="FZ14" s="81">
        <v>269</v>
      </c>
      <c r="GA14" s="81">
        <v>2</v>
      </c>
      <c r="GB14" s="81">
        <v>249</v>
      </c>
      <c r="GC14" s="81">
        <v>2</v>
      </c>
      <c r="GD14" s="81">
        <v>18</v>
      </c>
      <c r="GE14" s="145">
        <v>0</v>
      </c>
      <c r="GF14" s="81">
        <v>282</v>
      </c>
      <c r="GG14" s="81">
        <v>2</v>
      </c>
      <c r="GH14" s="81">
        <v>263</v>
      </c>
      <c r="GI14" s="81">
        <v>2</v>
      </c>
      <c r="GJ14" s="81">
        <v>14</v>
      </c>
      <c r="GK14" s="145">
        <v>0</v>
      </c>
      <c r="GL14" s="81">
        <v>281</v>
      </c>
      <c r="GM14" s="81">
        <v>3</v>
      </c>
      <c r="GN14" s="81">
        <v>252</v>
      </c>
      <c r="GO14" s="81">
        <v>3</v>
      </c>
      <c r="GP14" s="81">
        <v>27</v>
      </c>
      <c r="GQ14" s="145">
        <v>0</v>
      </c>
      <c r="GR14" s="81">
        <v>286</v>
      </c>
      <c r="GS14" s="81">
        <v>5</v>
      </c>
      <c r="GT14" s="81">
        <v>261</v>
      </c>
      <c r="GU14" s="81">
        <v>5</v>
      </c>
      <c r="GV14" s="81">
        <v>18</v>
      </c>
      <c r="GW14" s="145">
        <v>0</v>
      </c>
      <c r="GX14" s="81">
        <v>262</v>
      </c>
      <c r="GY14" s="81">
        <v>1</v>
      </c>
      <c r="GZ14" s="81">
        <v>236</v>
      </c>
      <c r="HA14" s="81">
        <v>1</v>
      </c>
      <c r="HB14" s="81">
        <v>18</v>
      </c>
      <c r="HC14" s="145">
        <v>0</v>
      </c>
      <c r="HD14" s="81">
        <v>294</v>
      </c>
      <c r="HE14" s="81">
        <v>6</v>
      </c>
      <c r="HF14" s="81">
        <v>268</v>
      </c>
      <c r="HG14" s="81">
        <v>5</v>
      </c>
      <c r="HH14" s="81">
        <v>22</v>
      </c>
      <c r="HI14" s="145">
        <v>1</v>
      </c>
      <c r="HJ14" s="81">
        <v>291</v>
      </c>
      <c r="HK14" s="81">
        <v>7</v>
      </c>
      <c r="HL14" s="81">
        <v>259</v>
      </c>
      <c r="HM14" s="81">
        <v>6</v>
      </c>
      <c r="HN14" s="81">
        <v>29</v>
      </c>
      <c r="HO14" s="145">
        <v>1</v>
      </c>
      <c r="HP14" s="81">
        <v>316</v>
      </c>
      <c r="HQ14" s="81">
        <v>12</v>
      </c>
      <c r="HR14" s="81">
        <v>293</v>
      </c>
      <c r="HS14" s="81">
        <v>12</v>
      </c>
      <c r="HT14" s="81">
        <v>17</v>
      </c>
      <c r="HU14" s="145">
        <v>0</v>
      </c>
      <c r="HV14" s="81">
        <v>332</v>
      </c>
      <c r="HW14" s="81">
        <v>6</v>
      </c>
      <c r="HX14" s="81">
        <v>304</v>
      </c>
      <c r="HY14" s="81">
        <v>5</v>
      </c>
      <c r="HZ14" s="81">
        <v>25</v>
      </c>
      <c r="IA14" s="145">
        <v>1</v>
      </c>
      <c r="IB14" s="81">
        <v>266</v>
      </c>
      <c r="IC14" s="81">
        <v>9</v>
      </c>
      <c r="ID14" s="81">
        <v>240</v>
      </c>
      <c r="IE14" s="81">
        <v>9</v>
      </c>
      <c r="IF14" s="81">
        <v>22</v>
      </c>
      <c r="IG14" s="145">
        <v>0</v>
      </c>
      <c r="IH14" s="81">
        <v>292</v>
      </c>
      <c r="II14" s="81">
        <v>5</v>
      </c>
      <c r="IJ14" s="81">
        <v>256</v>
      </c>
      <c r="IK14" s="81">
        <v>4</v>
      </c>
      <c r="IL14" s="81">
        <v>30</v>
      </c>
      <c r="IM14" s="145">
        <v>1</v>
      </c>
    </row>
    <row r="15" spans="1:247" s="16" customFormat="1" x14ac:dyDescent="0.2">
      <c r="A15" s="116"/>
      <c r="B15" s="136"/>
      <c r="C15" s="136"/>
      <c r="D15" s="136"/>
      <c r="E15" s="136"/>
      <c r="F15" s="136"/>
      <c r="G15" s="136"/>
      <c r="H15" s="136"/>
      <c r="I15" s="136"/>
      <c r="J15" s="136"/>
      <c r="K15" s="136"/>
      <c r="L15" s="136"/>
      <c r="M15" s="114"/>
      <c r="N15" s="136"/>
      <c r="O15" s="136"/>
      <c r="P15" s="136"/>
      <c r="Q15" s="136"/>
      <c r="R15" s="136"/>
      <c r="S15" s="114"/>
      <c r="T15" s="136"/>
      <c r="U15" s="136"/>
      <c r="V15" s="136"/>
      <c r="W15" s="136"/>
      <c r="X15" s="136"/>
      <c r="Y15" s="114"/>
      <c r="Z15" s="136"/>
      <c r="AA15" s="136"/>
      <c r="AB15" s="136"/>
      <c r="AC15" s="136"/>
      <c r="AD15" s="136"/>
      <c r="AE15" s="136"/>
      <c r="AF15" s="136"/>
      <c r="AG15" s="136"/>
      <c r="AH15" s="136"/>
      <c r="AI15" s="136"/>
      <c r="AJ15" s="136"/>
      <c r="AK15" s="136"/>
      <c r="AL15" s="81"/>
      <c r="AM15" s="81"/>
      <c r="AN15" s="81"/>
      <c r="AO15" s="81"/>
      <c r="AP15" s="81"/>
      <c r="AQ15" s="81"/>
      <c r="AR15" s="81"/>
      <c r="AS15" s="81"/>
      <c r="AT15" s="81"/>
      <c r="AU15" s="81"/>
      <c r="AV15" s="81"/>
      <c r="AW15" s="81"/>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c r="CX15" s="136"/>
      <c r="CY15" s="136"/>
      <c r="CZ15" s="136"/>
      <c r="DA15" s="136"/>
      <c r="DB15" s="136"/>
      <c r="DC15" s="136"/>
      <c r="DD15" s="136"/>
      <c r="DE15" s="136"/>
      <c r="DF15" s="136"/>
      <c r="DG15" s="136"/>
      <c r="DH15" s="136"/>
      <c r="DI15" s="136"/>
      <c r="DJ15" s="136"/>
      <c r="DK15" s="136"/>
      <c r="DL15" s="136"/>
      <c r="DM15" s="136"/>
      <c r="DN15" s="136"/>
      <c r="DO15" s="136"/>
      <c r="DP15" s="136"/>
      <c r="DQ15" s="136"/>
      <c r="DR15" s="136"/>
      <c r="DS15" s="136"/>
      <c r="DT15" s="136"/>
      <c r="DU15" s="136"/>
      <c r="DV15" s="136"/>
      <c r="DW15" s="136"/>
      <c r="DX15" s="136"/>
      <c r="DY15" s="136"/>
      <c r="DZ15" s="136"/>
      <c r="EA15" s="136"/>
      <c r="EB15" s="136"/>
      <c r="EC15" s="136"/>
      <c r="ED15" s="136"/>
      <c r="EE15" s="136"/>
      <c r="EF15" s="136"/>
      <c r="EG15" s="136"/>
      <c r="EH15" s="136"/>
      <c r="EI15" s="136"/>
      <c r="EJ15" s="136"/>
      <c r="EK15" s="136"/>
      <c r="EL15" s="136"/>
      <c r="EM15" s="136"/>
      <c r="EN15" s="136"/>
      <c r="EO15" s="136"/>
      <c r="EP15" s="136"/>
      <c r="EQ15" s="136"/>
      <c r="ER15" s="136"/>
      <c r="ES15" s="136"/>
      <c r="ET15" s="136"/>
      <c r="EU15" s="136"/>
      <c r="EV15" s="136"/>
      <c r="EW15" s="136"/>
      <c r="EX15" s="136"/>
      <c r="EY15" s="136"/>
      <c r="EZ15" s="136"/>
      <c r="FA15" s="136"/>
      <c r="FB15" s="136"/>
      <c r="FC15" s="136"/>
      <c r="FD15" s="136"/>
      <c r="FE15" s="136"/>
      <c r="FF15" s="136"/>
      <c r="FG15" s="136"/>
      <c r="FH15" s="136"/>
      <c r="FI15" s="136"/>
      <c r="FJ15" s="136"/>
      <c r="FK15" s="136"/>
      <c r="FL15" s="136"/>
      <c r="FM15" s="136"/>
      <c r="FN15" s="136"/>
      <c r="FO15" s="136"/>
      <c r="FP15" s="136"/>
      <c r="FQ15" s="136"/>
      <c r="FR15" s="136"/>
      <c r="FS15" s="136"/>
      <c r="GF15" s="136"/>
      <c r="GG15" s="136"/>
      <c r="GH15" s="136"/>
      <c r="GI15" s="136"/>
      <c r="GJ15" s="136"/>
      <c r="GK15" s="136"/>
      <c r="GL15" s="136"/>
      <c r="GM15" s="136"/>
      <c r="GN15" s="136"/>
      <c r="GO15" s="136"/>
      <c r="GP15" s="136"/>
      <c r="GQ15" s="136"/>
    </row>
    <row r="16" spans="1:247" s="16" customFormat="1" x14ac:dyDescent="0.2">
      <c r="A16" s="76" t="s">
        <v>528</v>
      </c>
      <c r="B16" s="76"/>
      <c r="C16" s="76"/>
      <c r="D16" s="136"/>
      <c r="E16" s="13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c r="AO16" s="136"/>
      <c r="AP16" s="136"/>
      <c r="AQ16" s="136"/>
      <c r="AR16" s="136"/>
      <c r="AS16" s="136"/>
      <c r="AT16" s="136"/>
      <c r="AU16" s="136"/>
      <c r="AV16" s="136"/>
      <c r="AW16" s="136"/>
      <c r="AX16" s="136"/>
      <c r="AY16" s="136"/>
      <c r="AZ16" s="136"/>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c r="CX16" s="136"/>
      <c r="CY16" s="136"/>
      <c r="CZ16" s="136"/>
      <c r="DA16" s="136"/>
      <c r="DB16" s="136"/>
      <c r="DC16" s="136"/>
      <c r="DD16" s="136"/>
      <c r="DE16" s="136"/>
      <c r="DF16" s="136"/>
      <c r="DG16" s="136"/>
      <c r="DH16" s="136"/>
      <c r="DI16" s="136"/>
      <c r="DJ16" s="136"/>
      <c r="DK16" s="136"/>
      <c r="DL16" s="136"/>
      <c r="DM16" s="136"/>
      <c r="DN16" s="136"/>
      <c r="DO16" s="136"/>
      <c r="DP16" s="136"/>
      <c r="DQ16" s="136"/>
      <c r="DR16" s="136"/>
      <c r="DS16" s="136"/>
      <c r="DT16" s="136"/>
      <c r="DU16" s="136"/>
      <c r="DV16" s="136"/>
      <c r="DW16" s="136"/>
      <c r="DX16" s="136"/>
      <c r="DY16" s="136"/>
      <c r="DZ16" s="136"/>
      <c r="EA16" s="136"/>
      <c r="EB16" s="136"/>
      <c r="EC16" s="136"/>
      <c r="ED16" s="136"/>
      <c r="EE16" s="136"/>
      <c r="EF16" s="136"/>
      <c r="EG16" s="136"/>
      <c r="EH16" s="136"/>
      <c r="EI16" s="136"/>
      <c r="EJ16" s="136"/>
      <c r="EK16" s="136"/>
      <c r="EL16" s="136"/>
      <c r="EM16" s="136"/>
      <c r="EN16" s="136"/>
      <c r="EO16" s="136"/>
      <c r="EP16" s="136"/>
      <c r="EQ16" s="136"/>
      <c r="ER16" s="136"/>
      <c r="ES16" s="136"/>
      <c r="ET16" s="136"/>
      <c r="EU16" s="136"/>
      <c r="EV16" s="136"/>
      <c r="EW16" s="136"/>
      <c r="EX16" s="136"/>
      <c r="EY16" s="136"/>
      <c r="EZ16" s="136"/>
      <c r="FA16" s="136"/>
      <c r="FB16" s="136"/>
      <c r="FC16" s="136"/>
      <c r="FD16" s="136"/>
      <c r="FE16" s="136"/>
      <c r="FF16" s="136"/>
      <c r="FG16" s="136"/>
      <c r="FH16" s="136"/>
      <c r="FI16" s="136"/>
      <c r="FJ16" s="136"/>
      <c r="FK16" s="136"/>
      <c r="FL16" s="136"/>
      <c r="FM16" s="136"/>
      <c r="FN16" s="136"/>
      <c r="FO16" s="136"/>
      <c r="FP16" s="136"/>
      <c r="FQ16" s="136"/>
      <c r="FR16" s="136"/>
      <c r="FS16" s="136"/>
      <c r="GF16" s="136"/>
      <c r="GG16" s="136"/>
      <c r="GH16" s="136"/>
      <c r="GI16" s="136"/>
      <c r="GJ16" s="136"/>
      <c r="GK16" s="136"/>
      <c r="GL16" s="136"/>
      <c r="GM16" s="136"/>
      <c r="GN16" s="136"/>
      <c r="GO16" s="136"/>
      <c r="GP16" s="136"/>
      <c r="GQ16" s="136"/>
    </row>
    <row r="17" spans="1:199" s="16" customFormat="1" x14ac:dyDescent="0.2">
      <c r="A17" s="116"/>
      <c r="B17" s="373" t="s">
        <v>167</v>
      </c>
      <c r="C17" s="373"/>
      <c r="D17" s="373" t="s">
        <v>368</v>
      </c>
      <c r="E17" s="373"/>
      <c r="F17" s="374" t="s">
        <v>121</v>
      </c>
      <c r="G17" s="375"/>
      <c r="H17" s="83"/>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c r="CX17" s="136"/>
      <c r="CY17" s="136"/>
      <c r="CZ17" s="136"/>
      <c r="DA17" s="136"/>
      <c r="DB17" s="136"/>
      <c r="DC17" s="136"/>
      <c r="DD17" s="136"/>
      <c r="DE17" s="136"/>
      <c r="DF17" s="136"/>
      <c r="DG17" s="136"/>
      <c r="DH17" s="136"/>
      <c r="DI17" s="136"/>
      <c r="DJ17" s="136"/>
      <c r="DK17" s="136"/>
      <c r="DL17" s="136"/>
      <c r="DM17" s="136"/>
      <c r="DN17" s="136"/>
      <c r="DO17" s="136"/>
      <c r="DP17" s="136"/>
      <c r="DQ17" s="136"/>
      <c r="DR17" s="136"/>
      <c r="DS17" s="136"/>
      <c r="DT17" s="136"/>
      <c r="DU17" s="136"/>
      <c r="DV17" s="136"/>
      <c r="DW17" s="136"/>
      <c r="DX17" s="136"/>
      <c r="DY17" s="136"/>
      <c r="DZ17" s="136"/>
      <c r="EA17" s="136"/>
      <c r="EB17" s="136"/>
      <c r="EC17" s="136"/>
      <c r="ED17" s="136"/>
      <c r="EE17" s="136"/>
      <c r="EF17" s="136"/>
      <c r="EG17" s="136"/>
      <c r="EH17" s="136"/>
      <c r="EI17" s="136"/>
      <c r="EJ17" s="136"/>
      <c r="EK17" s="136"/>
      <c r="EL17" s="136"/>
      <c r="EM17" s="136"/>
      <c r="EN17" s="136"/>
      <c r="EO17" s="136"/>
      <c r="EP17" s="136"/>
      <c r="EQ17" s="136"/>
      <c r="ER17" s="136"/>
      <c r="ES17" s="136"/>
      <c r="ET17" s="136"/>
      <c r="EU17" s="136"/>
      <c r="EV17" s="136"/>
      <c r="EW17" s="136"/>
      <c r="EX17" s="136"/>
      <c r="EY17" s="136"/>
      <c r="EZ17" s="136"/>
      <c r="FA17" s="136"/>
      <c r="FB17" s="136"/>
      <c r="FC17" s="136"/>
      <c r="FD17" s="136"/>
      <c r="FE17" s="136"/>
      <c r="FF17" s="136"/>
      <c r="FG17" s="136"/>
      <c r="FN17" s="136"/>
      <c r="FO17" s="136"/>
      <c r="FP17" s="136"/>
      <c r="FQ17" s="136"/>
      <c r="FR17" s="136"/>
      <c r="FS17" s="136"/>
      <c r="FZ17" s="154"/>
      <c r="GF17" s="154"/>
      <c r="GG17" s="136"/>
      <c r="GH17" s="136"/>
      <c r="GI17" s="136"/>
      <c r="GJ17" s="136"/>
      <c r="GK17" s="136"/>
      <c r="GL17" s="154"/>
      <c r="GM17" s="136"/>
      <c r="GN17" s="136"/>
      <c r="GO17" s="136"/>
      <c r="GP17" s="136"/>
      <c r="GQ17" s="136"/>
    </row>
    <row r="18" spans="1:199" s="16" customFormat="1" ht="30" customHeight="1" x14ac:dyDescent="0.2">
      <c r="A18" s="116"/>
      <c r="B18" s="181" t="s">
        <v>369</v>
      </c>
      <c r="C18" s="181" t="s">
        <v>370</v>
      </c>
      <c r="D18" s="181" t="s">
        <v>369</v>
      </c>
      <c r="E18" s="181" t="s">
        <v>370</v>
      </c>
      <c r="F18" s="142" t="s">
        <v>369</v>
      </c>
      <c r="G18" s="142" t="s">
        <v>370</v>
      </c>
      <c r="H18" s="123"/>
      <c r="I18" s="138"/>
      <c r="J18" s="138"/>
      <c r="K18" s="138"/>
      <c r="L18" s="138"/>
      <c r="M18" s="138"/>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c r="CX18" s="136"/>
      <c r="CY18" s="136"/>
      <c r="CZ18" s="136"/>
      <c r="DA18" s="136"/>
      <c r="DB18" s="136"/>
      <c r="DC18" s="136"/>
      <c r="DD18" s="136"/>
      <c r="DE18" s="136"/>
      <c r="DF18" s="136"/>
      <c r="DG18" s="136"/>
      <c r="DH18" s="136"/>
      <c r="DI18" s="136"/>
      <c r="DJ18" s="136"/>
      <c r="DK18" s="136"/>
      <c r="DL18" s="136"/>
      <c r="DM18" s="136"/>
      <c r="DN18" s="136"/>
      <c r="DO18" s="136"/>
      <c r="DP18" s="136"/>
      <c r="DQ18" s="136"/>
      <c r="DR18" s="136"/>
      <c r="DS18" s="136"/>
      <c r="DT18" s="136"/>
      <c r="DU18" s="136"/>
      <c r="DV18" s="136"/>
      <c r="DW18" s="136"/>
      <c r="DX18" s="136"/>
      <c r="DY18" s="136"/>
      <c r="DZ18" s="136"/>
      <c r="EA18" s="136"/>
      <c r="EB18" s="136"/>
      <c r="EC18" s="136"/>
      <c r="ED18" s="136"/>
      <c r="EE18" s="136"/>
      <c r="EF18" s="136"/>
      <c r="EG18" s="136"/>
      <c r="EH18" s="136"/>
      <c r="EI18" s="136"/>
      <c r="EJ18" s="136"/>
      <c r="EK18" s="136"/>
      <c r="EL18" s="136"/>
      <c r="EM18" s="136"/>
      <c r="EN18" s="136"/>
      <c r="EO18" s="136"/>
      <c r="EP18" s="136"/>
      <c r="EQ18" s="136"/>
      <c r="ER18" s="136"/>
      <c r="ES18" s="136"/>
      <c r="ET18" s="136"/>
      <c r="EU18" s="136"/>
      <c r="EV18" s="136"/>
      <c r="EW18" s="136"/>
      <c r="EX18" s="136"/>
      <c r="EY18" s="136"/>
      <c r="EZ18" s="136"/>
      <c r="FA18" s="136"/>
      <c r="FB18" s="136"/>
      <c r="FC18" s="136"/>
      <c r="FD18" s="136"/>
      <c r="FE18" s="136"/>
      <c r="FF18" s="136"/>
      <c r="FG18" s="136"/>
      <c r="FN18" s="136"/>
      <c r="FO18" s="136"/>
      <c r="FP18" s="136"/>
      <c r="FQ18" s="136"/>
      <c r="FR18" s="136"/>
      <c r="FS18" s="136"/>
      <c r="GF18" s="136"/>
      <c r="GG18" s="136"/>
      <c r="GH18" s="136"/>
      <c r="GI18" s="136"/>
      <c r="GJ18" s="136"/>
      <c r="GK18" s="136"/>
      <c r="GL18" s="136"/>
      <c r="GM18" s="136"/>
      <c r="GN18" s="136"/>
      <c r="GO18" s="136"/>
      <c r="GP18" s="136"/>
      <c r="GQ18" s="136"/>
    </row>
    <row r="19" spans="1:199" s="16" customFormat="1" x14ac:dyDescent="0.2">
      <c r="A19" s="116" t="s">
        <v>377</v>
      </c>
      <c r="B19" s="155">
        <v>592504</v>
      </c>
      <c r="C19" s="155">
        <v>75554</v>
      </c>
      <c r="D19" s="155">
        <v>555451</v>
      </c>
      <c r="E19" s="155">
        <v>71091</v>
      </c>
      <c r="F19" s="155">
        <v>36237</v>
      </c>
      <c r="G19" s="155">
        <v>4372</v>
      </c>
      <c r="H19" s="129"/>
      <c r="I19" s="128"/>
      <c r="J19" s="128"/>
      <c r="K19" s="128"/>
      <c r="L19" s="128"/>
      <c r="M19" s="128"/>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6"/>
      <c r="DR19" s="136"/>
      <c r="DS19" s="136"/>
      <c r="DT19" s="136"/>
      <c r="DU19" s="136"/>
      <c r="DV19" s="136"/>
      <c r="DW19" s="136"/>
      <c r="DX19" s="136"/>
      <c r="DY19" s="136"/>
      <c r="DZ19" s="136"/>
      <c r="EA19" s="136"/>
      <c r="EB19" s="136"/>
      <c r="EC19" s="136"/>
      <c r="ED19" s="136"/>
      <c r="EE19" s="136"/>
      <c r="EF19" s="136"/>
      <c r="EG19" s="136"/>
      <c r="EH19" s="136"/>
      <c r="EI19" s="136"/>
      <c r="EJ19" s="136"/>
      <c r="EK19" s="136"/>
      <c r="EL19" s="136"/>
      <c r="EM19" s="136"/>
      <c r="EN19" s="136"/>
      <c r="EO19" s="136"/>
      <c r="EP19" s="136"/>
      <c r="EQ19" s="136"/>
      <c r="ER19" s="136"/>
      <c r="ES19" s="136"/>
      <c r="ET19" s="136"/>
      <c r="EU19" s="136"/>
      <c r="EV19" s="136"/>
      <c r="EW19" s="136"/>
      <c r="EX19" s="136"/>
      <c r="EY19" s="136"/>
      <c r="EZ19" s="136"/>
      <c r="FA19" s="136"/>
      <c r="FB19" s="136"/>
      <c r="FC19" s="136"/>
      <c r="FD19" s="136"/>
      <c r="FE19" s="136"/>
      <c r="FF19" s="136"/>
      <c r="FG19" s="136"/>
      <c r="FN19" s="136"/>
      <c r="FO19" s="136"/>
      <c r="FP19" s="136"/>
      <c r="FQ19" s="136"/>
      <c r="FR19" s="136"/>
      <c r="FS19" s="136"/>
      <c r="GF19" s="136"/>
      <c r="GG19" s="136"/>
      <c r="GH19" s="136"/>
      <c r="GI19" s="136"/>
      <c r="GJ19" s="136"/>
      <c r="GK19" s="136"/>
      <c r="GL19" s="136"/>
      <c r="GM19" s="136"/>
      <c r="GN19" s="136"/>
      <c r="GO19" s="136"/>
      <c r="GP19" s="136"/>
      <c r="GQ19" s="136"/>
    </row>
    <row r="20" spans="1:199" s="16" customFormat="1" x14ac:dyDescent="0.2">
      <c r="A20" s="116" t="s">
        <v>371</v>
      </c>
      <c r="B20" s="137">
        <v>162224</v>
      </c>
      <c r="C20" s="137">
        <v>3650</v>
      </c>
      <c r="D20" s="137">
        <v>151769</v>
      </c>
      <c r="E20" s="137">
        <v>3447</v>
      </c>
      <c r="F20" s="139">
        <v>10454</v>
      </c>
      <c r="G20" s="139">
        <v>203</v>
      </c>
      <c r="H20" s="129"/>
      <c r="I20" s="128"/>
      <c r="J20" s="128"/>
      <c r="K20" s="128"/>
      <c r="L20" s="128"/>
      <c r="M20" s="128"/>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c r="FA20" s="136"/>
      <c r="FB20" s="136"/>
      <c r="FC20" s="136"/>
      <c r="FD20" s="136"/>
      <c r="FE20" s="136"/>
      <c r="FF20" s="136"/>
      <c r="FG20" s="136"/>
      <c r="FN20" s="136"/>
      <c r="FO20" s="136"/>
      <c r="FP20" s="136"/>
      <c r="FQ20" s="136"/>
      <c r="FR20" s="136"/>
      <c r="FS20" s="136"/>
      <c r="GF20" s="136"/>
      <c r="GG20" s="136"/>
      <c r="GH20" s="136"/>
      <c r="GI20" s="136"/>
      <c r="GJ20" s="136"/>
      <c r="GK20" s="136"/>
      <c r="GL20" s="136"/>
      <c r="GM20" s="136"/>
      <c r="GN20" s="136"/>
      <c r="GO20" s="136"/>
      <c r="GP20" s="136"/>
      <c r="GQ20" s="136"/>
    </row>
    <row r="21" spans="1:199" s="16" customFormat="1" x14ac:dyDescent="0.2">
      <c r="A21" s="116" t="s">
        <v>372</v>
      </c>
      <c r="B21" s="137">
        <v>250498</v>
      </c>
      <c r="C21" s="137">
        <v>50755</v>
      </c>
      <c r="D21" s="137">
        <v>232572</v>
      </c>
      <c r="E21" s="137">
        <v>47605</v>
      </c>
      <c r="F21" s="139">
        <v>17441</v>
      </c>
      <c r="G21" s="139">
        <v>3073</v>
      </c>
      <c r="H21" s="129"/>
      <c r="I21" s="128"/>
      <c r="J21" s="128"/>
      <c r="K21" s="128"/>
      <c r="L21" s="128"/>
      <c r="M21" s="128"/>
      <c r="N21" s="136"/>
      <c r="O21" s="136"/>
      <c r="P21" s="136"/>
      <c r="Q21" s="136"/>
      <c r="R21" s="136"/>
      <c r="S21" s="13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136"/>
      <c r="AY21" s="136"/>
      <c r="AZ21" s="136"/>
      <c r="BA21" s="136"/>
      <c r="BB21" s="136"/>
      <c r="BC21" s="136"/>
      <c r="BD21" s="136"/>
      <c r="BE21" s="136"/>
      <c r="BF21" s="136"/>
      <c r="BG21" s="136"/>
      <c r="BH21" s="136"/>
      <c r="BI21" s="136"/>
      <c r="BJ21" s="136"/>
      <c r="BK21" s="136"/>
      <c r="BL21" s="136"/>
      <c r="BM21" s="136"/>
      <c r="BN21" s="136"/>
      <c r="BO21" s="136"/>
      <c r="BP21" s="136"/>
      <c r="BQ21" s="136"/>
      <c r="BR21" s="136"/>
      <c r="BS21" s="136"/>
      <c r="BT21" s="136"/>
      <c r="BU21" s="136"/>
      <c r="BV21" s="136"/>
      <c r="BW21" s="136"/>
      <c r="BX21" s="136"/>
      <c r="BY21" s="136"/>
      <c r="BZ21" s="136"/>
      <c r="CA21" s="136"/>
      <c r="CB21" s="136"/>
      <c r="CC21" s="136"/>
      <c r="CD21" s="136"/>
      <c r="CE21" s="136"/>
      <c r="CF21" s="136"/>
      <c r="CG21" s="136"/>
      <c r="CH21" s="136"/>
      <c r="CI21" s="136"/>
      <c r="CJ21" s="136"/>
      <c r="CK21" s="136"/>
      <c r="CL21" s="136"/>
      <c r="CM21" s="136"/>
      <c r="CN21" s="136"/>
      <c r="CO21" s="136"/>
      <c r="CP21" s="136"/>
      <c r="CQ21" s="136"/>
      <c r="CR21" s="136"/>
      <c r="CS21" s="136"/>
      <c r="CT21" s="136"/>
      <c r="CU21" s="136"/>
      <c r="CV21" s="136"/>
      <c r="CW21" s="136"/>
      <c r="CX21" s="136"/>
      <c r="CY21" s="136"/>
      <c r="CZ21" s="136"/>
      <c r="DA21" s="136"/>
      <c r="DB21" s="136"/>
      <c r="DC21" s="136"/>
      <c r="DD21" s="136"/>
      <c r="DE21" s="136"/>
      <c r="DF21" s="136"/>
      <c r="DG21" s="136"/>
      <c r="DH21" s="136"/>
      <c r="DI21" s="136"/>
      <c r="DJ21" s="136"/>
      <c r="DK21" s="136"/>
      <c r="DL21" s="136"/>
      <c r="DM21" s="136"/>
      <c r="DN21" s="136"/>
      <c r="DO21" s="136"/>
      <c r="DP21" s="136"/>
      <c r="DQ21" s="136"/>
      <c r="DR21" s="136"/>
      <c r="DS21" s="136"/>
      <c r="DT21" s="136"/>
      <c r="DU21" s="136"/>
      <c r="DV21" s="136"/>
      <c r="DW21" s="136"/>
      <c r="DX21" s="136"/>
      <c r="DY21" s="136"/>
      <c r="DZ21" s="136"/>
      <c r="EA21" s="136"/>
      <c r="EB21" s="136"/>
      <c r="EC21" s="136"/>
      <c r="ED21" s="136"/>
      <c r="EE21" s="136"/>
      <c r="EF21" s="136"/>
      <c r="EG21" s="136"/>
      <c r="EH21" s="136"/>
      <c r="EI21" s="136"/>
      <c r="EJ21" s="136"/>
      <c r="EK21" s="136"/>
      <c r="EL21" s="136"/>
      <c r="EM21" s="136"/>
      <c r="EN21" s="136"/>
      <c r="EO21" s="136"/>
      <c r="EP21" s="136"/>
      <c r="EQ21" s="136"/>
      <c r="ER21" s="136"/>
      <c r="ES21" s="136"/>
      <c r="ET21" s="136"/>
      <c r="EU21" s="136"/>
      <c r="EV21" s="136"/>
      <c r="EW21" s="136"/>
      <c r="EX21" s="136"/>
      <c r="EY21" s="136"/>
      <c r="EZ21" s="136"/>
      <c r="FA21" s="136"/>
      <c r="FB21" s="136"/>
      <c r="FC21" s="136"/>
      <c r="FD21" s="136"/>
      <c r="FE21" s="136"/>
      <c r="FF21" s="136"/>
      <c r="FG21" s="136"/>
      <c r="FN21" s="136"/>
      <c r="FO21" s="136"/>
      <c r="FP21" s="136"/>
      <c r="FQ21" s="136"/>
      <c r="FR21" s="136"/>
      <c r="FS21" s="136"/>
      <c r="GF21" s="136"/>
      <c r="GG21" s="136"/>
      <c r="GH21" s="136"/>
      <c r="GI21" s="136"/>
      <c r="GJ21" s="136"/>
      <c r="GK21" s="136"/>
      <c r="GL21" s="136"/>
      <c r="GM21" s="136"/>
      <c r="GN21" s="136"/>
      <c r="GO21" s="136"/>
      <c r="GP21" s="136"/>
      <c r="GQ21" s="136"/>
    </row>
    <row r="22" spans="1:199" s="16" customFormat="1" x14ac:dyDescent="0.2">
      <c r="A22" s="116" t="s">
        <v>373</v>
      </c>
      <c r="B22" s="137">
        <v>25737</v>
      </c>
      <c r="C22" s="137">
        <v>1019</v>
      </c>
      <c r="D22" s="137">
        <v>25054</v>
      </c>
      <c r="E22" s="137">
        <v>996</v>
      </c>
      <c r="F22" s="139">
        <v>650</v>
      </c>
      <c r="G22" s="139">
        <v>22</v>
      </c>
      <c r="H22" s="129"/>
      <c r="I22" s="128"/>
      <c r="J22" s="128"/>
      <c r="K22" s="128"/>
      <c r="L22" s="128"/>
      <c r="M22" s="128"/>
      <c r="N22" s="136"/>
      <c r="O22" s="136"/>
      <c r="P22" s="136"/>
      <c r="Q22" s="136"/>
      <c r="R22" s="136"/>
      <c r="S22" s="13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36"/>
      <c r="AX22" s="136"/>
      <c r="AY22" s="136"/>
      <c r="AZ22" s="136"/>
      <c r="BA22" s="136"/>
      <c r="BB22" s="136"/>
      <c r="BC22" s="136"/>
      <c r="BD22" s="136"/>
      <c r="BE22" s="136"/>
      <c r="BF22" s="136"/>
      <c r="BG22" s="136"/>
      <c r="BH22" s="136"/>
      <c r="BI22" s="136"/>
      <c r="BJ22" s="136"/>
      <c r="BK22" s="136"/>
      <c r="BL22" s="136"/>
      <c r="BM22" s="136"/>
      <c r="BN22" s="136"/>
      <c r="BO22" s="136"/>
      <c r="BP22" s="136"/>
      <c r="BQ22" s="136"/>
      <c r="BR22" s="136"/>
      <c r="BS22" s="136"/>
      <c r="BT22" s="136"/>
      <c r="BU22" s="136"/>
      <c r="BV22" s="136"/>
      <c r="BW22" s="136"/>
      <c r="BX22" s="136"/>
      <c r="BY22" s="136"/>
      <c r="BZ22" s="136"/>
      <c r="CA22" s="136"/>
      <c r="CB22" s="136"/>
      <c r="CC22" s="136"/>
      <c r="CD22" s="136"/>
      <c r="CE22" s="136"/>
      <c r="CF22" s="136"/>
      <c r="CG22" s="136"/>
      <c r="CH22" s="136"/>
      <c r="CI22" s="136"/>
      <c r="CJ22" s="136"/>
      <c r="CK22" s="136"/>
      <c r="CL22" s="136"/>
      <c r="CM22" s="136"/>
      <c r="CN22" s="136"/>
      <c r="CO22" s="136"/>
      <c r="CP22" s="136"/>
      <c r="CQ22" s="136"/>
      <c r="CR22" s="136"/>
      <c r="CS22" s="136"/>
      <c r="CT22" s="136"/>
      <c r="CU22" s="136"/>
      <c r="CV22" s="136"/>
      <c r="CW22" s="136"/>
      <c r="CX22" s="136"/>
      <c r="CY22" s="136"/>
      <c r="CZ22" s="136"/>
      <c r="DA22" s="136"/>
      <c r="DB22" s="136"/>
      <c r="DC22" s="136"/>
      <c r="DD22" s="136"/>
      <c r="DE22" s="136"/>
      <c r="DF22" s="136"/>
      <c r="DG22" s="136"/>
      <c r="DH22" s="136"/>
      <c r="DI22" s="136"/>
      <c r="DJ22" s="136"/>
      <c r="DK22" s="136"/>
      <c r="DL22" s="136"/>
      <c r="DM22" s="136"/>
      <c r="DN22" s="136"/>
      <c r="DO22" s="136"/>
      <c r="DP22" s="136"/>
      <c r="DQ22" s="136"/>
      <c r="DR22" s="136"/>
      <c r="DS22" s="136"/>
      <c r="DT22" s="136"/>
      <c r="DU22" s="136"/>
      <c r="DV22" s="136"/>
      <c r="DW22" s="136"/>
      <c r="DX22" s="136"/>
      <c r="DY22" s="136"/>
      <c r="DZ22" s="136"/>
      <c r="EA22" s="136"/>
      <c r="EB22" s="136"/>
      <c r="EC22" s="136"/>
      <c r="ED22" s="136"/>
      <c r="EE22" s="136"/>
      <c r="EF22" s="136"/>
      <c r="EG22" s="136"/>
      <c r="EH22" s="136"/>
      <c r="EI22" s="136"/>
      <c r="EJ22" s="136"/>
      <c r="EK22" s="136"/>
      <c r="EL22" s="136"/>
      <c r="EM22" s="136"/>
      <c r="EN22" s="136"/>
      <c r="EO22" s="136"/>
      <c r="EP22" s="136"/>
      <c r="EQ22" s="136"/>
      <c r="ER22" s="136"/>
      <c r="ES22" s="136"/>
      <c r="ET22" s="136"/>
      <c r="EU22" s="136"/>
      <c r="EV22" s="136"/>
      <c r="EW22" s="136"/>
      <c r="EX22" s="136"/>
      <c r="EY22" s="136"/>
      <c r="EZ22" s="136"/>
      <c r="FA22" s="136"/>
      <c r="FB22" s="136"/>
      <c r="FC22" s="136"/>
      <c r="FD22" s="136"/>
      <c r="FE22" s="136"/>
      <c r="FF22" s="136"/>
      <c r="FG22" s="136"/>
      <c r="FN22" s="136"/>
      <c r="FO22" s="136"/>
      <c r="FP22" s="136"/>
      <c r="FQ22" s="136"/>
      <c r="FR22" s="136"/>
      <c r="FS22" s="136"/>
      <c r="GF22" s="136"/>
      <c r="GG22" s="136"/>
      <c r="GH22" s="136"/>
      <c r="GI22" s="136"/>
      <c r="GJ22" s="136"/>
      <c r="GK22" s="136"/>
      <c r="GL22" s="136"/>
      <c r="GM22" s="136"/>
      <c r="GN22" s="136"/>
      <c r="GO22" s="136"/>
      <c r="GP22" s="136"/>
      <c r="GQ22" s="136"/>
    </row>
    <row r="23" spans="1:199" s="16" customFormat="1" x14ac:dyDescent="0.2">
      <c r="A23" s="116" t="s">
        <v>374</v>
      </c>
      <c r="B23" s="137">
        <v>138633</v>
      </c>
      <c r="C23" s="137">
        <v>19568</v>
      </c>
      <c r="D23" s="137">
        <v>131896</v>
      </c>
      <c r="E23" s="137">
        <v>18526</v>
      </c>
      <c r="F23" s="139">
        <v>6686</v>
      </c>
      <c r="G23" s="139">
        <v>1032</v>
      </c>
      <c r="H23" s="129"/>
      <c r="I23" s="128"/>
      <c r="J23" s="128"/>
      <c r="K23" s="128"/>
      <c r="L23" s="128"/>
      <c r="M23" s="128"/>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6"/>
      <c r="AM23" s="136"/>
      <c r="AN23" s="136"/>
      <c r="AO23" s="136"/>
      <c r="AP23" s="136"/>
      <c r="AQ23" s="136"/>
      <c r="AR23" s="136"/>
      <c r="AS23" s="136"/>
      <c r="AT23" s="136"/>
      <c r="AU23" s="136"/>
      <c r="AV23" s="136"/>
      <c r="AW23" s="136"/>
      <c r="AX23" s="136"/>
      <c r="AY23" s="136"/>
      <c r="AZ23" s="136"/>
      <c r="BA23" s="136"/>
      <c r="BB23" s="136"/>
      <c r="BC23" s="136"/>
      <c r="BD23" s="136"/>
      <c r="BE23" s="136"/>
      <c r="BF23" s="136"/>
      <c r="BG23" s="136"/>
      <c r="BH23" s="136"/>
      <c r="BI23" s="136"/>
      <c r="BJ23" s="136"/>
      <c r="BK23" s="136"/>
      <c r="BL23" s="136"/>
      <c r="BM23" s="136"/>
      <c r="BN23" s="136"/>
      <c r="BO23" s="136"/>
      <c r="BP23" s="136"/>
      <c r="BQ23" s="136"/>
      <c r="BR23" s="136"/>
      <c r="BS23" s="136"/>
      <c r="BT23" s="136"/>
      <c r="BU23" s="136"/>
      <c r="BV23" s="136"/>
      <c r="BW23" s="136"/>
      <c r="BX23" s="136"/>
      <c r="BY23" s="136"/>
      <c r="BZ23" s="136"/>
      <c r="CA23" s="136"/>
      <c r="CB23" s="136"/>
      <c r="CC23" s="136"/>
      <c r="CD23" s="136"/>
      <c r="CE23" s="136"/>
      <c r="CF23" s="136"/>
      <c r="CG23" s="136"/>
      <c r="CH23" s="136"/>
      <c r="CI23" s="136"/>
      <c r="CJ23" s="136"/>
      <c r="CK23" s="136"/>
      <c r="CL23" s="136"/>
      <c r="CM23" s="136"/>
      <c r="CN23" s="136"/>
      <c r="CO23" s="136"/>
      <c r="CP23" s="136"/>
      <c r="CQ23" s="136"/>
      <c r="CR23" s="136"/>
      <c r="CS23" s="136"/>
      <c r="CT23" s="136"/>
      <c r="CU23" s="136"/>
      <c r="CV23" s="136"/>
      <c r="CW23" s="136"/>
      <c r="CX23" s="136"/>
      <c r="CY23" s="136"/>
      <c r="CZ23" s="136"/>
      <c r="DA23" s="136"/>
      <c r="DB23" s="136"/>
      <c r="DC23" s="136"/>
      <c r="DD23" s="136"/>
      <c r="DE23" s="136"/>
      <c r="DF23" s="136"/>
      <c r="DG23" s="136"/>
      <c r="DH23" s="136"/>
      <c r="DI23" s="136"/>
      <c r="DJ23" s="136"/>
      <c r="DK23" s="136"/>
      <c r="DL23" s="136"/>
      <c r="DM23" s="136"/>
      <c r="DN23" s="136"/>
      <c r="DO23" s="136"/>
      <c r="DP23" s="136"/>
      <c r="DQ23" s="136"/>
      <c r="DR23" s="136"/>
      <c r="DS23" s="136"/>
      <c r="DT23" s="136"/>
      <c r="DU23" s="136"/>
      <c r="DV23" s="136"/>
      <c r="DW23" s="136"/>
      <c r="DX23" s="136"/>
      <c r="DY23" s="136"/>
      <c r="DZ23" s="136"/>
      <c r="EA23" s="136"/>
      <c r="EB23" s="136"/>
      <c r="EC23" s="136"/>
      <c r="ED23" s="136"/>
      <c r="EE23" s="136"/>
      <c r="EF23" s="136"/>
      <c r="EG23" s="136"/>
      <c r="EH23" s="136"/>
      <c r="EI23" s="136"/>
      <c r="EJ23" s="136"/>
      <c r="EK23" s="136"/>
      <c r="EL23" s="136"/>
      <c r="EM23" s="136"/>
      <c r="EN23" s="136"/>
      <c r="EO23" s="136"/>
      <c r="EP23" s="136"/>
      <c r="EQ23" s="136"/>
      <c r="ER23" s="136"/>
      <c r="ES23" s="136"/>
      <c r="ET23" s="136"/>
      <c r="EU23" s="136"/>
      <c r="EV23" s="136"/>
      <c r="EW23" s="136"/>
      <c r="EX23" s="136"/>
      <c r="EY23" s="136"/>
      <c r="EZ23" s="136"/>
      <c r="FA23" s="136"/>
      <c r="FB23" s="136"/>
      <c r="FC23" s="136"/>
      <c r="FD23" s="136"/>
      <c r="FE23" s="136"/>
      <c r="FF23" s="136"/>
      <c r="FG23" s="136"/>
      <c r="FN23" s="136"/>
      <c r="FO23" s="136"/>
      <c r="FP23" s="136"/>
      <c r="FQ23" s="136"/>
      <c r="FR23" s="136"/>
      <c r="FS23" s="136"/>
      <c r="GF23" s="136"/>
      <c r="GG23" s="136"/>
      <c r="GH23" s="136"/>
      <c r="GI23" s="136"/>
      <c r="GJ23" s="136"/>
      <c r="GK23" s="136"/>
      <c r="GL23" s="136"/>
      <c r="GM23" s="136"/>
      <c r="GN23" s="136"/>
      <c r="GO23" s="136"/>
      <c r="GP23" s="136"/>
      <c r="GQ23" s="136"/>
    </row>
    <row r="24" spans="1:199" s="16" customFormat="1" x14ac:dyDescent="0.2">
      <c r="A24" s="116" t="s">
        <v>375</v>
      </c>
      <c r="B24" s="137">
        <v>2160</v>
      </c>
      <c r="C24" s="137">
        <v>300</v>
      </c>
      <c r="D24" s="137">
        <v>2036</v>
      </c>
      <c r="E24" s="137">
        <v>270</v>
      </c>
      <c r="F24" s="139">
        <v>121</v>
      </c>
      <c r="G24" s="139">
        <v>30</v>
      </c>
      <c r="H24" s="129"/>
      <c r="I24" s="128"/>
      <c r="J24" s="128"/>
      <c r="K24" s="128"/>
      <c r="L24" s="128"/>
      <c r="M24" s="128"/>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6"/>
      <c r="AR24" s="136"/>
      <c r="AS24" s="136"/>
      <c r="AT24" s="136"/>
      <c r="AU24" s="136"/>
      <c r="AV24" s="136"/>
      <c r="AW24" s="136"/>
      <c r="AX24" s="136"/>
      <c r="AY24" s="136"/>
      <c r="AZ24" s="136"/>
      <c r="BA24" s="136"/>
      <c r="BB24" s="136"/>
      <c r="BC24" s="136"/>
      <c r="BD24" s="136"/>
      <c r="BE24" s="136"/>
      <c r="BF24" s="136"/>
      <c r="BG24" s="136"/>
      <c r="BH24" s="136"/>
      <c r="BI24" s="136"/>
      <c r="BJ24" s="136"/>
      <c r="BK24" s="136"/>
      <c r="BL24" s="136"/>
      <c r="BM24" s="136"/>
      <c r="BN24" s="136"/>
      <c r="BO24" s="136"/>
      <c r="BP24" s="136"/>
      <c r="BQ24" s="136"/>
      <c r="BR24" s="136"/>
      <c r="BS24" s="136"/>
      <c r="BT24" s="136"/>
      <c r="BU24" s="136"/>
      <c r="BV24" s="136"/>
      <c r="BW24" s="136"/>
      <c r="BX24" s="136"/>
      <c r="BY24" s="136"/>
      <c r="BZ24" s="136"/>
      <c r="CA24" s="136"/>
      <c r="CB24" s="136"/>
      <c r="CC24" s="136"/>
      <c r="CD24" s="136"/>
      <c r="CE24" s="136"/>
      <c r="CF24" s="136"/>
      <c r="CG24" s="136"/>
      <c r="CH24" s="136"/>
      <c r="CI24" s="136"/>
      <c r="CJ24" s="136"/>
      <c r="CK24" s="136"/>
      <c r="CL24" s="136"/>
      <c r="CM24" s="136"/>
      <c r="CN24" s="136"/>
      <c r="CO24" s="136"/>
      <c r="CP24" s="136"/>
      <c r="CQ24" s="136"/>
      <c r="CR24" s="136"/>
      <c r="CS24" s="136"/>
      <c r="CT24" s="136"/>
      <c r="CU24" s="136"/>
      <c r="CV24" s="136"/>
      <c r="CW24" s="136"/>
      <c r="CX24" s="136"/>
      <c r="CY24" s="136"/>
      <c r="CZ24" s="136"/>
      <c r="DA24" s="136"/>
      <c r="DB24" s="136"/>
      <c r="DC24" s="136"/>
      <c r="DD24" s="136"/>
      <c r="DE24" s="136"/>
      <c r="DF24" s="136"/>
      <c r="DG24" s="136"/>
      <c r="DH24" s="136"/>
      <c r="DI24" s="136"/>
      <c r="DJ24" s="136"/>
      <c r="DK24" s="136"/>
      <c r="DL24" s="136"/>
      <c r="DM24" s="136"/>
      <c r="DN24" s="136"/>
      <c r="DO24" s="136"/>
      <c r="DP24" s="136"/>
      <c r="DQ24" s="136"/>
      <c r="DR24" s="136"/>
      <c r="DS24" s="136"/>
      <c r="DT24" s="136"/>
      <c r="DU24" s="136"/>
      <c r="DV24" s="136"/>
      <c r="DW24" s="136"/>
      <c r="DX24" s="136"/>
      <c r="DY24" s="136"/>
      <c r="DZ24" s="136"/>
      <c r="EA24" s="136"/>
      <c r="EB24" s="136"/>
      <c r="EC24" s="136"/>
      <c r="ED24" s="136"/>
      <c r="EE24" s="136"/>
      <c r="EF24" s="136"/>
      <c r="EG24" s="136"/>
      <c r="EH24" s="136"/>
      <c r="EI24" s="136"/>
      <c r="EJ24" s="136"/>
      <c r="EK24" s="136"/>
      <c r="EL24" s="136"/>
      <c r="EM24" s="136"/>
      <c r="EN24" s="136"/>
      <c r="EO24" s="136"/>
      <c r="EP24" s="136"/>
      <c r="EQ24" s="136"/>
      <c r="ER24" s="136"/>
      <c r="ES24" s="136"/>
      <c r="ET24" s="136"/>
      <c r="EU24" s="136"/>
      <c r="EV24" s="136"/>
      <c r="EW24" s="136"/>
      <c r="EX24" s="136"/>
      <c r="EY24" s="136"/>
      <c r="EZ24" s="136"/>
      <c r="FA24" s="136"/>
      <c r="FB24" s="136"/>
      <c r="FC24" s="136"/>
      <c r="FD24" s="136"/>
      <c r="FE24" s="136"/>
      <c r="FF24" s="136"/>
      <c r="FG24" s="136"/>
      <c r="FN24" s="136"/>
      <c r="FO24" s="136"/>
      <c r="FP24" s="136"/>
      <c r="FQ24" s="136"/>
      <c r="FR24" s="136"/>
      <c r="FS24" s="136"/>
      <c r="GF24" s="136"/>
      <c r="GG24" s="136"/>
      <c r="GH24" s="136"/>
      <c r="GI24" s="136"/>
      <c r="GJ24" s="136"/>
      <c r="GK24" s="136"/>
      <c r="GL24" s="136"/>
      <c r="GM24" s="136"/>
      <c r="GN24" s="136"/>
      <c r="GO24" s="136"/>
      <c r="GP24" s="136"/>
      <c r="GQ24" s="136"/>
    </row>
    <row r="25" spans="1:199" s="16" customFormat="1" x14ac:dyDescent="0.2">
      <c r="A25" s="116" t="s">
        <v>376</v>
      </c>
      <c r="B25" s="137">
        <v>13252</v>
      </c>
      <c r="C25" s="137">
        <v>262</v>
      </c>
      <c r="D25" s="137">
        <v>12124</v>
      </c>
      <c r="E25" s="137">
        <v>247</v>
      </c>
      <c r="F25" s="139">
        <v>885</v>
      </c>
      <c r="G25" s="139">
        <v>12</v>
      </c>
      <c r="H25" s="129"/>
      <c r="I25" s="128"/>
      <c r="J25" s="128"/>
      <c r="K25" s="128"/>
      <c r="L25" s="128"/>
      <c r="M25" s="128"/>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c r="CX25" s="136"/>
      <c r="CY25" s="136"/>
      <c r="CZ25" s="136"/>
      <c r="DA25" s="136"/>
      <c r="DB25" s="136"/>
      <c r="DC25" s="136"/>
      <c r="DD25" s="136"/>
      <c r="DE25" s="136"/>
      <c r="DF25" s="136"/>
      <c r="DG25" s="136"/>
      <c r="DH25" s="136"/>
      <c r="DI25" s="136"/>
      <c r="DJ25" s="136"/>
      <c r="DK25" s="136"/>
      <c r="DL25" s="136"/>
      <c r="DM25" s="136"/>
      <c r="DN25" s="136"/>
      <c r="DO25" s="136"/>
      <c r="DP25" s="136"/>
      <c r="DQ25" s="136"/>
      <c r="DR25" s="136"/>
      <c r="DS25" s="136"/>
      <c r="DT25" s="136"/>
      <c r="DU25" s="136"/>
      <c r="DV25" s="136"/>
      <c r="DW25" s="136"/>
      <c r="DX25" s="136"/>
      <c r="DY25" s="136"/>
      <c r="DZ25" s="136"/>
      <c r="EA25" s="136"/>
      <c r="EB25" s="136"/>
      <c r="EC25" s="136"/>
      <c r="ED25" s="136"/>
      <c r="EE25" s="136"/>
      <c r="EF25" s="136"/>
      <c r="EG25" s="136"/>
      <c r="EH25" s="136"/>
      <c r="EI25" s="136"/>
      <c r="EJ25" s="136"/>
      <c r="EK25" s="136"/>
      <c r="EL25" s="136"/>
      <c r="EM25" s="136"/>
      <c r="EN25" s="136"/>
      <c r="EO25" s="136"/>
      <c r="EP25" s="136"/>
      <c r="EQ25" s="136"/>
      <c r="ER25" s="136"/>
      <c r="ES25" s="136"/>
      <c r="ET25" s="136"/>
      <c r="EU25" s="136"/>
      <c r="EV25" s="136"/>
      <c r="EW25" s="136"/>
      <c r="EX25" s="136"/>
      <c r="EY25" s="136"/>
      <c r="EZ25" s="136"/>
      <c r="FA25" s="136"/>
      <c r="FB25" s="136"/>
      <c r="FC25" s="136"/>
      <c r="FD25" s="136"/>
      <c r="FE25" s="136"/>
      <c r="FF25" s="136"/>
      <c r="FG25" s="136"/>
      <c r="FN25" s="136"/>
      <c r="FO25" s="136"/>
      <c r="FP25" s="136"/>
      <c r="FQ25" s="136"/>
      <c r="FR25" s="136"/>
      <c r="FS25" s="136"/>
      <c r="GF25" s="136"/>
      <c r="GG25" s="136"/>
      <c r="GH25" s="136"/>
      <c r="GI25" s="136"/>
      <c r="GJ25" s="136"/>
      <c r="GK25" s="136"/>
      <c r="GL25" s="136"/>
      <c r="GM25" s="136"/>
      <c r="GN25" s="136"/>
      <c r="GO25" s="136"/>
      <c r="GP25" s="136"/>
      <c r="GQ25" s="136"/>
    </row>
    <row r="26" spans="1:199" x14ac:dyDescent="0.2">
      <c r="A26" s="136"/>
      <c r="B26" s="154"/>
      <c r="C26" s="154"/>
      <c r="D26" s="154"/>
      <c r="E26" s="154"/>
      <c r="F26" s="154"/>
      <c r="G26" s="154"/>
      <c r="H26" s="81"/>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X26" s="136"/>
      <c r="AY26" s="136"/>
      <c r="AZ26" s="136"/>
      <c r="BA26" s="136"/>
      <c r="BB26" s="136"/>
      <c r="BC26" s="136"/>
      <c r="BV26" s="136"/>
      <c r="BW26" s="136"/>
      <c r="BX26" s="136"/>
      <c r="BY26" s="136"/>
      <c r="BZ26" s="136"/>
      <c r="CA26" s="136"/>
      <c r="CB26" s="136"/>
      <c r="CC26" s="136"/>
      <c r="CD26" s="136"/>
      <c r="CE26" s="136"/>
      <c r="CF26" s="136"/>
      <c r="CG26" s="136"/>
      <c r="CH26" s="136"/>
      <c r="CI26" s="136"/>
      <c r="CJ26" s="136"/>
      <c r="CK26" s="136"/>
      <c r="CL26" s="136"/>
      <c r="CM26" s="136"/>
      <c r="CZ26" s="136"/>
      <c r="DA26" s="136"/>
      <c r="DB26" s="136"/>
      <c r="DC26" s="136"/>
      <c r="DD26" s="136"/>
      <c r="DE26" s="136"/>
      <c r="DF26" s="136"/>
      <c r="DG26" s="136"/>
      <c r="DH26" s="136"/>
      <c r="DI26" s="136"/>
      <c r="DJ26" s="136"/>
      <c r="DK26" s="136"/>
      <c r="DL26" s="136"/>
      <c r="DM26" s="136"/>
      <c r="DN26" s="136"/>
      <c r="DO26" s="136"/>
      <c r="DP26" s="136"/>
      <c r="DQ26" s="136"/>
      <c r="DR26" s="136"/>
      <c r="DS26" s="136"/>
      <c r="DT26" s="136"/>
      <c r="DU26" s="136"/>
      <c r="DV26" s="136"/>
      <c r="DW26" s="136"/>
      <c r="ED26" s="136"/>
      <c r="EE26" s="136"/>
      <c r="EF26" s="136"/>
      <c r="EG26" s="136"/>
      <c r="EH26" s="136"/>
      <c r="EI26" s="136"/>
      <c r="EJ26" s="136"/>
      <c r="EK26" s="136"/>
      <c r="EL26" s="136"/>
      <c r="EM26" s="136"/>
      <c r="EN26" s="136"/>
      <c r="EO26" s="136"/>
    </row>
    <row r="27" spans="1:199" x14ac:dyDescent="0.2">
      <c r="A27" s="106" t="s">
        <v>122</v>
      </c>
      <c r="B27" s="106"/>
      <c r="C27" s="106"/>
      <c r="D27" s="82"/>
      <c r="E27" s="82"/>
      <c r="F27" s="82"/>
      <c r="G27" s="82"/>
      <c r="H27" s="81"/>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X27" s="136"/>
      <c r="AY27" s="136"/>
      <c r="AZ27" s="136"/>
      <c r="BA27" s="136"/>
      <c r="BB27" s="136"/>
      <c r="BC27" s="136"/>
      <c r="BV27" s="136"/>
      <c r="BW27" s="136"/>
      <c r="BX27" s="136"/>
      <c r="BY27" s="136"/>
      <c r="BZ27" s="136"/>
      <c r="CA27" s="136"/>
      <c r="CB27" s="136"/>
      <c r="CC27" s="136"/>
      <c r="CD27" s="136"/>
      <c r="CE27" s="136"/>
      <c r="CF27" s="136"/>
      <c r="CG27" s="136"/>
      <c r="CH27" s="136"/>
      <c r="CI27" s="136"/>
      <c r="CJ27" s="136"/>
      <c r="CK27" s="136"/>
      <c r="CL27" s="136"/>
      <c r="CM27" s="136"/>
      <c r="CZ27" s="136"/>
      <c r="DA27" s="136"/>
      <c r="DB27" s="136"/>
      <c r="DC27" s="136"/>
      <c r="DD27" s="136"/>
      <c r="DE27" s="136"/>
      <c r="DF27" s="136"/>
      <c r="DG27" s="136"/>
      <c r="DH27" s="136"/>
      <c r="DI27" s="136"/>
      <c r="DJ27" s="136"/>
      <c r="DK27" s="136"/>
      <c r="DL27" s="136"/>
      <c r="DM27" s="136"/>
      <c r="DN27" s="136"/>
      <c r="DO27" s="136"/>
      <c r="DP27" s="136"/>
      <c r="DQ27" s="136"/>
      <c r="DR27" s="136"/>
      <c r="DS27" s="136"/>
      <c r="DT27" s="136"/>
      <c r="DU27" s="136"/>
      <c r="DV27" s="136"/>
      <c r="DW27" s="136"/>
      <c r="ED27" s="136"/>
      <c r="EE27" s="136"/>
      <c r="EF27" s="136"/>
      <c r="EG27" s="136"/>
      <c r="EH27" s="136"/>
      <c r="EI27" s="136"/>
      <c r="EJ27" s="136"/>
      <c r="EK27" s="136"/>
      <c r="EL27" s="136"/>
      <c r="EM27" s="136"/>
      <c r="EN27" s="136"/>
      <c r="EO27" s="136"/>
    </row>
    <row r="28" spans="1:199" x14ac:dyDescent="0.2">
      <c r="A28" s="376" t="s">
        <v>378</v>
      </c>
      <c r="B28" s="376"/>
      <c r="C28" s="376"/>
      <c r="D28" s="277"/>
      <c r="E28" s="277"/>
      <c r="F28" s="277"/>
      <c r="G28" s="277"/>
      <c r="H28" s="77"/>
      <c r="I28" s="77"/>
      <c r="J28" s="77"/>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X28" s="136"/>
      <c r="AY28" s="136"/>
      <c r="AZ28" s="136"/>
      <c r="BA28" s="136"/>
      <c r="BB28" s="136"/>
      <c r="BC28" s="136"/>
      <c r="BV28" s="136"/>
      <c r="BW28" s="136"/>
      <c r="BX28" s="136"/>
      <c r="BY28" s="136"/>
      <c r="BZ28" s="136"/>
      <c r="CA28" s="136"/>
      <c r="CB28" s="136"/>
      <c r="CC28" s="136"/>
      <c r="CD28" s="136"/>
      <c r="CE28" s="136"/>
      <c r="CF28" s="136"/>
      <c r="CG28" s="136"/>
      <c r="CH28" s="136"/>
      <c r="CI28" s="136"/>
      <c r="CJ28" s="136"/>
      <c r="CK28" s="136"/>
      <c r="CL28" s="136"/>
      <c r="CM28" s="136"/>
      <c r="CZ28" s="136"/>
      <c r="DA28" s="136"/>
      <c r="DB28" s="136"/>
      <c r="DC28" s="136"/>
      <c r="DD28" s="136"/>
      <c r="DE28" s="136"/>
      <c r="DF28" s="136"/>
      <c r="DG28" s="136"/>
      <c r="DH28" s="136"/>
      <c r="DI28" s="136"/>
      <c r="DJ28" s="136"/>
      <c r="DK28" s="136"/>
      <c r="DL28" s="136"/>
      <c r="DM28" s="136"/>
      <c r="DN28" s="136"/>
      <c r="DO28" s="136"/>
      <c r="DP28" s="136"/>
      <c r="DQ28" s="136"/>
      <c r="DR28" s="136"/>
      <c r="DS28" s="136"/>
      <c r="DT28" s="136"/>
      <c r="DU28" s="136"/>
      <c r="DV28" s="136"/>
      <c r="DW28" s="136"/>
      <c r="ED28" s="136"/>
      <c r="EE28" s="136"/>
      <c r="EF28" s="136"/>
      <c r="EG28" s="136"/>
      <c r="EH28" s="136"/>
      <c r="EI28" s="136"/>
      <c r="EJ28" s="136"/>
      <c r="EK28" s="136"/>
      <c r="EL28" s="136"/>
      <c r="EM28" s="136"/>
      <c r="EN28" s="136"/>
      <c r="EO28" s="136"/>
    </row>
    <row r="29" spans="1:199" ht="27.75" customHeight="1" x14ac:dyDescent="0.2">
      <c r="A29" s="344" t="s">
        <v>525</v>
      </c>
      <c r="B29" s="344"/>
      <c r="C29" s="344"/>
      <c r="D29" s="344"/>
      <c r="E29" s="344"/>
      <c r="F29" s="344"/>
      <c r="G29" s="344"/>
      <c r="H29" s="344"/>
      <c r="I29" s="77"/>
      <c r="J29" s="77"/>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X29" s="136"/>
      <c r="AY29" s="136"/>
      <c r="AZ29" s="136"/>
      <c r="BA29" s="136"/>
      <c r="BB29" s="136"/>
      <c r="BC29" s="136"/>
      <c r="BV29" s="136"/>
      <c r="BW29" s="136"/>
      <c r="BX29" s="136"/>
      <c r="BY29" s="136"/>
      <c r="BZ29" s="136"/>
      <c r="CA29" s="136"/>
      <c r="CB29" s="136"/>
      <c r="CC29" s="136"/>
      <c r="CD29" s="136"/>
      <c r="CE29" s="136"/>
      <c r="CF29" s="136"/>
      <c r="CG29" s="136"/>
      <c r="CH29" s="136"/>
      <c r="CI29" s="136"/>
      <c r="CJ29" s="136"/>
      <c r="CK29" s="136"/>
      <c r="CL29" s="136"/>
      <c r="CM29" s="136"/>
      <c r="CZ29" s="136"/>
      <c r="DA29" s="136"/>
      <c r="DB29" s="136"/>
      <c r="DC29" s="136"/>
      <c r="DD29" s="136"/>
      <c r="DE29" s="136"/>
      <c r="DF29" s="136"/>
      <c r="DG29" s="136"/>
      <c r="DH29" s="136"/>
      <c r="DI29" s="136"/>
      <c r="DJ29" s="136"/>
      <c r="DK29" s="136"/>
      <c r="DL29" s="136"/>
      <c r="DM29" s="136"/>
      <c r="DN29" s="136"/>
      <c r="DO29" s="136"/>
      <c r="DP29" s="136"/>
      <c r="DQ29" s="136"/>
      <c r="DR29" s="136"/>
      <c r="DS29" s="136"/>
      <c r="DT29" s="136"/>
      <c r="DU29" s="136"/>
      <c r="DV29" s="136"/>
      <c r="DW29" s="136"/>
      <c r="ED29" s="136"/>
      <c r="EE29" s="136"/>
      <c r="EF29" s="136"/>
      <c r="EG29" s="136"/>
      <c r="EH29" s="136"/>
      <c r="EI29" s="136"/>
      <c r="EJ29" s="136"/>
      <c r="EK29" s="136"/>
      <c r="EL29" s="136"/>
      <c r="EM29" s="136"/>
      <c r="EN29" s="136"/>
      <c r="EO29" s="136"/>
    </row>
    <row r="30" spans="1:199" ht="16.5" customHeight="1" x14ac:dyDescent="0.2">
      <c r="A30" s="349" t="s">
        <v>137</v>
      </c>
      <c r="B30" s="349"/>
      <c r="C30" s="349"/>
      <c r="D30" s="349"/>
      <c r="E30" s="349"/>
      <c r="F30" s="349"/>
      <c r="G30" s="349"/>
      <c r="H30" s="349"/>
      <c r="I30" s="77"/>
      <c r="J30" s="77"/>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136"/>
      <c r="AQ30" s="136"/>
      <c r="AX30" s="136"/>
      <c r="AY30" s="136"/>
      <c r="AZ30" s="136"/>
      <c r="BA30" s="136"/>
      <c r="BB30" s="136"/>
      <c r="BC30" s="136"/>
      <c r="BV30" s="136"/>
      <c r="BW30" s="136"/>
      <c r="BX30" s="136"/>
      <c r="BY30" s="136"/>
      <c r="BZ30" s="136"/>
      <c r="CA30" s="136"/>
      <c r="CB30" s="136"/>
      <c r="CC30" s="136"/>
      <c r="CD30" s="136"/>
      <c r="CE30" s="136"/>
      <c r="CF30" s="136"/>
      <c r="CG30" s="136"/>
      <c r="CH30" s="136"/>
      <c r="CI30" s="136"/>
      <c r="CJ30" s="136"/>
      <c r="CK30" s="136"/>
      <c r="CL30" s="136"/>
      <c r="CM30" s="136"/>
      <c r="CZ30" s="136"/>
      <c r="DA30" s="136"/>
      <c r="DB30" s="136"/>
      <c r="DC30" s="136"/>
      <c r="DD30" s="136"/>
      <c r="DE30" s="136"/>
      <c r="DF30" s="136"/>
      <c r="DG30" s="136"/>
      <c r="DH30" s="136"/>
      <c r="DI30" s="136"/>
      <c r="DJ30" s="136"/>
      <c r="DK30" s="136"/>
      <c r="DL30" s="136"/>
      <c r="DM30" s="136"/>
      <c r="DN30" s="136"/>
      <c r="DO30" s="136"/>
      <c r="DP30" s="136"/>
      <c r="DQ30" s="136"/>
      <c r="DR30" s="136"/>
      <c r="DS30" s="136"/>
      <c r="DT30" s="136"/>
      <c r="DU30" s="136"/>
      <c r="DV30" s="136"/>
      <c r="DW30" s="136"/>
      <c r="ED30" s="136"/>
      <c r="EE30" s="136"/>
      <c r="EF30" s="136"/>
      <c r="EG30" s="136"/>
      <c r="EH30" s="136"/>
      <c r="EI30" s="136"/>
      <c r="EJ30" s="136"/>
      <c r="EK30" s="136"/>
      <c r="EL30" s="136"/>
      <c r="EM30" s="136"/>
      <c r="EN30" s="136"/>
      <c r="EO30" s="136"/>
    </row>
    <row r="31" spans="1:199" ht="28.5" customHeight="1" x14ac:dyDescent="0.2">
      <c r="A31" s="349" t="s">
        <v>138</v>
      </c>
      <c r="B31" s="349"/>
      <c r="C31" s="349"/>
      <c r="D31" s="350"/>
      <c r="E31" s="350"/>
      <c r="F31" s="350"/>
      <c r="G31" s="377"/>
      <c r="H31" s="378"/>
      <c r="I31" s="77"/>
      <c r="J31" s="77"/>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36"/>
      <c r="AQ31" s="136"/>
      <c r="AX31" s="136"/>
      <c r="AY31" s="136"/>
      <c r="AZ31" s="136"/>
      <c r="BA31" s="136"/>
      <c r="BB31" s="136"/>
      <c r="BC31" s="136"/>
      <c r="BV31" s="136"/>
      <c r="BW31" s="136"/>
      <c r="BX31" s="136"/>
      <c r="BY31" s="136"/>
      <c r="BZ31" s="136"/>
      <c r="CA31" s="136"/>
      <c r="CB31" s="136"/>
      <c r="CC31" s="136"/>
      <c r="CD31" s="136"/>
      <c r="CE31" s="136"/>
      <c r="CF31" s="136"/>
      <c r="CG31" s="136"/>
      <c r="CH31" s="136"/>
      <c r="CI31" s="136"/>
      <c r="CJ31" s="136"/>
      <c r="CK31" s="136"/>
      <c r="CL31" s="136"/>
      <c r="CM31" s="136"/>
      <c r="CZ31" s="136"/>
      <c r="DA31" s="136"/>
      <c r="DB31" s="136"/>
      <c r="DC31" s="136"/>
      <c r="DD31" s="136"/>
      <c r="DE31" s="136"/>
      <c r="DF31" s="136"/>
      <c r="DG31" s="136"/>
      <c r="DH31" s="136"/>
      <c r="DI31" s="136"/>
      <c r="DJ31" s="136"/>
      <c r="DK31" s="136"/>
      <c r="DL31" s="136"/>
      <c r="DM31" s="136"/>
      <c r="DN31" s="136"/>
      <c r="DO31" s="136"/>
      <c r="DP31" s="136"/>
      <c r="DQ31" s="136"/>
      <c r="DR31" s="136"/>
      <c r="DS31" s="136"/>
      <c r="DT31" s="136"/>
      <c r="DU31" s="136"/>
      <c r="DV31" s="136"/>
      <c r="DW31" s="136"/>
      <c r="ED31" s="136"/>
      <c r="EE31" s="136"/>
      <c r="EF31" s="136"/>
      <c r="EG31" s="136"/>
      <c r="EH31" s="136"/>
      <c r="EI31" s="136"/>
      <c r="EJ31" s="136"/>
      <c r="EK31" s="136"/>
      <c r="EL31" s="136"/>
      <c r="EM31" s="136"/>
      <c r="EN31" s="136"/>
      <c r="EO31" s="136"/>
    </row>
    <row r="32" spans="1:199" ht="29.25" customHeight="1" x14ac:dyDescent="0.2">
      <c r="A32" s="349" t="s">
        <v>379</v>
      </c>
      <c r="B32" s="349"/>
      <c r="C32" s="349"/>
      <c r="D32" s="353"/>
      <c r="E32" s="353"/>
      <c r="F32" s="353"/>
      <c r="G32" s="378"/>
      <c r="H32" s="378"/>
      <c r="I32" s="77"/>
      <c r="J32" s="77"/>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X32" s="136"/>
      <c r="AY32" s="136"/>
      <c r="AZ32" s="136"/>
      <c r="BA32" s="136"/>
      <c r="BB32" s="136"/>
      <c r="BC32" s="136"/>
      <c r="BV32" s="136"/>
      <c r="BW32" s="136"/>
      <c r="BX32" s="136"/>
      <c r="BY32" s="136"/>
      <c r="BZ32" s="136"/>
      <c r="CA32" s="136"/>
      <c r="CB32" s="136"/>
      <c r="CC32" s="136"/>
      <c r="CD32" s="136"/>
      <c r="CE32" s="136"/>
      <c r="CF32" s="136"/>
      <c r="CG32" s="136"/>
      <c r="CH32" s="136"/>
      <c r="CI32" s="136"/>
      <c r="CJ32" s="136"/>
      <c r="CK32" s="136"/>
      <c r="CL32" s="136"/>
      <c r="CM32" s="136"/>
      <c r="CZ32" s="136"/>
      <c r="DA32" s="136"/>
      <c r="DB32" s="136"/>
      <c r="DC32" s="136"/>
      <c r="DD32" s="136"/>
      <c r="DE32" s="136"/>
      <c r="DF32" s="136"/>
      <c r="DG32" s="136"/>
      <c r="DH32" s="136"/>
      <c r="DI32" s="136"/>
      <c r="DJ32" s="136"/>
      <c r="DK32" s="136"/>
      <c r="DL32" s="136"/>
      <c r="DM32" s="136"/>
      <c r="DN32" s="136"/>
      <c r="DO32" s="136"/>
      <c r="DP32" s="136"/>
      <c r="DQ32" s="136"/>
      <c r="DR32" s="136"/>
      <c r="DS32" s="136"/>
      <c r="DT32" s="136"/>
      <c r="DU32" s="136"/>
      <c r="DV32" s="136"/>
      <c r="DW32" s="136"/>
      <c r="ED32" s="136"/>
      <c r="EE32" s="136"/>
      <c r="EF32" s="136"/>
      <c r="EG32" s="136"/>
      <c r="EH32" s="136"/>
      <c r="EI32" s="136"/>
      <c r="EJ32" s="136"/>
      <c r="EK32" s="136"/>
      <c r="EL32" s="136"/>
      <c r="EM32" s="136"/>
      <c r="EN32" s="136"/>
      <c r="EO32" s="136"/>
    </row>
    <row r="33" spans="1:199" ht="30" customHeight="1" x14ac:dyDescent="0.2">
      <c r="A33" s="344" t="s">
        <v>140</v>
      </c>
      <c r="B33" s="344"/>
      <c r="C33" s="344"/>
      <c r="D33" s="344"/>
      <c r="E33" s="344"/>
      <c r="F33" s="344"/>
      <c r="G33" s="344"/>
      <c r="H33" s="344"/>
      <c r="I33" s="77"/>
      <c r="J33" s="77"/>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X33" s="136"/>
      <c r="AY33" s="136"/>
      <c r="AZ33" s="136"/>
      <c r="BA33" s="136"/>
      <c r="BB33" s="136"/>
      <c r="BC33" s="136"/>
      <c r="BV33" s="136"/>
      <c r="BW33" s="136"/>
      <c r="BX33" s="136"/>
      <c r="BY33" s="136"/>
      <c r="BZ33" s="136"/>
      <c r="CA33" s="136"/>
      <c r="CB33" s="136"/>
      <c r="CC33" s="136"/>
      <c r="CD33" s="136"/>
      <c r="CE33" s="136"/>
      <c r="CF33" s="136"/>
      <c r="CG33" s="136"/>
      <c r="CH33" s="136"/>
      <c r="CI33" s="136"/>
      <c r="CJ33" s="136"/>
      <c r="CK33" s="136"/>
      <c r="CL33" s="136"/>
      <c r="CM33" s="136"/>
      <c r="CZ33" s="136"/>
      <c r="DA33" s="136"/>
      <c r="DB33" s="136"/>
      <c r="DC33" s="136"/>
      <c r="DD33" s="136"/>
      <c r="DE33" s="136"/>
      <c r="DF33" s="136"/>
      <c r="DG33" s="136"/>
      <c r="DH33" s="136"/>
      <c r="DI33" s="136"/>
      <c r="DJ33" s="136"/>
      <c r="DK33" s="136"/>
      <c r="DL33" s="136"/>
      <c r="DM33" s="136"/>
      <c r="DN33" s="136"/>
      <c r="DO33" s="136"/>
      <c r="DP33" s="136"/>
      <c r="DQ33" s="136"/>
      <c r="DR33" s="136"/>
      <c r="DS33" s="136"/>
      <c r="DT33" s="136"/>
      <c r="DU33" s="136"/>
      <c r="DV33" s="136"/>
      <c r="DW33" s="136"/>
      <c r="ED33" s="136"/>
      <c r="EE33" s="136"/>
      <c r="EF33" s="136"/>
      <c r="EG33" s="136"/>
      <c r="EH33" s="136"/>
      <c r="EI33" s="136"/>
      <c r="EJ33" s="136"/>
      <c r="EK33" s="136"/>
      <c r="EL33" s="136"/>
      <c r="EM33" s="136"/>
      <c r="EN33" s="136"/>
      <c r="EO33" s="136"/>
    </row>
    <row r="34" spans="1:199" ht="14.25" customHeight="1" x14ac:dyDescent="0.2">
      <c r="A34" s="61" t="s">
        <v>380</v>
      </c>
      <c r="B34" s="61"/>
      <c r="C34" s="61"/>
      <c r="D34" s="61"/>
      <c r="E34" s="61"/>
      <c r="F34" s="61"/>
      <c r="G34" s="61"/>
      <c r="H34" s="61"/>
      <c r="I34" s="77"/>
      <c r="J34" s="77"/>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X34" s="136"/>
      <c r="AY34" s="136"/>
      <c r="AZ34" s="136"/>
      <c r="BA34" s="136"/>
      <c r="BB34" s="136"/>
      <c r="BC34" s="136"/>
      <c r="BV34" s="136"/>
      <c r="BW34" s="136"/>
      <c r="BX34" s="136"/>
      <c r="BY34" s="136"/>
      <c r="BZ34" s="136"/>
      <c r="CA34" s="136"/>
      <c r="CB34" s="136"/>
      <c r="CC34" s="136"/>
      <c r="CD34" s="136"/>
      <c r="CE34" s="136"/>
      <c r="CF34" s="136"/>
      <c r="CG34" s="136"/>
      <c r="CH34" s="136"/>
      <c r="CI34" s="136"/>
      <c r="CJ34" s="136"/>
      <c r="CK34" s="136"/>
      <c r="CL34" s="136"/>
      <c r="CM34" s="136"/>
      <c r="CZ34" s="136"/>
      <c r="DA34" s="136"/>
      <c r="DB34" s="136"/>
      <c r="DC34" s="136"/>
      <c r="DD34" s="136"/>
      <c r="DE34" s="136"/>
      <c r="DF34" s="136"/>
      <c r="DG34" s="136"/>
      <c r="DH34" s="136"/>
      <c r="DI34" s="136"/>
      <c r="DJ34" s="136"/>
      <c r="DK34" s="136"/>
      <c r="DL34" s="136"/>
      <c r="DM34" s="136"/>
      <c r="DN34" s="136"/>
      <c r="DO34" s="136"/>
      <c r="DP34" s="136"/>
      <c r="DQ34" s="136"/>
      <c r="DR34" s="136"/>
      <c r="DS34" s="136"/>
      <c r="DT34" s="136"/>
      <c r="DU34" s="136"/>
      <c r="DV34" s="136"/>
      <c r="DW34" s="136"/>
      <c r="ED34" s="136"/>
      <c r="EE34" s="136"/>
      <c r="EF34" s="136"/>
      <c r="EG34" s="136"/>
      <c r="EH34" s="136"/>
      <c r="EI34" s="136"/>
      <c r="EJ34" s="136"/>
      <c r="EK34" s="136"/>
      <c r="EL34" s="136"/>
      <c r="EM34" s="136"/>
      <c r="EN34" s="136"/>
      <c r="EO34" s="136"/>
    </row>
    <row r="35" spans="1:199" s="136" customFormat="1" ht="14.25" customHeight="1" x14ac:dyDescent="0.2">
      <c r="A35" s="163" t="s">
        <v>381</v>
      </c>
      <c r="B35" s="61"/>
      <c r="C35" s="61"/>
      <c r="D35" s="61"/>
      <c r="E35" s="61"/>
      <c r="F35" s="61"/>
      <c r="G35" s="61"/>
      <c r="H35" s="61"/>
      <c r="I35" s="77"/>
      <c r="J35" s="77"/>
    </row>
    <row r="36" spans="1:199" s="136" customFormat="1" ht="14.25" customHeight="1" x14ac:dyDescent="0.2">
      <c r="A36" s="162" t="s">
        <v>382</v>
      </c>
      <c r="B36" s="61"/>
      <c r="C36" s="61"/>
      <c r="D36" s="61"/>
      <c r="E36" s="61"/>
      <c r="F36" s="61"/>
      <c r="G36" s="61"/>
      <c r="H36" s="61"/>
      <c r="I36" s="77"/>
      <c r="J36" s="77"/>
    </row>
    <row r="37" spans="1:199" s="136" customFormat="1" ht="14.25" customHeight="1" x14ac:dyDescent="0.2">
      <c r="A37" s="162" t="s">
        <v>383</v>
      </c>
      <c r="B37" s="61"/>
      <c r="C37" s="61"/>
      <c r="D37" s="61"/>
      <c r="E37" s="61"/>
      <c r="F37" s="61"/>
      <c r="G37" s="61"/>
      <c r="H37" s="61"/>
      <c r="I37" s="77"/>
      <c r="J37" s="77"/>
    </row>
    <row r="38" spans="1:199" s="136" customFormat="1" ht="14.25" customHeight="1" x14ac:dyDescent="0.2">
      <c r="A38" s="162" t="s">
        <v>384</v>
      </c>
      <c r="B38" s="61"/>
      <c r="C38" s="61"/>
      <c r="D38" s="61"/>
      <c r="E38" s="61"/>
      <c r="F38" s="61"/>
      <c r="G38" s="61"/>
      <c r="H38" s="61"/>
      <c r="I38" s="77"/>
      <c r="J38" s="77"/>
    </row>
    <row r="39" spans="1:199" s="136" customFormat="1" ht="14.25" customHeight="1" x14ac:dyDescent="0.2">
      <c r="A39" s="162" t="s">
        <v>385</v>
      </c>
      <c r="B39" s="61"/>
      <c r="C39" s="61"/>
      <c r="D39" s="61"/>
      <c r="E39" s="61"/>
      <c r="F39" s="61"/>
      <c r="G39" s="61"/>
      <c r="H39" s="61"/>
      <c r="I39" s="77"/>
      <c r="J39" s="77"/>
    </row>
    <row r="40" spans="1:199" s="136" customFormat="1" ht="14.25" customHeight="1" x14ac:dyDescent="0.2">
      <c r="A40" s="162" t="s">
        <v>386</v>
      </c>
      <c r="B40" s="61"/>
      <c r="C40" s="61"/>
      <c r="D40" s="61"/>
      <c r="E40" s="61"/>
      <c r="F40" s="61"/>
      <c r="G40" s="61"/>
      <c r="H40" s="61"/>
      <c r="I40" s="77"/>
      <c r="J40" s="77"/>
    </row>
    <row r="41" spans="1:199" s="16" customFormat="1" ht="15" customHeight="1" x14ac:dyDescent="0.2">
      <c r="A41" s="61" t="s">
        <v>491</v>
      </c>
      <c r="B41" s="61"/>
      <c r="C41" s="61"/>
      <c r="D41" s="61"/>
      <c r="E41" s="61"/>
      <c r="F41" s="61"/>
      <c r="G41" s="61"/>
      <c r="H41" s="61"/>
      <c r="I41" s="77"/>
      <c r="J41" s="77"/>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c r="DV41" s="136"/>
      <c r="DW41" s="136"/>
      <c r="DX41" s="136"/>
      <c r="DY41" s="136"/>
      <c r="DZ41" s="136"/>
      <c r="EA41" s="136"/>
      <c r="EB41" s="136"/>
      <c r="EC41" s="136"/>
      <c r="ED41" s="136"/>
      <c r="EE41" s="136"/>
      <c r="EF41" s="136"/>
      <c r="EG41" s="136"/>
      <c r="EH41" s="136"/>
      <c r="EI41" s="136"/>
      <c r="EJ41" s="136"/>
      <c r="EK41" s="136"/>
      <c r="EL41" s="136"/>
      <c r="EM41" s="136"/>
      <c r="EN41" s="136"/>
      <c r="EO41" s="136"/>
      <c r="EP41" s="136"/>
      <c r="EQ41" s="136"/>
      <c r="ER41" s="136"/>
      <c r="ES41" s="136"/>
      <c r="ET41" s="136"/>
      <c r="EU41" s="136"/>
      <c r="EV41" s="136"/>
      <c r="EW41" s="136"/>
      <c r="EX41" s="136"/>
      <c r="EY41" s="136"/>
      <c r="EZ41" s="136"/>
      <c r="FA41" s="136"/>
      <c r="FB41" s="136"/>
      <c r="FC41" s="136"/>
      <c r="FD41" s="136"/>
      <c r="FE41" s="136"/>
      <c r="FF41" s="136"/>
      <c r="FG41" s="136"/>
      <c r="FN41" s="136"/>
      <c r="FO41" s="136"/>
      <c r="FP41" s="136"/>
      <c r="FQ41" s="136"/>
      <c r="FR41" s="136"/>
      <c r="FS41" s="136"/>
      <c r="GF41" s="136"/>
      <c r="GG41" s="136"/>
      <c r="GH41" s="136"/>
      <c r="GI41" s="136"/>
      <c r="GJ41" s="136"/>
      <c r="GK41" s="136"/>
      <c r="GL41" s="136"/>
      <c r="GM41" s="136"/>
      <c r="GN41" s="136"/>
      <c r="GO41" s="136"/>
      <c r="GP41" s="136"/>
      <c r="GQ41" s="136"/>
    </row>
    <row r="42" spans="1:199" ht="30" customHeight="1" x14ac:dyDescent="0.2">
      <c r="A42" s="372" t="s">
        <v>387</v>
      </c>
      <c r="B42" s="349"/>
      <c r="C42" s="349"/>
      <c r="D42" s="349"/>
      <c r="E42" s="349"/>
      <c r="F42" s="349"/>
      <c r="G42" s="349"/>
      <c r="H42" s="349"/>
      <c r="I42" s="349"/>
      <c r="J42" s="349"/>
      <c r="K42" s="136"/>
      <c r="L42" s="136"/>
      <c r="M42" s="136"/>
      <c r="N42" s="136"/>
      <c r="O42" s="136"/>
      <c r="P42" s="136"/>
      <c r="Q42" s="136"/>
      <c r="R42" s="136"/>
      <c r="S42" s="136"/>
      <c r="T42" s="136"/>
      <c r="U42" s="136"/>
      <c r="V42" s="136"/>
      <c r="W42" s="136"/>
      <c r="X42" s="136"/>
      <c r="Y42" s="136"/>
      <c r="Z42" s="136"/>
      <c r="AA42" s="136"/>
      <c r="AB42" s="136"/>
      <c r="AC42" s="136"/>
      <c r="AD42" s="136"/>
      <c r="AE42" s="136"/>
      <c r="AF42" s="136"/>
      <c r="AG42" s="136"/>
      <c r="AH42" s="136"/>
      <c r="AI42" s="136"/>
      <c r="AJ42" s="136"/>
      <c r="AK42" s="136"/>
      <c r="AL42" s="136"/>
      <c r="AM42" s="136"/>
      <c r="AN42" s="136"/>
      <c r="AO42" s="136"/>
      <c r="AP42" s="136"/>
      <c r="AQ42" s="136"/>
      <c r="AX42" s="136"/>
      <c r="AY42" s="136"/>
      <c r="AZ42" s="136"/>
      <c r="BA42" s="136"/>
      <c r="BB42" s="136"/>
      <c r="BC42" s="136"/>
      <c r="BV42" s="136"/>
      <c r="BW42" s="136"/>
      <c r="BX42" s="136"/>
      <c r="BY42" s="136"/>
      <c r="BZ42" s="136"/>
      <c r="CA42" s="136"/>
      <c r="CB42" s="136"/>
      <c r="CC42" s="136"/>
      <c r="CD42" s="136"/>
      <c r="CE42" s="136"/>
      <c r="CF42" s="136"/>
      <c r="CG42" s="136"/>
      <c r="CH42" s="136"/>
      <c r="CI42" s="136"/>
      <c r="CJ42" s="136"/>
      <c r="CK42" s="136"/>
      <c r="CL42" s="136"/>
      <c r="CM42" s="136"/>
      <c r="CZ42" s="136"/>
      <c r="DA42" s="136"/>
      <c r="DB42" s="136"/>
      <c r="DC42" s="136"/>
      <c r="DD42" s="136"/>
      <c r="DE42" s="136"/>
      <c r="DF42" s="136"/>
      <c r="DG42" s="136"/>
      <c r="DH42" s="136"/>
      <c r="DI42" s="136"/>
      <c r="DJ42" s="136"/>
      <c r="DK42" s="136"/>
      <c r="DL42" s="136"/>
      <c r="DM42" s="136"/>
      <c r="DN42" s="136"/>
      <c r="DO42" s="136"/>
      <c r="DP42" s="136"/>
      <c r="DQ42" s="136"/>
      <c r="DR42" s="136"/>
      <c r="DS42" s="136"/>
      <c r="DT42" s="136"/>
      <c r="DU42" s="136"/>
      <c r="DV42" s="136"/>
      <c r="DW42" s="136"/>
      <c r="ED42" s="136"/>
      <c r="EE42" s="136"/>
      <c r="EF42" s="136"/>
      <c r="EG42" s="136"/>
      <c r="EH42" s="136"/>
      <c r="EI42" s="136"/>
      <c r="EJ42" s="136"/>
      <c r="EK42" s="136"/>
      <c r="EL42" s="136"/>
      <c r="EM42" s="136"/>
      <c r="EN42" s="136"/>
      <c r="EO42" s="136"/>
    </row>
    <row r="43" spans="1:199" s="136" customFormat="1" ht="30" customHeight="1" x14ac:dyDescent="0.2">
      <c r="A43" s="361" t="s">
        <v>492</v>
      </c>
      <c r="B43" s="361"/>
      <c r="C43" s="361"/>
      <c r="D43" s="361"/>
      <c r="E43" s="361"/>
      <c r="F43" s="361"/>
      <c r="G43" s="361"/>
      <c r="H43" s="361"/>
      <c r="I43" s="361"/>
      <c r="J43" s="361"/>
    </row>
    <row r="44" spans="1:199" s="136" customFormat="1" ht="14.25" customHeight="1" x14ac:dyDescent="0.2">
      <c r="A44" s="61"/>
      <c r="B44" s="61"/>
      <c r="C44" s="61"/>
      <c r="D44" s="61"/>
      <c r="E44" s="61"/>
      <c r="F44" s="61"/>
      <c r="G44" s="61"/>
      <c r="H44" s="61"/>
      <c r="I44" s="77"/>
      <c r="J44" s="77"/>
    </row>
    <row r="45" spans="1:199" x14ac:dyDescent="0.2">
      <c r="A45" s="277" t="s">
        <v>130</v>
      </c>
      <c r="B45" s="277"/>
      <c r="C45" s="277"/>
      <c r="D45" s="268"/>
      <c r="E45" s="277"/>
      <c r="F45" s="277"/>
      <c r="G45" s="266"/>
      <c r="H45" s="277"/>
      <c r="I45" s="77"/>
      <c r="J45" s="77"/>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X45" s="136"/>
      <c r="AY45" s="136"/>
      <c r="AZ45" s="136"/>
      <c r="BA45" s="136"/>
      <c r="BB45" s="136"/>
      <c r="BC45" s="136"/>
      <c r="BV45" s="136"/>
      <c r="BW45" s="136"/>
      <c r="BX45" s="136"/>
      <c r="BY45" s="136"/>
      <c r="BZ45" s="136"/>
      <c r="CA45" s="136"/>
      <c r="CB45" s="136"/>
      <c r="CC45" s="136"/>
      <c r="CD45" s="136"/>
      <c r="CE45" s="136"/>
      <c r="CF45" s="136"/>
      <c r="CG45" s="136"/>
      <c r="CH45" s="136"/>
      <c r="CI45" s="136"/>
      <c r="CJ45" s="136"/>
      <c r="CK45" s="136"/>
      <c r="CL45" s="136"/>
      <c r="CM45" s="136"/>
      <c r="CZ45" s="136"/>
      <c r="DA45" s="136"/>
      <c r="DB45" s="136"/>
      <c r="DC45" s="136"/>
      <c r="DD45" s="136"/>
      <c r="DE45" s="136"/>
      <c r="DF45" s="136"/>
      <c r="DG45" s="136"/>
      <c r="DH45" s="136"/>
      <c r="DI45" s="136"/>
      <c r="DJ45" s="136"/>
      <c r="DK45" s="136"/>
      <c r="DL45" s="136"/>
      <c r="DM45" s="136"/>
      <c r="DN45" s="136"/>
      <c r="DO45" s="136"/>
      <c r="DP45" s="136"/>
      <c r="DQ45" s="136"/>
      <c r="DR45" s="136"/>
      <c r="DS45" s="136"/>
      <c r="DT45" s="136"/>
      <c r="DU45" s="136"/>
      <c r="DV45" s="136"/>
      <c r="DW45" s="136"/>
      <c r="ED45" s="136"/>
      <c r="EE45" s="136"/>
      <c r="EF45" s="136"/>
      <c r="EG45" s="136"/>
      <c r="EH45" s="136"/>
      <c r="EI45" s="136"/>
      <c r="EJ45" s="136"/>
      <c r="EK45" s="136"/>
      <c r="EL45" s="136"/>
      <c r="EM45" s="136"/>
      <c r="EN45" s="136"/>
      <c r="EO45" s="136"/>
    </row>
    <row r="46" spans="1:199" x14ac:dyDescent="0.2">
      <c r="A46" s="136"/>
      <c r="B46" s="144"/>
      <c r="C46" s="144"/>
      <c r="D46" s="144"/>
      <c r="E46" s="144"/>
      <c r="F46" s="144"/>
      <c r="G46" s="144"/>
      <c r="H46" s="144"/>
      <c r="I46" s="144"/>
      <c r="J46" s="144"/>
      <c r="K46" s="144"/>
      <c r="L46" s="144"/>
      <c r="M46" s="144"/>
      <c r="N46" s="144"/>
      <c r="O46" s="144"/>
      <c r="P46" s="144"/>
      <c r="Q46" s="144"/>
      <c r="R46" s="144"/>
      <c r="S46" s="144"/>
      <c r="T46" s="144"/>
      <c r="U46" s="144"/>
      <c r="V46" s="144"/>
      <c r="W46" s="136"/>
      <c r="X46" s="136"/>
      <c r="Y46" s="136"/>
      <c r="Z46" s="136"/>
      <c r="AA46" s="136"/>
      <c r="AB46" s="136"/>
      <c r="AC46" s="136"/>
      <c r="AD46" s="136"/>
      <c r="AE46" s="136"/>
      <c r="AF46" s="136"/>
      <c r="AG46" s="136"/>
      <c r="AH46" s="136"/>
      <c r="AI46" s="136"/>
      <c r="AJ46" s="136"/>
      <c r="AK46" s="136"/>
      <c r="AL46" s="136"/>
      <c r="AM46" s="136"/>
      <c r="AN46" s="136"/>
      <c r="AO46" s="136"/>
      <c r="AP46" s="136"/>
      <c r="AQ46" s="136"/>
      <c r="AX46" s="136"/>
      <c r="AY46" s="136"/>
      <c r="AZ46" s="136"/>
      <c r="BA46" s="136"/>
      <c r="BB46" s="136"/>
      <c r="BC46" s="136"/>
      <c r="BV46" s="136"/>
      <c r="BW46" s="136"/>
      <c r="BX46" s="136"/>
      <c r="BY46" s="136"/>
      <c r="BZ46" s="136"/>
      <c r="CA46" s="136"/>
      <c r="CB46" s="136"/>
      <c r="CC46" s="136"/>
      <c r="CD46" s="136"/>
      <c r="CE46" s="136"/>
      <c r="CF46" s="136"/>
      <c r="CG46" s="136"/>
      <c r="CH46" s="136"/>
      <c r="CI46" s="136"/>
      <c r="CJ46" s="136"/>
      <c r="CK46" s="136"/>
      <c r="CL46" s="136"/>
      <c r="CM46" s="136"/>
      <c r="CZ46" s="136"/>
      <c r="DA46" s="136"/>
      <c r="DB46" s="136"/>
      <c r="DC46" s="136"/>
      <c r="DD46" s="136"/>
      <c r="DE46" s="136"/>
      <c r="DF46" s="136"/>
      <c r="DG46" s="136"/>
      <c r="DH46" s="136"/>
      <c r="DI46" s="136"/>
      <c r="DJ46" s="136"/>
      <c r="DK46" s="136"/>
      <c r="DL46" s="136"/>
      <c r="DM46" s="136"/>
      <c r="DN46" s="136"/>
      <c r="DO46" s="136"/>
      <c r="DP46" s="136"/>
      <c r="DQ46" s="136"/>
      <c r="DR46" s="136"/>
      <c r="DS46" s="136"/>
      <c r="DT46" s="136"/>
      <c r="DU46" s="136"/>
      <c r="DV46" s="136"/>
      <c r="DW46" s="136"/>
      <c r="ED46" s="136"/>
      <c r="EE46" s="136"/>
      <c r="EF46" s="136"/>
      <c r="EG46" s="136"/>
      <c r="EH46" s="136"/>
      <c r="EI46" s="136"/>
      <c r="EJ46" s="136"/>
      <c r="EK46" s="136"/>
      <c r="EL46" s="136"/>
      <c r="EM46" s="136"/>
      <c r="EN46" s="136"/>
      <c r="EO46" s="136"/>
    </row>
    <row r="47" spans="1:199" x14ac:dyDescent="0.2">
      <c r="A47" s="136"/>
      <c r="B47" s="144"/>
      <c r="C47" s="144"/>
      <c r="D47" s="144"/>
      <c r="E47" s="144"/>
      <c r="F47" s="144"/>
      <c r="G47" s="144"/>
      <c r="H47" s="144"/>
      <c r="I47" s="144"/>
      <c r="J47" s="144"/>
      <c r="K47" s="144"/>
      <c r="L47" s="144"/>
      <c r="M47" s="144"/>
      <c r="N47" s="144"/>
      <c r="O47" s="144"/>
      <c r="P47" s="144"/>
      <c r="Q47" s="144"/>
      <c r="R47" s="144"/>
      <c r="S47" s="144"/>
      <c r="T47" s="144"/>
      <c r="U47" s="144"/>
      <c r="V47" s="144"/>
      <c r="W47" s="136"/>
      <c r="X47" s="136"/>
      <c r="Y47" s="136"/>
      <c r="Z47" s="136"/>
      <c r="AA47" s="136"/>
      <c r="AB47" s="136"/>
      <c r="AC47" s="136"/>
      <c r="AD47" s="136"/>
      <c r="AE47" s="136"/>
      <c r="AF47" s="136"/>
      <c r="AG47" s="136"/>
      <c r="AH47" s="136"/>
      <c r="AI47" s="136"/>
      <c r="AJ47" s="136"/>
      <c r="AK47" s="136"/>
      <c r="AL47" s="136"/>
      <c r="AM47" s="136"/>
      <c r="AN47" s="136"/>
      <c r="AO47" s="136"/>
      <c r="AP47" s="136"/>
      <c r="AQ47" s="136"/>
      <c r="AX47" s="136"/>
      <c r="AY47" s="136"/>
      <c r="AZ47" s="136"/>
      <c r="BA47" s="136"/>
      <c r="BB47" s="136"/>
      <c r="BC47" s="136"/>
      <c r="BV47" s="136"/>
      <c r="BW47" s="136"/>
      <c r="BX47" s="136"/>
      <c r="BY47" s="136"/>
      <c r="BZ47" s="136"/>
      <c r="CA47" s="136"/>
      <c r="CB47" s="136"/>
      <c r="CC47" s="136"/>
      <c r="CD47" s="136"/>
      <c r="CE47" s="136"/>
      <c r="CF47" s="136"/>
      <c r="CG47" s="136"/>
      <c r="CH47" s="136"/>
      <c r="CI47" s="136"/>
      <c r="CJ47" s="136"/>
      <c r="CK47" s="136"/>
      <c r="CL47" s="136"/>
      <c r="CM47" s="136"/>
      <c r="CZ47" s="136"/>
      <c r="DA47" s="136"/>
      <c r="DB47" s="136"/>
      <c r="DC47" s="136"/>
      <c r="DD47" s="136"/>
      <c r="DE47" s="136"/>
      <c r="DF47" s="136"/>
      <c r="DG47" s="136"/>
      <c r="DH47" s="136"/>
      <c r="DI47" s="136"/>
      <c r="DJ47" s="136"/>
      <c r="DK47" s="136"/>
      <c r="DL47" s="136"/>
      <c r="DM47" s="136"/>
      <c r="DN47" s="136"/>
      <c r="DO47" s="136"/>
      <c r="DP47" s="136"/>
      <c r="DQ47" s="136"/>
      <c r="DR47" s="136"/>
      <c r="DS47" s="136"/>
      <c r="DT47" s="136"/>
      <c r="DU47" s="136"/>
      <c r="DV47" s="136"/>
      <c r="DW47" s="136"/>
      <c r="ED47" s="136"/>
      <c r="EE47" s="136"/>
      <c r="EF47" s="136"/>
      <c r="EG47" s="136"/>
      <c r="EH47" s="136"/>
      <c r="EI47" s="136"/>
      <c r="EJ47" s="136"/>
      <c r="EK47" s="136"/>
      <c r="EL47" s="136"/>
      <c r="EM47" s="136"/>
      <c r="EN47" s="136"/>
      <c r="EO47" s="136"/>
    </row>
    <row r="48" spans="1:199" x14ac:dyDescent="0.2">
      <c r="A48" s="136"/>
      <c r="B48" s="144"/>
      <c r="C48" s="144"/>
      <c r="D48" s="144"/>
      <c r="E48" s="144"/>
      <c r="F48" s="144"/>
      <c r="G48" s="144"/>
      <c r="H48" s="144"/>
      <c r="I48" s="144"/>
      <c r="J48" s="144"/>
      <c r="K48" s="144"/>
      <c r="L48" s="144"/>
      <c r="M48" s="144"/>
      <c r="N48" s="144"/>
      <c r="O48" s="144"/>
      <c r="P48" s="144"/>
      <c r="Q48" s="144"/>
      <c r="R48" s="144"/>
      <c r="S48" s="144"/>
      <c r="T48" s="144"/>
      <c r="U48" s="144"/>
      <c r="V48" s="144"/>
      <c r="W48" s="136"/>
      <c r="X48" s="136"/>
      <c r="Y48" s="136"/>
      <c r="Z48" s="136"/>
      <c r="AA48" s="136"/>
      <c r="AB48" s="136"/>
      <c r="AC48" s="136"/>
      <c r="AD48" s="136"/>
      <c r="AE48" s="136"/>
      <c r="AF48" s="136"/>
      <c r="AG48" s="136"/>
      <c r="AH48" s="136"/>
      <c r="AI48" s="136"/>
      <c r="AJ48" s="136"/>
      <c r="AK48" s="136"/>
      <c r="AL48" s="136"/>
      <c r="AM48" s="136"/>
      <c r="AN48" s="136"/>
      <c r="AO48" s="136"/>
      <c r="AP48" s="136"/>
      <c r="AQ48" s="136"/>
      <c r="AX48" s="136"/>
      <c r="AY48" s="136"/>
      <c r="AZ48" s="136"/>
      <c r="BA48" s="136"/>
      <c r="BB48" s="136"/>
      <c r="BC48" s="136"/>
      <c r="BV48" s="136"/>
      <c r="BW48" s="136"/>
      <c r="BX48" s="136"/>
      <c r="BY48" s="136"/>
      <c r="BZ48" s="136"/>
      <c r="CA48" s="136"/>
      <c r="CB48" s="136"/>
      <c r="CC48" s="136"/>
      <c r="CD48" s="136"/>
      <c r="CE48" s="136"/>
      <c r="CF48" s="136"/>
      <c r="CG48" s="136"/>
      <c r="CH48" s="136"/>
      <c r="CI48" s="136"/>
      <c r="CJ48" s="136"/>
      <c r="CK48" s="136"/>
      <c r="CL48" s="136"/>
      <c r="CM48" s="136"/>
      <c r="CZ48" s="136"/>
      <c r="DA48" s="136"/>
      <c r="DB48" s="136"/>
      <c r="DC48" s="136"/>
      <c r="DD48" s="136"/>
      <c r="DE48" s="136"/>
      <c r="DF48" s="136"/>
      <c r="DG48" s="136"/>
      <c r="DH48" s="136"/>
      <c r="DI48" s="136"/>
      <c r="DJ48" s="136"/>
      <c r="DK48" s="136"/>
      <c r="DL48" s="136"/>
      <c r="DM48" s="136"/>
      <c r="DN48" s="136"/>
      <c r="DO48" s="136"/>
      <c r="DP48" s="136"/>
      <c r="DQ48" s="136"/>
      <c r="DR48" s="136"/>
      <c r="DS48" s="136"/>
      <c r="DT48" s="136"/>
      <c r="DU48" s="136"/>
      <c r="DV48" s="136"/>
      <c r="DW48" s="136"/>
      <c r="ED48" s="136"/>
      <c r="EE48" s="136"/>
      <c r="EF48" s="136"/>
      <c r="EG48" s="136"/>
      <c r="EH48" s="136"/>
      <c r="EI48" s="136"/>
      <c r="EJ48" s="136"/>
      <c r="EK48" s="136"/>
      <c r="EL48" s="136"/>
      <c r="EM48" s="136"/>
      <c r="EN48" s="136"/>
      <c r="EO48" s="136"/>
    </row>
    <row r="49" spans="1:145" x14ac:dyDescent="0.2">
      <c r="A49" s="136"/>
      <c r="B49" s="144"/>
      <c r="C49" s="144"/>
      <c r="D49" s="144"/>
      <c r="E49" s="144"/>
      <c r="F49" s="144"/>
      <c r="G49" s="144"/>
      <c r="H49" s="144"/>
      <c r="I49" s="144"/>
      <c r="J49" s="144"/>
      <c r="K49" s="144"/>
      <c r="L49" s="144"/>
      <c r="M49" s="144"/>
      <c r="N49" s="144"/>
      <c r="O49" s="144"/>
      <c r="P49" s="144"/>
      <c r="Q49" s="144"/>
      <c r="R49" s="144"/>
      <c r="S49" s="144"/>
      <c r="T49" s="144"/>
      <c r="U49" s="144"/>
      <c r="V49" s="144"/>
      <c r="W49" s="136"/>
      <c r="X49" s="136"/>
      <c r="Y49" s="136"/>
      <c r="Z49" s="136"/>
      <c r="AA49" s="136"/>
      <c r="AB49" s="136"/>
      <c r="AC49" s="136"/>
      <c r="AD49" s="136"/>
      <c r="AE49" s="136"/>
      <c r="AF49" s="136"/>
      <c r="AG49" s="136"/>
      <c r="AH49" s="136"/>
      <c r="AI49" s="136"/>
      <c r="AJ49" s="136"/>
      <c r="AK49" s="136"/>
      <c r="AL49" s="136"/>
      <c r="AM49" s="136"/>
      <c r="AN49" s="136"/>
      <c r="AO49" s="136"/>
      <c r="AP49" s="136"/>
      <c r="AQ49" s="136"/>
      <c r="AX49" s="136"/>
      <c r="AY49" s="136"/>
      <c r="AZ49" s="136"/>
      <c r="BA49" s="136"/>
      <c r="BB49" s="136"/>
      <c r="BC49" s="136"/>
      <c r="BV49" s="136"/>
      <c r="BW49" s="136"/>
      <c r="BX49" s="136"/>
      <c r="BY49" s="136"/>
      <c r="BZ49" s="136"/>
      <c r="CA49" s="136"/>
      <c r="CB49" s="136"/>
      <c r="CC49" s="136"/>
      <c r="CD49" s="136"/>
      <c r="CE49" s="136"/>
      <c r="CF49" s="136"/>
      <c r="CG49" s="136"/>
      <c r="CH49" s="136"/>
      <c r="CI49" s="136"/>
      <c r="CJ49" s="136"/>
      <c r="CK49" s="136"/>
      <c r="CL49" s="136"/>
      <c r="CM49" s="136"/>
      <c r="CZ49" s="136"/>
      <c r="DA49" s="136"/>
      <c r="DB49" s="136"/>
      <c r="DC49" s="136"/>
      <c r="DD49" s="136"/>
      <c r="DE49" s="136"/>
      <c r="DF49" s="136"/>
      <c r="DG49" s="136"/>
      <c r="DH49" s="136"/>
      <c r="DI49" s="136"/>
      <c r="DJ49" s="136"/>
      <c r="DK49" s="136"/>
      <c r="DL49" s="136"/>
      <c r="DM49" s="136"/>
      <c r="DN49" s="136"/>
      <c r="DO49" s="136"/>
      <c r="DP49" s="136"/>
      <c r="DQ49" s="136"/>
      <c r="DR49" s="136"/>
      <c r="DS49" s="136"/>
      <c r="DT49" s="136"/>
      <c r="DU49" s="136"/>
      <c r="DV49" s="136"/>
      <c r="DW49" s="136"/>
      <c r="ED49" s="136"/>
      <c r="EE49" s="136"/>
      <c r="EF49" s="136"/>
      <c r="EG49" s="136"/>
      <c r="EH49" s="136"/>
      <c r="EI49" s="136"/>
      <c r="EJ49" s="136"/>
      <c r="EK49" s="136"/>
      <c r="EL49" s="136"/>
      <c r="EM49" s="136"/>
      <c r="EN49" s="136"/>
      <c r="EO49" s="136"/>
    </row>
    <row r="50" spans="1:145" x14ac:dyDescent="0.2">
      <c r="B50" s="144"/>
      <c r="C50" s="144"/>
      <c r="D50" s="144"/>
      <c r="E50" s="144"/>
      <c r="F50" s="144"/>
      <c r="G50" s="144"/>
      <c r="H50" s="144"/>
      <c r="I50" s="144"/>
      <c r="J50" s="144"/>
      <c r="K50" s="144"/>
      <c r="L50" s="144"/>
      <c r="M50" s="144"/>
      <c r="N50" s="144"/>
      <c r="O50" s="144"/>
      <c r="P50" s="144"/>
      <c r="Q50" s="144"/>
      <c r="R50" s="144"/>
      <c r="S50" s="144"/>
      <c r="T50" s="144"/>
      <c r="U50" s="144"/>
      <c r="V50" s="144"/>
    </row>
  </sheetData>
  <mergeCells count="216">
    <mergeCell ref="IH4:IM4"/>
    <mergeCell ref="IH5:IM5"/>
    <mergeCell ref="IH7:II7"/>
    <mergeCell ref="IJ7:IK7"/>
    <mergeCell ref="IL7:IM7"/>
    <mergeCell ref="HV4:IA4"/>
    <mergeCell ref="HV5:IA5"/>
    <mergeCell ref="HV7:HW7"/>
    <mergeCell ref="HX7:HY7"/>
    <mergeCell ref="HZ7:IA7"/>
    <mergeCell ref="IB7:IC7"/>
    <mergeCell ref="ID7:IE7"/>
    <mergeCell ref="IF7:IG7"/>
    <mergeCell ref="IB4:IG4"/>
    <mergeCell ref="IB5:IG5"/>
    <mergeCell ref="HJ4:HO4"/>
    <mergeCell ref="HJ5:HO5"/>
    <mergeCell ref="HJ7:HK7"/>
    <mergeCell ref="HL7:HM7"/>
    <mergeCell ref="HN7:HO7"/>
    <mergeCell ref="HP4:HU4"/>
    <mergeCell ref="HP5:HU5"/>
    <mergeCell ref="HP7:HQ7"/>
    <mergeCell ref="HR7:HS7"/>
    <mergeCell ref="HT7:HU7"/>
    <mergeCell ref="BN7:BO7"/>
    <mergeCell ref="BD4:BI4"/>
    <mergeCell ref="BD5:BI5"/>
    <mergeCell ref="BT7:BU7"/>
    <mergeCell ref="CJ7:CK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BR7:BS7"/>
    <mergeCell ref="BJ4:BO4"/>
    <mergeCell ref="BJ5:BO5"/>
    <mergeCell ref="AR7:AS7"/>
    <mergeCell ref="AT7:AU7"/>
    <mergeCell ref="AV7:AW7"/>
    <mergeCell ref="AX4:BC4"/>
    <mergeCell ref="AX5:BC5"/>
    <mergeCell ref="AX7:AY7"/>
    <mergeCell ref="AZ7:BA7"/>
    <mergeCell ref="BB7:BC7"/>
    <mergeCell ref="AF4:AK4"/>
    <mergeCell ref="AF5:AK5"/>
    <mergeCell ref="AF7:AG7"/>
    <mergeCell ref="AH7:AI7"/>
    <mergeCell ref="AJ7:AK7"/>
    <mergeCell ref="AL4:AQ4"/>
    <mergeCell ref="AL5:AQ5"/>
    <mergeCell ref="AL7:AM7"/>
    <mergeCell ref="AN7:AO7"/>
    <mergeCell ref="AP7:AQ7"/>
    <mergeCell ref="BJ7:BK7"/>
    <mergeCell ref="BL7:BM7"/>
    <mergeCell ref="B4:G4"/>
    <mergeCell ref="B5:G5"/>
    <mergeCell ref="H5:M5"/>
    <mergeCell ref="H4:M4"/>
    <mergeCell ref="N4:S4"/>
    <mergeCell ref="N5:S5"/>
    <mergeCell ref="L7:M7"/>
    <mergeCell ref="N7:O7"/>
    <mergeCell ref="P7:Q7"/>
    <mergeCell ref="R7:S7"/>
    <mergeCell ref="Z4:AE4"/>
    <mergeCell ref="Z5:AE5"/>
    <mergeCell ref="Z7:AA7"/>
    <mergeCell ref="AB7:AC7"/>
    <mergeCell ref="AD7:AE7"/>
    <mergeCell ref="T7:U7"/>
    <mergeCell ref="V7:W7"/>
    <mergeCell ref="X7:Y7"/>
    <mergeCell ref="T5:Y5"/>
    <mergeCell ref="T4:Y4"/>
    <mergeCell ref="AR4:AW4"/>
    <mergeCell ref="AR5:AW5"/>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DL4:DQ4"/>
    <mergeCell ref="DL5:DQ5"/>
    <mergeCell ref="DL7:DM7"/>
    <mergeCell ref="DN7:DO7"/>
    <mergeCell ref="DP7:DQ7"/>
    <mergeCell ref="DR4:DW4"/>
    <mergeCell ref="DR5:DW5"/>
    <mergeCell ref="DR7:DS7"/>
    <mergeCell ref="DT7:DU7"/>
    <mergeCell ref="DV7:DW7"/>
    <mergeCell ref="ED4:EI4"/>
    <mergeCell ref="ED5:EI5"/>
    <mergeCell ref="ED7:EE7"/>
    <mergeCell ref="EF7:EG7"/>
    <mergeCell ref="EH7:EI7"/>
    <mergeCell ref="DX4:EC4"/>
    <mergeCell ref="DX5:EC5"/>
    <mergeCell ref="DX7:DY7"/>
    <mergeCell ref="DZ7:EA7"/>
    <mergeCell ref="EB7:EC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FH4:FM4"/>
    <mergeCell ref="FH5:FM5"/>
    <mergeCell ref="FH7:FI7"/>
    <mergeCell ref="FJ7:FK7"/>
    <mergeCell ref="FL7:FM7"/>
    <mergeCell ref="FB4:FG4"/>
    <mergeCell ref="FB5:FG5"/>
    <mergeCell ref="FB7:FC7"/>
    <mergeCell ref="FD7:FE7"/>
    <mergeCell ref="FF7:F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 ref="A43:J43"/>
    <mergeCell ref="HD4:HI4"/>
    <mergeCell ref="HD5:HI5"/>
    <mergeCell ref="HD7:HE7"/>
    <mergeCell ref="HF7:HG7"/>
    <mergeCell ref="HH7:HI7"/>
    <mergeCell ref="GR7:GS7"/>
    <mergeCell ref="GT7:GU7"/>
    <mergeCell ref="GV7:GW7"/>
    <mergeCell ref="GR4:GW4"/>
    <mergeCell ref="GR5:GW5"/>
    <mergeCell ref="GX4:HC4"/>
    <mergeCell ref="GX5:HC5"/>
    <mergeCell ref="GX7:GY7"/>
    <mergeCell ref="GZ7:HA7"/>
    <mergeCell ref="HB7:HC7"/>
    <mergeCell ref="GL4:GQ4"/>
    <mergeCell ref="GL5:GQ5"/>
    <mergeCell ref="GL7:GM7"/>
    <mergeCell ref="GN7:GO7"/>
    <mergeCell ref="GP7:GQ7"/>
    <mergeCell ref="GF4:GK4"/>
    <mergeCell ref="GF5:GK5"/>
    <mergeCell ref="GF7:GG7"/>
  </mergeCells>
  <phoneticPr fontId="45" type="noConversion"/>
  <hyperlinks>
    <hyperlink ref="A29:H29" r:id="rId1" display="2 For deaths registered from 1st January 2020, cause of death is coded to the ICD-10 classification using MUSE 5.5 software. Previous years were coded to IRIS 4.2.3, further information about the change in software is available." xr:uid="{00000000-0004-0000-0A00-000000000000}"/>
    <hyperlink ref="A33" r:id="rId2" xr:uid="{00000000-0004-0000-0A00-000001000000}"/>
    <hyperlink ref="A1" location="Contents!A1" display="contents" xr:uid="{00000000-0004-0000-0A00-000002000000}"/>
    <hyperlink ref="A43:J43" r:id="rId3" display=" deaths involving COVID-19 in the care sector publication. _x0009_" xr:uid="{6937D765-C954-4506-A5E0-CCD7C2C58ECE}"/>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BC42"/>
  <sheetViews>
    <sheetView showGridLines="0" zoomScaleNormal="100" workbookViewId="0">
      <pane xSplit="2" ySplit="7" topLeftCell="C8" activePane="bottomRight" state="frozen"/>
      <selection pane="topRight" activeCell="C1" sqref="C1"/>
      <selection pane="bottomLeft" activeCell="A8" sqref="A8"/>
      <selection pane="bottomRight" activeCell="A2" sqref="A2:G2"/>
    </sheetView>
  </sheetViews>
  <sheetFormatPr defaultColWidth="9.5703125" defaultRowHeight="12.75" x14ac:dyDescent="0.2"/>
  <cols>
    <col min="1" max="1" width="10.5703125" style="192" customWidth="1"/>
    <col min="2" max="2" width="47" style="198" customWidth="1"/>
    <col min="3" max="6" width="10.42578125" style="190" customWidth="1"/>
    <col min="7" max="7" width="10.42578125" style="191" customWidth="1"/>
    <col min="8" max="9" width="10.42578125" style="192" customWidth="1"/>
    <col min="10" max="10" width="10.42578125" style="190" customWidth="1"/>
    <col min="11" max="22" width="10.42578125" style="192" customWidth="1"/>
    <col min="23" max="23" width="10.28515625" style="192" bestFit="1" customWidth="1"/>
    <col min="24" max="46" width="10.42578125" style="192" customWidth="1"/>
    <col min="47" max="47" width="10.42578125" style="190" customWidth="1"/>
    <col min="48" max="54" width="10.42578125" style="192" customWidth="1"/>
    <col min="55" max="16384" width="9.5703125" style="192"/>
  </cols>
  <sheetData>
    <row r="1" spans="1:55" ht="12.75" customHeight="1" x14ac:dyDescent="0.2">
      <c r="A1" s="189" t="s">
        <v>3</v>
      </c>
      <c r="B1" s="190"/>
      <c r="F1" s="191"/>
      <c r="G1" s="192"/>
      <c r="I1" s="190"/>
      <c r="J1" s="192"/>
    </row>
    <row r="2" spans="1:55" x14ac:dyDescent="0.2">
      <c r="A2" s="380" t="s">
        <v>448</v>
      </c>
      <c r="B2" s="380"/>
      <c r="C2" s="380"/>
      <c r="D2" s="380"/>
      <c r="E2" s="380"/>
      <c r="F2" s="380"/>
      <c r="G2" s="380"/>
      <c r="I2" s="190"/>
      <c r="J2" s="192"/>
    </row>
    <row r="3" spans="1:55" x14ac:dyDescent="0.2">
      <c r="A3" s="193"/>
      <c r="B3" s="194"/>
      <c r="C3" s="194"/>
      <c r="D3" s="194"/>
      <c r="F3" s="191"/>
      <c r="G3" s="192"/>
      <c r="I3" s="190"/>
      <c r="J3" s="192"/>
    </row>
    <row r="4" spans="1:55" ht="30" customHeight="1" x14ac:dyDescent="0.2">
      <c r="A4" s="381" t="s">
        <v>449</v>
      </c>
      <c r="B4" s="381"/>
      <c r="C4" s="381"/>
      <c r="D4" s="381"/>
      <c r="E4" s="381"/>
      <c r="F4" s="381"/>
      <c r="G4" s="381"/>
      <c r="H4" s="381"/>
      <c r="I4" s="381"/>
      <c r="J4" s="381"/>
      <c r="K4" s="381"/>
    </row>
    <row r="5" spans="1:55" x14ac:dyDescent="0.2">
      <c r="A5" s="195" t="s">
        <v>65</v>
      </c>
      <c r="B5" s="192"/>
      <c r="C5" s="196">
        <v>1</v>
      </c>
      <c r="D5" s="196">
        <v>2</v>
      </c>
      <c r="E5" s="196">
        <v>3</v>
      </c>
      <c r="F5" s="196">
        <v>4</v>
      </c>
      <c r="G5" s="196">
        <v>5</v>
      </c>
      <c r="H5" s="196">
        <v>6</v>
      </c>
      <c r="I5" s="196">
        <v>7</v>
      </c>
      <c r="J5" s="196">
        <v>8</v>
      </c>
      <c r="K5" s="196">
        <v>9</v>
      </c>
      <c r="L5" s="196">
        <v>10</v>
      </c>
      <c r="M5" s="196">
        <v>11</v>
      </c>
      <c r="N5" s="196">
        <v>12</v>
      </c>
      <c r="O5" s="196">
        <v>13</v>
      </c>
      <c r="P5" s="196">
        <v>14</v>
      </c>
      <c r="Q5" s="196">
        <v>15</v>
      </c>
      <c r="R5" s="196">
        <v>16</v>
      </c>
      <c r="S5" s="196">
        <v>17</v>
      </c>
      <c r="T5" s="196">
        <v>18</v>
      </c>
      <c r="U5" s="196">
        <v>19</v>
      </c>
      <c r="V5" s="196">
        <v>20</v>
      </c>
      <c r="W5" s="196">
        <v>21</v>
      </c>
      <c r="X5" s="196">
        <v>22</v>
      </c>
      <c r="Y5" s="196">
        <v>23</v>
      </c>
      <c r="Z5" s="196">
        <v>24</v>
      </c>
      <c r="AA5" s="196">
        <v>25</v>
      </c>
      <c r="AB5" s="196">
        <v>26</v>
      </c>
      <c r="AC5" s="196">
        <v>27</v>
      </c>
      <c r="AD5" s="196">
        <v>28</v>
      </c>
      <c r="AE5" s="196">
        <v>29</v>
      </c>
      <c r="AF5" s="196">
        <v>30</v>
      </c>
      <c r="AG5" s="196">
        <v>31</v>
      </c>
      <c r="AH5" s="196">
        <v>32</v>
      </c>
      <c r="AI5" s="196">
        <v>33</v>
      </c>
      <c r="AJ5" s="196">
        <v>34</v>
      </c>
      <c r="AK5" s="196">
        <v>35</v>
      </c>
      <c r="AL5" s="196">
        <v>36</v>
      </c>
      <c r="AM5" s="196">
        <v>37</v>
      </c>
      <c r="AN5" s="196">
        <v>38</v>
      </c>
      <c r="AO5" s="196">
        <v>39</v>
      </c>
      <c r="AP5" s="196">
        <v>40</v>
      </c>
      <c r="AQ5" s="196">
        <v>41</v>
      </c>
      <c r="AR5" s="196">
        <v>42</v>
      </c>
      <c r="AS5" s="196">
        <v>43</v>
      </c>
      <c r="AT5" s="196">
        <v>44</v>
      </c>
      <c r="AU5" s="196">
        <v>45</v>
      </c>
      <c r="AV5" s="196">
        <v>46</v>
      </c>
      <c r="AW5" s="196">
        <v>47</v>
      </c>
      <c r="AX5" s="196">
        <v>48</v>
      </c>
      <c r="AY5" s="196">
        <v>49</v>
      </c>
      <c r="AZ5" s="196">
        <v>50</v>
      </c>
      <c r="BA5" s="196">
        <v>51</v>
      </c>
      <c r="BB5" s="196">
        <v>52</v>
      </c>
      <c r="BC5" s="196">
        <v>53</v>
      </c>
    </row>
    <row r="6" spans="1:55" x14ac:dyDescent="0.2">
      <c r="A6" s="197" t="s">
        <v>66</v>
      </c>
      <c r="C6" s="199">
        <v>43833</v>
      </c>
      <c r="D6" s="199">
        <v>43840</v>
      </c>
      <c r="E6" s="199">
        <v>43847</v>
      </c>
      <c r="F6" s="199">
        <v>43854</v>
      </c>
      <c r="G6" s="199">
        <v>43861</v>
      </c>
      <c r="H6" s="199">
        <v>43868</v>
      </c>
      <c r="I6" s="199">
        <v>43875</v>
      </c>
      <c r="J6" s="199">
        <v>43882</v>
      </c>
      <c r="K6" s="199">
        <v>43889</v>
      </c>
      <c r="L6" s="199">
        <v>43896</v>
      </c>
      <c r="M6" s="199">
        <v>43903</v>
      </c>
      <c r="N6" s="199">
        <v>43910</v>
      </c>
      <c r="O6" s="199">
        <v>43917</v>
      </c>
      <c r="P6" s="199">
        <v>43924</v>
      </c>
      <c r="Q6" s="199">
        <v>43931</v>
      </c>
      <c r="R6" s="199">
        <v>43938</v>
      </c>
      <c r="S6" s="199">
        <v>43945</v>
      </c>
      <c r="T6" s="199">
        <v>43952</v>
      </c>
      <c r="U6" s="199">
        <v>43959</v>
      </c>
      <c r="V6" s="199">
        <v>43966</v>
      </c>
      <c r="W6" s="199">
        <v>43973</v>
      </c>
      <c r="X6" s="199">
        <v>43980</v>
      </c>
      <c r="Y6" s="199">
        <v>43987</v>
      </c>
      <c r="Z6" s="199">
        <v>43994</v>
      </c>
      <c r="AA6" s="199">
        <v>44001</v>
      </c>
      <c r="AB6" s="199">
        <v>44008</v>
      </c>
      <c r="AC6" s="199">
        <v>44015</v>
      </c>
      <c r="AD6" s="199">
        <v>44022</v>
      </c>
      <c r="AE6" s="199">
        <v>44029</v>
      </c>
      <c r="AF6" s="199">
        <v>44036</v>
      </c>
      <c r="AG6" s="199">
        <v>44043</v>
      </c>
      <c r="AH6" s="199">
        <v>44050</v>
      </c>
      <c r="AI6" s="199">
        <v>44057</v>
      </c>
      <c r="AJ6" s="199">
        <v>44064</v>
      </c>
      <c r="AK6" s="199">
        <v>44071</v>
      </c>
      <c r="AL6" s="199">
        <v>44078</v>
      </c>
      <c r="AM6" s="199">
        <v>44085</v>
      </c>
      <c r="AN6" s="199">
        <v>44092</v>
      </c>
      <c r="AO6" s="199">
        <v>44099</v>
      </c>
      <c r="AP6" s="199">
        <v>44106</v>
      </c>
      <c r="AQ6" s="199">
        <v>44113</v>
      </c>
      <c r="AR6" s="199">
        <v>44120</v>
      </c>
      <c r="AS6" s="199">
        <v>44127</v>
      </c>
      <c r="AT6" s="199">
        <v>44134</v>
      </c>
      <c r="AU6" s="199">
        <v>44141</v>
      </c>
      <c r="AV6" s="199">
        <v>44148</v>
      </c>
      <c r="AW6" s="199">
        <v>44155</v>
      </c>
      <c r="AX6" s="199">
        <v>44162</v>
      </c>
      <c r="AY6" s="199">
        <v>44169</v>
      </c>
      <c r="AZ6" s="199">
        <v>44176</v>
      </c>
      <c r="BA6" s="199">
        <v>44183</v>
      </c>
      <c r="BB6" s="199">
        <v>44190</v>
      </c>
      <c r="BC6" s="199">
        <v>44197</v>
      </c>
    </row>
    <row r="7" spans="1:55" ht="13.5" thickBot="1" x14ac:dyDescent="0.25">
      <c r="A7" s="200"/>
      <c r="B7" s="200"/>
      <c r="C7" s="201"/>
      <c r="D7" s="201"/>
      <c r="E7" s="201"/>
      <c r="F7" s="201"/>
      <c r="G7" s="201"/>
      <c r="H7" s="201"/>
      <c r="I7" s="201"/>
      <c r="J7" s="201"/>
      <c r="K7" s="202"/>
      <c r="L7" s="202"/>
      <c r="M7" s="203"/>
      <c r="N7" s="203"/>
      <c r="O7" s="203"/>
      <c r="P7" s="203"/>
      <c r="Q7" s="203"/>
      <c r="R7" s="203"/>
      <c r="S7" s="203"/>
      <c r="T7" s="203"/>
      <c r="U7" s="203"/>
      <c r="V7" s="203"/>
      <c r="W7" s="203"/>
      <c r="X7" s="203"/>
      <c r="Y7" s="203"/>
      <c r="Z7" s="203"/>
      <c r="AA7" s="203"/>
      <c r="AB7" s="203"/>
      <c r="AC7" s="203"/>
      <c r="AD7" s="203"/>
      <c r="AE7" s="203"/>
      <c r="AF7" s="203"/>
      <c r="AG7" s="203"/>
      <c r="AH7" s="203"/>
      <c r="AI7" s="203"/>
      <c r="AJ7" s="203"/>
      <c r="AK7" s="203"/>
      <c r="AL7" s="203"/>
      <c r="AM7" s="203"/>
      <c r="AN7" s="203"/>
      <c r="AO7" s="203"/>
      <c r="AP7" s="203"/>
      <c r="AQ7" s="203"/>
      <c r="AR7" s="203"/>
      <c r="AS7" s="203"/>
      <c r="AT7" s="203"/>
      <c r="AU7" s="201"/>
      <c r="AV7" s="203"/>
      <c r="AW7" s="203"/>
      <c r="AX7" s="203"/>
      <c r="AY7" s="203"/>
      <c r="AZ7" s="203"/>
      <c r="BA7" s="203"/>
      <c r="BB7" s="203"/>
      <c r="BC7" s="203"/>
    </row>
    <row r="8" spans="1:55" x14ac:dyDescent="0.2">
      <c r="B8" s="204"/>
      <c r="C8" s="205"/>
      <c r="D8" s="205"/>
      <c r="E8" s="205"/>
      <c r="F8" s="205"/>
      <c r="G8" s="205"/>
      <c r="H8" s="205"/>
      <c r="I8" s="205"/>
      <c r="J8" s="205"/>
      <c r="K8" s="206"/>
      <c r="L8" s="206"/>
      <c r="M8" s="207"/>
      <c r="N8" s="207"/>
      <c r="O8" s="207"/>
      <c r="P8" s="207"/>
      <c r="Q8" s="207"/>
      <c r="R8" s="207"/>
      <c r="S8" s="207"/>
      <c r="T8" s="207"/>
      <c r="U8" s="207"/>
      <c r="V8" s="207"/>
      <c r="W8" s="207"/>
      <c r="X8" s="207"/>
      <c r="Y8" s="207"/>
      <c r="Z8" s="207"/>
      <c r="AA8" s="207"/>
      <c r="AB8" s="207"/>
    </row>
    <row r="9" spans="1:55" s="208" customFormat="1" x14ac:dyDescent="0.2">
      <c r="A9" s="197" t="s">
        <v>450</v>
      </c>
      <c r="C9" s="253">
        <v>12431</v>
      </c>
      <c r="D9" s="253">
        <v>12139</v>
      </c>
      <c r="E9" s="253">
        <v>11746</v>
      </c>
      <c r="F9" s="253">
        <v>10914</v>
      </c>
      <c r="G9" s="253">
        <v>11094</v>
      </c>
      <c r="H9" s="253">
        <v>10710</v>
      </c>
      <c r="I9" s="253">
        <v>10877</v>
      </c>
      <c r="J9" s="253">
        <v>10795</v>
      </c>
      <c r="K9" s="253">
        <v>10647</v>
      </c>
      <c r="L9" s="253">
        <v>10984</v>
      </c>
      <c r="M9" s="253">
        <v>10834</v>
      </c>
      <c r="N9" s="253">
        <v>11401</v>
      </c>
      <c r="O9" s="253">
        <v>13787</v>
      </c>
      <c r="P9" s="253">
        <v>17897</v>
      </c>
      <c r="Q9" s="253">
        <v>22038</v>
      </c>
      <c r="R9" s="253">
        <v>20922</v>
      </c>
      <c r="S9" s="253">
        <v>18694</v>
      </c>
      <c r="T9" s="253">
        <v>15825</v>
      </c>
      <c r="U9" s="253">
        <v>13712</v>
      </c>
      <c r="V9" s="253">
        <v>11948</v>
      </c>
      <c r="W9" s="253">
        <v>11354</v>
      </c>
      <c r="X9" s="253">
        <v>10216</v>
      </c>
      <c r="Y9" s="253">
        <v>9971</v>
      </c>
      <c r="Z9" s="253">
        <v>9453</v>
      </c>
      <c r="AA9" s="253">
        <v>9204</v>
      </c>
      <c r="AB9" s="253">
        <v>9671</v>
      </c>
      <c r="AC9" s="253">
        <v>8744</v>
      </c>
      <c r="AD9" s="253">
        <v>8680</v>
      </c>
      <c r="AE9" s="253">
        <v>8898</v>
      </c>
      <c r="AF9" s="253">
        <v>9077</v>
      </c>
      <c r="AG9" s="253">
        <v>8875</v>
      </c>
      <c r="AH9" s="253">
        <v>9029</v>
      </c>
      <c r="AI9" s="253">
        <v>10161</v>
      </c>
      <c r="AJ9" s="253">
        <v>8848</v>
      </c>
      <c r="AK9" s="253">
        <v>8675</v>
      </c>
      <c r="AL9" s="253">
        <v>9081</v>
      </c>
      <c r="AM9" s="253">
        <v>9169</v>
      </c>
      <c r="AN9" s="253">
        <v>9468</v>
      </c>
      <c r="AO9" s="253">
        <v>9626</v>
      </c>
      <c r="AP9" s="253">
        <v>9992</v>
      </c>
      <c r="AQ9" s="253">
        <v>10358</v>
      </c>
      <c r="AR9" s="253">
        <v>10393</v>
      </c>
      <c r="AS9" s="253">
        <v>11092</v>
      </c>
      <c r="AT9" s="253">
        <v>11438</v>
      </c>
      <c r="AU9" s="255">
        <v>11794</v>
      </c>
      <c r="AV9" s="255">
        <v>12373</v>
      </c>
      <c r="AW9" s="209">
        <v>12350</v>
      </c>
      <c r="AX9" s="209">
        <v>12483</v>
      </c>
      <c r="AY9" s="209">
        <v>12673</v>
      </c>
      <c r="AZ9" s="209">
        <v>12999</v>
      </c>
      <c r="BA9" s="209">
        <v>13097</v>
      </c>
      <c r="BB9" s="209"/>
      <c r="BC9" s="209"/>
    </row>
    <row r="10" spans="1:55" x14ac:dyDescent="0.2">
      <c r="C10" s="254"/>
      <c r="D10" s="254"/>
      <c r="E10" s="254"/>
      <c r="F10" s="254"/>
      <c r="G10" s="254"/>
      <c r="H10" s="254"/>
      <c r="I10" s="254"/>
      <c r="J10" s="254"/>
      <c r="K10" s="254"/>
      <c r="L10" s="254"/>
      <c r="M10" s="254"/>
      <c r="N10" s="254"/>
      <c r="O10" s="254"/>
      <c r="P10" s="254"/>
      <c r="Q10" s="254" t="s">
        <v>69</v>
      </c>
      <c r="R10" s="254"/>
      <c r="S10" s="254"/>
      <c r="T10" s="254"/>
      <c r="U10" s="254"/>
      <c r="V10" s="254"/>
      <c r="W10" s="254"/>
      <c r="X10" s="254"/>
      <c r="Y10" s="254"/>
      <c r="Z10" s="254"/>
      <c r="AA10" s="254"/>
      <c r="AB10" s="254"/>
      <c r="AC10" s="254"/>
      <c r="AD10" s="254"/>
      <c r="AE10" s="254"/>
      <c r="AF10" s="254"/>
      <c r="AG10" s="254"/>
      <c r="AH10" s="254"/>
      <c r="AI10" s="254"/>
      <c r="AJ10" s="254"/>
      <c r="AK10" s="254"/>
      <c r="AL10" s="254"/>
      <c r="AM10" s="254"/>
      <c r="AN10" s="254"/>
      <c r="AO10" s="253"/>
      <c r="AP10" s="253"/>
      <c r="AQ10" s="253"/>
      <c r="AR10" s="253"/>
      <c r="AS10" s="253"/>
      <c r="AT10" s="253"/>
      <c r="AU10" s="255"/>
      <c r="AV10" s="255"/>
      <c r="AW10" s="209"/>
      <c r="AX10" s="209"/>
      <c r="AY10" s="209"/>
      <c r="AZ10" s="209"/>
      <c r="BA10" s="209"/>
    </row>
    <row r="11" spans="1:55" x14ac:dyDescent="0.2">
      <c r="A11" s="197" t="s">
        <v>451</v>
      </c>
      <c r="C11" s="253">
        <v>12505</v>
      </c>
      <c r="D11" s="253">
        <v>12212</v>
      </c>
      <c r="E11" s="253">
        <v>11816</v>
      </c>
      <c r="F11" s="253">
        <v>10979</v>
      </c>
      <c r="G11" s="253">
        <v>11161</v>
      </c>
      <c r="H11" s="253">
        <v>10774</v>
      </c>
      <c r="I11" s="253">
        <v>10942</v>
      </c>
      <c r="J11" s="253">
        <v>10860</v>
      </c>
      <c r="K11" s="253">
        <v>10711</v>
      </c>
      <c r="L11" s="253">
        <v>11050</v>
      </c>
      <c r="M11" s="253">
        <v>10899</v>
      </c>
      <c r="N11" s="253">
        <v>11469</v>
      </c>
      <c r="O11" s="253">
        <v>13870</v>
      </c>
      <c r="P11" s="253">
        <v>18004</v>
      </c>
      <c r="Q11" s="253">
        <v>22170</v>
      </c>
      <c r="R11" s="253">
        <v>21047</v>
      </c>
      <c r="S11" s="253">
        <v>18806</v>
      </c>
      <c r="T11" s="253">
        <v>15920</v>
      </c>
      <c r="U11" s="253">
        <v>13794</v>
      </c>
      <c r="V11" s="253">
        <v>12020</v>
      </c>
      <c r="W11" s="253">
        <v>11422</v>
      </c>
      <c r="X11" s="253">
        <v>10277</v>
      </c>
      <c r="Y11" s="253">
        <v>10030</v>
      </c>
      <c r="Z11" s="253">
        <v>9509</v>
      </c>
      <c r="AA11" s="253">
        <v>9259</v>
      </c>
      <c r="AB11" s="253">
        <v>9732</v>
      </c>
      <c r="AC11" s="253">
        <v>8801</v>
      </c>
      <c r="AD11" s="253">
        <v>8738</v>
      </c>
      <c r="AE11" s="253">
        <v>8962</v>
      </c>
      <c r="AF11" s="253">
        <v>9144</v>
      </c>
      <c r="AG11" s="253">
        <v>8943</v>
      </c>
      <c r="AH11" s="253">
        <v>9101</v>
      </c>
      <c r="AI11" s="253">
        <v>10246</v>
      </c>
      <c r="AJ11" s="253">
        <v>8924</v>
      </c>
      <c r="AK11" s="253">
        <v>8751</v>
      </c>
      <c r="AL11" s="253">
        <v>9163</v>
      </c>
      <c r="AM11" s="253">
        <v>9252</v>
      </c>
      <c r="AN11" s="253">
        <v>9556</v>
      </c>
      <c r="AO11" s="253">
        <v>9719</v>
      </c>
      <c r="AP11" s="253">
        <v>10092</v>
      </c>
      <c r="AQ11" s="253">
        <v>10464</v>
      </c>
      <c r="AR11" s="253">
        <v>10504</v>
      </c>
      <c r="AS11" s="253">
        <v>11216</v>
      </c>
      <c r="AT11" s="253">
        <v>11568</v>
      </c>
      <c r="AU11" s="255">
        <v>11932</v>
      </c>
      <c r="AV11" s="255">
        <v>12520</v>
      </c>
      <c r="AW11" s="209">
        <v>12500</v>
      </c>
      <c r="AX11" s="209">
        <v>12640</v>
      </c>
      <c r="AY11" s="209">
        <v>12860</v>
      </c>
      <c r="AZ11" s="209">
        <v>13460</v>
      </c>
      <c r="BA11" s="209">
        <v>14710</v>
      </c>
      <c r="BB11" s="209"/>
    </row>
    <row r="12" spans="1:55" x14ac:dyDescent="0.2">
      <c r="A12" s="197"/>
      <c r="C12" s="253"/>
      <c r="D12" s="253"/>
      <c r="E12" s="253"/>
      <c r="F12" s="253"/>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c r="AD12" s="253"/>
      <c r="AE12" s="253"/>
      <c r="AF12" s="253"/>
      <c r="AG12" s="253"/>
      <c r="AH12" s="253"/>
      <c r="AI12" s="253"/>
      <c r="AJ12" s="253"/>
      <c r="AK12" s="253"/>
      <c r="AL12" s="253"/>
      <c r="AM12" s="253"/>
      <c r="AN12" s="253"/>
      <c r="AO12" s="253"/>
      <c r="AP12" s="252"/>
      <c r="AQ12" s="253"/>
      <c r="AR12" s="253"/>
      <c r="AS12" s="253"/>
      <c r="AT12" s="253"/>
      <c r="AU12" s="255"/>
      <c r="AV12" s="255"/>
      <c r="AW12" s="209"/>
      <c r="AX12" s="209"/>
      <c r="AY12" s="209"/>
      <c r="AZ12" s="209"/>
      <c r="BA12" s="209"/>
      <c r="BB12" s="209"/>
    </row>
    <row r="13" spans="1:55" x14ac:dyDescent="0.2">
      <c r="A13" s="197" t="s">
        <v>452</v>
      </c>
      <c r="C13" s="253">
        <v>12373</v>
      </c>
      <c r="D13" s="253">
        <v>12083</v>
      </c>
      <c r="E13" s="253">
        <v>11691</v>
      </c>
      <c r="F13" s="253">
        <v>10863</v>
      </c>
      <c r="G13" s="253">
        <v>11043</v>
      </c>
      <c r="H13" s="253">
        <v>10660</v>
      </c>
      <c r="I13" s="253">
        <v>10826</v>
      </c>
      <c r="J13" s="253">
        <v>10745</v>
      </c>
      <c r="K13" s="253">
        <v>10597</v>
      </c>
      <c r="L13" s="253">
        <v>10933</v>
      </c>
      <c r="M13" s="253">
        <v>10783</v>
      </c>
      <c r="N13" s="253">
        <v>11348</v>
      </c>
      <c r="O13" s="253">
        <v>13723</v>
      </c>
      <c r="P13" s="253">
        <v>17814</v>
      </c>
      <c r="Q13" s="253">
        <v>21936</v>
      </c>
      <c r="R13" s="253">
        <v>20824</v>
      </c>
      <c r="S13" s="253">
        <v>18607</v>
      </c>
      <c r="T13" s="253">
        <v>15752</v>
      </c>
      <c r="U13" s="253">
        <v>13648</v>
      </c>
      <c r="V13" s="253">
        <v>11893</v>
      </c>
      <c r="W13" s="253">
        <v>11301</v>
      </c>
      <c r="X13" s="253">
        <v>10168</v>
      </c>
      <c r="Y13" s="253">
        <v>9924</v>
      </c>
      <c r="Z13" s="253">
        <v>9409</v>
      </c>
      <c r="AA13" s="253">
        <v>9162</v>
      </c>
      <c r="AB13" s="253">
        <v>9624</v>
      </c>
      <c r="AC13" s="253">
        <v>8699</v>
      </c>
      <c r="AD13" s="253">
        <v>8634</v>
      </c>
      <c r="AE13" s="253">
        <v>8847</v>
      </c>
      <c r="AF13" s="253">
        <v>9022</v>
      </c>
      <c r="AG13" s="253">
        <v>8821</v>
      </c>
      <c r="AH13" s="253">
        <v>8970</v>
      </c>
      <c r="AI13" s="253">
        <v>10092</v>
      </c>
      <c r="AJ13" s="253">
        <v>8786</v>
      </c>
      <c r="AK13" s="253">
        <v>8613</v>
      </c>
      <c r="AL13" s="253">
        <v>9013</v>
      </c>
      <c r="AM13" s="253">
        <v>9099</v>
      </c>
      <c r="AN13" s="253">
        <v>9394</v>
      </c>
      <c r="AO13" s="253">
        <v>9548</v>
      </c>
      <c r="AP13" s="253">
        <v>9908</v>
      </c>
      <c r="AQ13" s="253">
        <v>10268</v>
      </c>
      <c r="AR13" s="253">
        <v>10299</v>
      </c>
      <c r="AS13" s="253">
        <v>10988</v>
      </c>
      <c r="AT13" s="253">
        <v>11327</v>
      </c>
      <c r="AU13" s="255">
        <v>11676</v>
      </c>
      <c r="AV13" s="255">
        <v>12247</v>
      </c>
      <c r="AW13" s="209">
        <v>12220</v>
      </c>
      <c r="AX13" s="209">
        <v>12348</v>
      </c>
      <c r="AY13" s="209">
        <v>12513</v>
      </c>
      <c r="AZ13" s="209">
        <v>12625</v>
      </c>
      <c r="BA13" s="209">
        <v>11770</v>
      </c>
      <c r="BB13" s="209"/>
    </row>
    <row r="14" spans="1:55" x14ac:dyDescent="0.2">
      <c r="A14" s="197"/>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5"/>
      <c r="AV14" s="255"/>
      <c r="AW14" s="209"/>
      <c r="AX14" s="209"/>
      <c r="AY14" s="209"/>
      <c r="AZ14" s="209"/>
      <c r="BA14" s="209"/>
      <c r="BB14" s="209"/>
    </row>
    <row r="15" spans="1:55" x14ac:dyDescent="0.2">
      <c r="A15" s="197" t="s">
        <v>453</v>
      </c>
      <c r="C15" s="253">
        <v>12642.6</v>
      </c>
      <c r="D15" s="253">
        <v>12925</v>
      </c>
      <c r="E15" s="253">
        <v>12561.2</v>
      </c>
      <c r="F15" s="253">
        <v>12263</v>
      </c>
      <c r="G15" s="253">
        <v>12112.2</v>
      </c>
      <c r="H15" s="253">
        <v>11660.2</v>
      </c>
      <c r="I15" s="253">
        <v>11712.2</v>
      </c>
      <c r="J15" s="253">
        <v>11392.6</v>
      </c>
      <c r="K15" s="253">
        <v>11305.8</v>
      </c>
      <c r="L15" s="253">
        <v>11255.8</v>
      </c>
      <c r="M15" s="253">
        <v>10918.2</v>
      </c>
      <c r="N15" s="253">
        <v>10639</v>
      </c>
      <c r="O15" s="253">
        <v>10572.4</v>
      </c>
      <c r="P15" s="253">
        <v>10343</v>
      </c>
      <c r="Q15" s="253">
        <v>10272</v>
      </c>
      <c r="R15" s="253">
        <v>10214.4</v>
      </c>
      <c r="S15" s="253">
        <v>9842.6</v>
      </c>
      <c r="T15" s="253">
        <v>9817.6</v>
      </c>
      <c r="U15" s="253">
        <v>9703</v>
      </c>
      <c r="V15" s="253">
        <v>9645.4</v>
      </c>
      <c r="W15" s="253">
        <v>9571.6</v>
      </c>
      <c r="X15" s="253">
        <v>9211</v>
      </c>
      <c r="Y15" s="253">
        <v>9156</v>
      </c>
      <c r="Z15" s="253">
        <v>9240</v>
      </c>
      <c r="AA15" s="253">
        <v>9286</v>
      </c>
      <c r="AB15" s="253">
        <v>9123</v>
      </c>
      <c r="AC15" s="253">
        <v>9130</v>
      </c>
      <c r="AD15" s="253">
        <v>9008</v>
      </c>
      <c r="AE15" s="253">
        <v>8908</v>
      </c>
      <c r="AF15" s="253">
        <v>9319</v>
      </c>
      <c r="AG15" s="253">
        <v>8834</v>
      </c>
      <c r="AH15" s="253">
        <v>9035</v>
      </c>
      <c r="AI15" s="253">
        <v>8997</v>
      </c>
      <c r="AJ15" s="253">
        <v>9042</v>
      </c>
      <c r="AK15" s="253">
        <v>9046</v>
      </c>
      <c r="AL15" s="253">
        <v>8913</v>
      </c>
      <c r="AM15" s="253">
        <v>9165</v>
      </c>
      <c r="AN15" s="253">
        <v>9295</v>
      </c>
      <c r="AO15" s="253">
        <v>9388</v>
      </c>
      <c r="AP15" s="253">
        <v>9517</v>
      </c>
      <c r="AQ15" s="253">
        <v>9762</v>
      </c>
      <c r="AR15" s="253">
        <v>9820</v>
      </c>
      <c r="AS15" s="253">
        <v>9860</v>
      </c>
      <c r="AT15" s="253">
        <v>10085</v>
      </c>
      <c r="AU15" s="255">
        <v>10177</v>
      </c>
      <c r="AV15" s="255">
        <v>10243</v>
      </c>
      <c r="AW15" s="209">
        <v>10379</v>
      </c>
      <c r="AX15" s="209">
        <v>10475</v>
      </c>
      <c r="AY15" s="209">
        <v>10778</v>
      </c>
      <c r="AZ15" s="209">
        <v>11067</v>
      </c>
      <c r="BA15" s="209">
        <v>11410</v>
      </c>
      <c r="BB15" s="209"/>
    </row>
    <row r="16" spans="1:55" ht="16.5" customHeight="1" x14ac:dyDescent="0.2">
      <c r="H16" s="194"/>
      <c r="I16" s="70"/>
      <c r="J16" s="205"/>
      <c r="Q16" s="191"/>
    </row>
    <row r="17" spans="1:47" x14ac:dyDescent="0.2">
      <c r="A17" s="210" t="s">
        <v>122</v>
      </c>
      <c r="B17" s="190"/>
      <c r="F17" s="191"/>
      <c r="G17" s="194"/>
      <c r="H17" s="70"/>
      <c r="I17" s="205"/>
      <c r="J17" s="192"/>
      <c r="Q17" s="191"/>
    </row>
    <row r="18" spans="1:47" ht="14.25" x14ac:dyDescent="0.2">
      <c r="A18" s="382" t="s">
        <v>454</v>
      </c>
      <c r="B18" s="382"/>
      <c r="C18" s="382"/>
      <c r="D18" s="382"/>
      <c r="E18" s="382"/>
      <c r="F18" s="382"/>
      <c r="G18" s="382"/>
      <c r="H18" s="211"/>
      <c r="I18" s="211"/>
      <c r="J18" s="211"/>
      <c r="K18" s="194"/>
      <c r="L18" s="194"/>
      <c r="M18" s="194"/>
      <c r="N18" s="194"/>
      <c r="O18" s="194"/>
      <c r="Q18" s="191"/>
    </row>
    <row r="19" spans="1:47" ht="14.25" x14ac:dyDescent="0.2">
      <c r="A19" s="382" t="s">
        <v>455</v>
      </c>
      <c r="B19" s="382"/>
      <c r="C19" s="382"/>
      <c r="D19" s="382"/>
      <c r="E19" s="382"/>
      <c r="F19" s="382"/>
      <c r="G19" s="269"/>
      <c r="H19" s="211"/>
      <c r="I19" s="211"/>
      <c r="J19" s="211"/>
      <c r="K19" s="194"/>
      <c r="L19" s="194"/>
      <c r="M19" s="194"/>
      <c r="N19" s="194"/>
      <c r="O19" s="194"/>
      <c r="Q19" s="191"/>
      <c r="AB19" s="89"/>
      <c r="AC19" s="89"/>
      <c r="AD19" s="89"/>
      <c r="AE19" s="89"/>
      <c r="AF19" s="89"/>
      <c r="AG19" s="89"/>
      <c r="AH19" s="89"/>
      <c r="AI19" s="89"/>
      <c r="AJ19" s="89"/>
      <c r="AK19" s="89"/>
      <c r="AL19" s="89"/>
      <c r="AM19" s="89"/>
      <c r="AN19" s="89"/>
      <c r="AO19" s="89"/>
      <c r="AP19" s="89"/>
      <c r="AQ19" s="89"/>
      <c r="AR19" s="89"/>
      <c r="AS19" s="89"/>
      <c r="AT19" s="89"/>
      <c r="AU19" s="244"/>
    </row>
    <row r="20" spans="1:47" ht="14.25" x14ac:dyDescent="0.2">
      <c r="A20" s="383" t="s">
        <v>456</v>
      </c>
      <c r="B20" s="383"/>
      <c r="C20" s="383"/>
      <c r="D20" s="383"/>
      <c r="E20" s="383"/>
      <c r="F20" s="383"/>
      <c r="G20" s="383"/>
      <c r="H20" s="211"/>
      <c r="I20" s="211"/>
      <c r="J20" s="211"/>
      <c r="K20" s="194"/>
      <c r="L20" s="194"/>
      <c r="M20" s="194"/>
      <c r="N20" s="194"/>
      <c r="O20" s="194"/>
      <c r="Q20" s="191"/>
      <c r="AB20" s="109"/>
      <c r="AC20" s="109"/>
      <c r="AD20" s="109"/>
      <c r="AE20" s="109"/>
      <c r="AF20" s="109"/>
      <c r="AG20" s="109"/>
      <c r="AH20" s="109"/>
      <c r="AI20" s="109"/>
      <c r="AJ20" s="109"/>
      <c r="AK20" s="109"/>
      <c r="AL20" s="109"/>
      <c r="AM20" s="109"/>
      <c r="AN20" s="109"/>
      <c r="AO20" s="89"/>
      <c r="AP20" s="89"/>
      <c r="AQ20" s="89"/>
      <c r="AR20" s="89"/>
      <c r="AS20" s="89"/>
      <c r="AT20" s="89"/>
      <c r="AU20" s="244"/>
    </row>
    <row r="21" spans="1:47" ht="30.75" customHeight="1" x14ac:dyDescent="0.2">
      <c r="A21" s="383" t="s">
        <v>457</v>
      </c>
      <c r="B21" s="383"/>
      <c r="C21" s="383"/>
      <c r="D21" s="383"/>
      <c r="E21" s="383"/>
      <c r="F21" s="383"/>
      <c r="G21" s="383"/>
      <c r="H21" s="211"/>
      <c r="I21" s="211"/>
      <c r="J21" s="211"/>
      <c r="K21" s="194"/>
      <c r="L21" s="194"/>
      <c r="M21" s="194"/>
      <c r="N21" s="194"/>
      <c r="O21" s="194"/>
      <c r="Q21" s="191"/>
      <c r="AB21" s="89"/>
      <c r="AC21" s="89"/>
      <c r="AD21" s="89"/>
      <c r="AE21" s="89"/>
      <c r="AF21" s="89"/>
      <c r="AG21" s="89"/>
      <c r="AH21" s="89"/>
      <c r="AI21" s="89"/>
      <c r="AJ21" s="89"/>
      <c r="AK21" s="89"/>
      <c r="AL21" s="89"/>
      <c r="AM21" s="89"/>
      <c r="AN21" s="89"/>
      <c r="AO21" s="89"/>
      <c r="AP21" s="89"/>
      <c r="AQ21" s="89"/>
      <c r="AR21" s="89"/>
      <c r="AS21" s="89"/>
      <c r="AT21" s="89"/>
      <c r="AU21" s="244"/>
    </row>
    <row r="22" spans="1:47" x14ac:dyDescent="0.2">
      <c r="A22" s="288"/>
      <c r="B22" s="288"/>
      <c r="C22" s="288"/>
      <c r="D22" s="288"/>
      <c r="E22" s="288"/>
      <c r="F22" s="288"/>
      <c r="G22" s="288"/>
      <c r="I22" s="205"/>
      <c r="J22" s="194"/>
      <c r="K22" s="194"/>
      <c r="L22" s="194"/>
      <c r="M22" s="194"/>
      <c r="N22" s="194"/>
      <c r="O22" s="194"/>
      <c r="AB22" s="89"/>
      <c r="AC22" s="89"/>
      <c r="AD22" s="89"/>
      <c r="AE22" s="89"/>
      <c r="AF22" s="89"/>
      <c r="AG22" s="89"/>
      <c r="AH22" s="89"/>
      <c r="AI22" s="89"/>
      <c r="AJ22" s="89"/>
      <c r="AK22" s="89"/>
      <c r="AL22" s="89"/>
      <c r="AM22" s="89"/>
      <c r="AN22" s="89"/>
      <c r="AO22" s="89"/>
      <c r="AP22" s="147"/>
      <c r="AQ22" s="89"/>
      <c r="AR22" s="89"/>
      <c r="AS22" s="89"/>
      <c r="AT22" s="89"/>
      <c r="AU22" s="244"/>
    </row>
    <row r="23" spans="1:47" x14ac:dyDescent="0.2">
      <c r="A23" s="288" t="s">
        <v>130</v>
      </c>
      <c r="B23" s="204"/>
      <c r="C23" s="288"/>
      <c r="D23" s="288"/>
      <c r="E23" s="379"/>
      <c r="F23" s="379"/>
      <c r="G23" s="288"/>
      <c r="AB23" s="89"/>
      <c r="AC23" s="89"/>
      <c r="AD23" s="89"/>
      <c r="AE23" s="89"/>
      <c r="AF23" s="89"/>
      <c r="AG23" s="89"/>
      <c r="AH23" s="89"/>
      <c r="AI23" s="89"/>
      <c r="AJ23" s="89"/>
      <c r="AK23" s="89"/>
      <c r="AL23" s="89"/>
      <c r="AM23" s="89"/>
      <c r="AN23" s="89"/>
      <c r="AO23" s="89"/>
      <c r="AP23" s="89"/>
      <c r="AQ23" s="89"/>
      <c r="AR23" s="89"/>
      <c r="AS23" s="89"/>
      <c r="AT23" s="89"/>
      <c r="AU23" s="244"/>
    </row>
    <row r="24" spans="1:47" x14ac:dyDescent="0.2">
      <c r="C24" s="248"/>
      <c r="D24" s="248"/>
      <c r="E24" s="248"/>
      <c r="F24" s="248"/>
      <c r="G24" s="248"/>
      <c r="H24" s="248"/>
      <c r="I24" s="248"/>
      <c r="J24" s="248"/>
      <c r="K24" s="248"/>
      <c r="L24" s="248"/>
      <c r="M24" s="248"/>
      <c r="N24" s="248"/>
      <c r="O24" s="248"/>
      <c r="P24" s="248"/>
      <c r="Q24" s="248"/>
      <c r="R24" s="248"/>
      <c r="S24" s="248"/>
      <c r="T24" s="248"/>
      <c r="U24" s="248"/>
      <c r="V24" s="248"/>
      <c r="W24" s="248"/>
      <c r="X24" s="248"/>
      <c r="Y24" s="248"/>
      <c r="Z24" s="248"/>
      <c r="AA24" s="248"/>
      <c r="AB24" s="89"/>
      <c r="AC24" s="89"/>
      <c r="AD24" s="89"/>
      <c r="AE24" s="89"/>
      <c r="AF24" s="89"/>
      <c r="AG24" s="89"/>
      <c r="AH24" s="89"/>
      <c r="AI24" s="89"/>
      <c r="AJ24" s="89"/>
      <c r="AK24" s="89"/>
      <c r="AL24" s="89"/>
      <c r="AM24" s="89"/>
      <c r="AN24" s="89"/>
      <c r="AO24" s="89"/>
      <c r="AP24" s="89"/>
      <c r="AQ24" s="89"/>
      <c r="AR24" s="89"/>
      <c r="AS24" s="89"/>
      <c r="AT24" s="89"/>
      <c r="AU24" s="244"/>
    </row>
    <row r="25" spans="1:47" x14ac:dyDescent="0.2">
      <c r="C25" s="247"/>
      <c r="D25" s="247"/>
      <c r="E25" s="247"/>
      <c r="F25" s="247"/>
      <c r="G25" s="245"/>
      <c r="H25" s="247"/>
      <c r="I25" s="247"/>
      <c r="J25" s="247"/>
      <c r="K25" s="247"/>
      <c r="L25" s="247"/>
      <c r="M25" s="247"/>
      <c r="N25" s="247"/>
      <c r="O25" s="247"/>
      <c r="P25" s="247"/>
      <c r="Q25" s="247"/>
      <c r="R25" s="247"/>
      <c r="S25" s="247"/>
      <c r="T25" s="247"/>
      <c r="U25" s="247"/>
      <c r="V25" s="247"/>
      <c r="W25" s="247"/>
      <c r="X25" s="247"/>
      <c r="Y25" s="247"/>
      <c r="Z25" s="247"/>
      <c r="AA25" s="247"/>
      <c r="AB25" s="89"/>
      <c r="AC25" s="89"/>
      <c r="AD25" s="89"/>
      <c r="AE25" s="89"/>
      <c r="AF25" s="89"/>
      <c r="AG25" s="89"/>
      <c r="AH25" s="89"/>
      <c r="AI25" s="89"/>
      <c r="AJ25" s="89"/>
      <c r="AK25" s="89"/>
      <c r="AL25" s="89"/>
      <c r="AM25" s="89"/>
      <c r="AN25" s="89"/>
      <c r="AO25" s="89"/>
      <c r="AP25" s="89"/>
      <c r="AQ25" s="89"/>
      <c r="AR25" s="89"/>
      <c r="AS25" s="89"/>
      <c r="AT25" s="89"/>
      <c r="AU25" s="244"/>
    </row>
    <row r="26" spans="1:47" x14ac:dyDescent="0.2">
      <c r="C26" s="248"/>
      <c r="D26" s="248"/>
      <c r="E26" s="248"/>
      <c r="F26" s="248"/>
      <c r="G26" s="248"/>
      <c r="H26" s="248"/>
      <c r="I26" s="248"/>
      <c r="J26" s="248"/>
      <c r="K26" s="248"/>
      <c r="L26" s="248"/>
      <c r="M26" s="248"/>
      <c r="N26" s="248"/>
      <c r="O26" s="248"/>
      <c r="P26" s="248"/>
      <c r="Q26" s="248"/>
      <c r="R26" s="248"/>
      <c r="S26" s="248"/>
      <c r="T26" s="248"/>
      <c r="U26" s="248"/>
      <c r="V26" s="248"/>
      <c r="W26" s="248"/>
      <c r="X26" s="248"/>
      <c r="Y26" s="248"/>
      <c r="Z26" s="248"/>
      <c r="AA26" s="248"/>
    </row>
    <row r="27" spans="1:47" x14ac:dyDescent="0.2">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row>
    <row r="28" spans="1:47" x14ac:dyDescent="0.2">
      <c r="C28" s="248"/>
      <c r="D28" s="248"/>
      <c r="E28" s="248"/>
      <c r="F28" s="248"/>
      <c r="G28" s="248"/>
      <c r="H28" s="248"/>
      <c r="I28" s="248"/>
      <c r="J28" s="248"/>
      <c r="K28" s="248"/>
      <c r="L28" s="248"/>
      <c r="M28" s="248"/>
      <c r="N28" s="248"/>
      <c r="O28" s="248"/>
      <c r="P28" s="248"/>
      <c r="Q28" s="248"/>
      <c r="R28" s="248"/>
      <c r="S28" s="248"/>
      <c r="T28" s="248"/>
      <c r="U28" s="248"/>
      <c r="V28" s="248"/>
      <c r="W28" s="248"/>
      <c r="X28" s="248"/>
      <c r="Y28" s="248"/>
      <c r="Z28" s="248"/>
      <c r="AA28" s="248"/>
      <c r="AU28" s="192"/>
    </row>
    <row r="29" spans="1:47" x14ac:dyDescent="0.2">
      <c r="C29" s="248"/>
      <c r="D29" s="248"/>
      <c r="E29" s="248"/>
      <c r="F29" s="248"/>
      <c r="G29" s="248"/>
      <c r="H29" s="248"/>
      <c r="I29" s="248"/>
      <c r="J29" s="248"/>
      <c r="K29" s="248"/>
      <c r="L29" s="248"/>
      <c r="M29" s="248"/>
      <c r="N29" s="248"/>
      <c r="O29" s="248"/>
      <c r="P29" s="248"/>
      <c r="Q29" s="248"/>
      <c r="R29" s="248"/>
      <c r="S29" s="248"/>
      <c r="T29" s="248"/>
      <c r="U29" s="248"/>
      <c r="V29" s="248"/>
      <c r="W29" s="248"/>
      <c r="X29" s="248"/>
      <c r="Y29" s="248"/>
      <c r="Z29" s="248"/>
      <c r="AA29" s="248"/>
      <c r="AU29" s="192"/>
    </row>
    <row r="30" spans="1:47" x14ac:dyDescent="0.2">
      <c r="C30" s="248"/>
      <c r="D30" s="248"/>
      <c r="E30" s="248"/>
      <c r="F30" s="248"/>
      <c r="G30" s="248"/>
      <c r="H30" s="248"/>
      <c r="I30" s="248"/>
      <c r="J30" s="248"/>
      <c r="K30" s="248"/>
      <c r="L30" s="248"/>
      <c r="M30" s="248"/>
      <c r="N30" s="248"/>
      <c r="O30" s="248"/>
      <c r="P30" s="248"/>
      <c r="Q30" s="248"/>
      <c r="R30" s="248"/>
      <c r="S30" s="248"/>
      <c r="T30" s="248"/>
      <c r="U30" s="248"/>
      <c r="V30" s="248"/>
      <c r="W30" s="248"/>
      <c r="X30" s="248"/>
      <c r="Y30" s="248"/>
      <c r="Z30" s="248"/>
      <c r="AA30" s="248"/>
      <c r="AU30" s="192"/>
    </row>
    <row r="31" spans="1:47" x14ac:dyDescent="0.2">
      <c r="AU31" s="192"/>
    </row>
    <row r="32" spans="1:47" x14ac:dyDescent="0.2">
      <c r="AU32" s="192"/>
    </row>
    <row r="33" spans="3:47" x14ac:dyDescent="0.2">
      <c r="D33" s="246"/>
      <c r="E33" s="246"/>
      <c r="F33" s="246"/>
      <c r="G33" s="246"/>
      <c r="H33" s="246"/>
      <c r="I33" s="246"/>
      <c r="J33" s="246"/>
      <c r="K33" s="246"/>
      <c r="L33" s="246"/>
      <c r="M33" s="246"/>
      <c r="N33" s="246"/>
      <c r="O33" s="246"/>
      <c r="P33" s="246"/>
      <c r="Q33" s="246"/>
      <c r="R33" s="246"/>
      <c r="S33" s="246"/>
      <c r="T33" s="246"/>
      <c r="U33" s="246"/>
      <c r="V33" s="246"/>
      <c r="W33" s="246"/>
      <c r="X33" s="246"/>
      <c r="Y33" s="246"/>
      <c r="Z33" s="246"/>
      <c r="AA33" s="246"/>
      <c r="AU33" s="192"/>
    </row>
    <row r="34" spans="3:47" x14ac:dyDescent="0.2">
      <c r="C34" s="246"/>
      <c r="D34" s="246"/>
      <c r="E34" s="246"/>
      <c r="F34" s="246"/>
      <c r="G34" s="246"/>
      <c r="H34" s="246"/>
      <c r="I34" s="246"/>
      <c r="J34" s="246"/>
      <c r="K34" s="246"/>
      <c r="L34" s="246"/>
      <c r="M34" s="246"/>
      <c r="N34" s="246"/>
      <c r="O34" s="246"/>
      <c r="P34" s="246"/>
      <c r="Q34" s="246"/>
      <c r="R34" s="246"/>
      <c r="S34" s="246"/>
      <c r="T34" s="246"/>
      <c r="U34" s="246"/>
      <c r="V34" s="246"/>
      <c r="W34" s="246"/>
      <c r="X34" s="246"/>
      <c r="Y34" s="246"/>
      <c r="Z34" s="246"/>
      <c r="AA34" s="246"/>
      <c r="AU34" s="192"/>
    </row>
    <row r="35" spans="3:47" x14ac:dyDescent="0.2">
      <c r="C35" s="246"/>
      <c r="D35" s="246"/>
      <c r="E35" s="246"/>
      <c r="F35" s="246"/>
      <c r="G35" s="246"/>
      <c r="H35" s="246"/>
      <c r="I35" s="246"/>
      <c r="J35" s="246"/>
      <c r="K35" s="246"/>
      <c r="L35" s="246"/>
      <c r="M35" s="246"/>
      <c r="N35" s="246"/>
      <c r="O35" s="246"/>
      <c r="P35" s="246"/>
      <c r="Q35" s="246"/>
      <c r="R35" s="246"/>
      <c r="S35" s="246"/>
      <c r="T35" s="246"/>
      <c r="U35" s="246"/>
      <c r="V35" s="246"/>
      <c r="W35" s="246"/>
      <c r="X35" s="246"/>
      <c r="Y35" s="246"/>
      <c r="Z35" s="246"/>
      <c r="AA35" s="246"/>
      <c r="AU35" s="192"/>
    </row>
    <row r="36" spans="3:47" x14ac:dyDescent="0.2">
      <c r="C36" s="246"/>
      <c r="D36" s="246"/>
      <c r="E36" s="246"/>
      <c r="F36" s="246"/>
      <c r="G36" s="246"/>
      <c r="H36" s="246"/>
      <c r="I36" s="246"/>
      <c r="J36" s="246"/>
      <c r="K36" s="246"/>
      <c r="L36" s="246"/>
      <c r="M36" s="246"/>
      <c r="N36" s="246"/>
      <c r="O36" s="246"/>
      <c r="P36" s="246"/>
      <c r="Q36" s="246"/>
      <c r="R36" s="246"/>
      <c r="S36" s="246"/>
      <c r="T36" s="246"/>
      <c r="U36" s="246"/>
      <c r="V36" s="246"/>
      <c r="W36" s="246"/>
      <c r="X36" s="246"/>
      <c r="Y36" s="246"/>
      <c r="Z36" s="246"/>
      <c r="AA36" s="246"/>
      <c r="AU36" s="192"/>
    </row>
    <row r="37" spans="3:47" x14ac:dyDescent="0.2">
      <c r="C37" s="246"/>
      <c r="D37" s="246"/>
      <c r="E37" s="246"/>
      <c r="F37" s="246"/>
      <c r="G37" s="246"/>
      <c r="H37" s="246"/>
      <c r="I37" s="246"/>
      <c r="J37" s="246"/>
      <c r="K37" s="246"/>
      <c r="L37" s="246"/>
      <c r="M37" s="246"/>
      <c r="N37" s="246"/>
      <c r="O37" s="246"/>
      <c r="P37" s="246"/>
      <c r="Q37" s="246"/>
      <c r="R37" s="246"/>
      <c r="S37" s="246"/>
      <c r="T37" s="246"/>
      <c r="U37" s="246"/>
      <c r="V37" s="246"/>
      <c r="W37" s="246"/>
      <c r="X37" s="246"/>
      <c r="Y37" s="246"/>
      <c r="Z37" s="246"/>
      <c r="AA37" s="246"/>
    </row>
    <row r="38" spans="3:47" x14ac:dyDescent="0.2">
      <c r="C38" s="246"/>
      <c r="D38" s="246"/>
      <c r="E38" s="246"/>
      <c r="F38" s="246"/>
      <c r="G38" s="246"/>
      <c r="H38" s="246"/>
      <c r="I38" s="246"/>
      <c r="J38" s="246"/>
      <c r="K38" s="246"/>
      <c r="L38" s="246"/>
      <c r="M38" s="246"/>
      <c r="N38" s="246"/>
      <c r="O38" s="246"/>
      <c r="P38" s="246"/>
      <c r="Q38" s="246"/>
      <c r="R38" s="246"/>
      <c r="S38" s="246"/>
      <c r="T38" s="246"/>
      <c r="U38" s="246"/>
      <c r="V38" s="246"/>
      <c r="W38" s="246"/>
      <c r="X38" s="246"/>
      <c r="Y38" s="246"/>
      <c r="Z38" s="246"/>
      <c r="AA38" s="246"/>
    </row>
    <row r="39" spans="3:47" x14ac:dyDescent="0.2">
      <c r="C39" s="246"/>
      <c r="D39" s="246"/>
      <c r="E39" s="246"/>
      <c r="F39" s="246"/>
      <c r="G39" s="246"/>
      <c r="H39" s="246"/>
      <c r="I39" s="246"/>
      <c r="J39" s="246"/>
      <c r="K39" s="246"/>
      <c r="L39" s="246"/>
      <c r="M39" s="246"/>
      <c r="N39" s="246"/>
      <c r="O39" s="246"/>
      <c r="P39" s="246"/>
      <c r="Q39" s="246"/>
      <c r="R39" s="246"/>
      <c r="S39" s="246"/>
      <c r="T39" s="246"/>
      <c r="U39" s="246"/>
      <c r="V39" s="246"/>
      <c r="W39" s="246"/>
      <c r="X39" s="246"/>
      <c r="Y39" s="246"/>
      <c r="Z39" s="246"/>
      <c r="AA39" s="246"/>
    </row>
    <row r="40" spans="3:47" x14ac:dyDescent="0.2">
      <c r="C40" s="246"/>
      <c r="D40" s="246"/>
      <c r="E40" s="246"/>
      <c r="F40" s="246"/>
      <c r="G40" s="246"/>
      <c r="H40" s="246"/>
      <c r="I40" s="246"/>
      <c r="J40" s="246"/>
      <c r="K40" s="246"/>
      <c r="L40" s="246"/>
      <c r="M40" s="246"/>
      <c r="N40" s="246"/>
      <c r="O40" s="246"/>
      <c r="P40" s="246"/>
      <c r="Q40" s="246"/>
      <c r="R40" s="246"/>
      <c r="S40" s="246"/>
      <c r="T40" s="246"/>
      <c r="U40" s="246"/>
      <c r="V40" s="246"/>
      <c r="W40" s="246"/>
      <c r="X40" s="246"/>
      <c r="Y40" s="246"/>
      <c r="Z40" s="246"/>
      <c r="AA40" s="246"/>
    </row>
    <row r="41" spans="3:47" x14ac:dyDescent="0.2">
      <c r="C41" s="246"/>
      <c r="D41" s="246"/>
      <c r="E41" s="246"/>
      <c r="F41" s="246"/>
      <c r="G41" s="246"/>
      <c r="H41" s="246"/>
      <c r="I41" s="246"/>
      <c r="J41" s="246"/>
      <c r="K41" s="246"/>
      <c r="L41" s="246"/>
      <c r="M41" s="246"/>
      <c r="N41" s="246"/>
      <c r="O41" s="246"/>
      <c r="P41" s="246"/>
      <c r="Q41" s="246"/>
      <c r="R41" s="246"/>
      <c r="S41" s="246"/>
      <c r="T41" s="246"/>
      <c r="U41" s="246"/>
      <c r="V41" s="246"/>
      <c r="W41" s="246"/>
      <c r="X41" s="246"/>
      <c r="Y41" s="246"/>
      <c r="Z41" s="246"/>
      <c r="AA41" s="246"/>
    </row>
    <row r="42" spans="3:47" x14ac:dyDescent="0.2">
      <c r="C42" s="246"/>
      <c r="D42" s="246"/>
      <c r="E42" s="246"/>
      <c r="F42" s="246"/>
      <c r="G42" s="246"/>
      <c r="H42" s="246"/>
      <c r="I42" s="246"/>
      <c r="J42" s="246"/>
      <c r="K42" s="246"/>
      <c r="L42" s="246"/>
      <c r="M42" s="246"/>
      <c r="N42" s="246"/>
      <c r="O42" s="246"/>
      <c r="P42" s="246"/>
      <c r="Q42" s="246"/>
      <c r="R42" s="246"/>
      <c r="S42" s="246"/>
      <c r="T42" s="246"/>
      <c r="U42" s="246"/>
      <c r="V42" s="246"/>
      <c r="W42" s="246"/>
      <c r="X42" s="246"/>
      <c r="Y42" s="246"/>
      <c r="Z42" s="246"/>
      <c r="AA42" s="246"/>
    </row>
  </sheetData>
  <mergeCells count="7">
    <mergeCell ref="E23:F23"/>
    <mergeCell ref="A2:G2"/>
    <mergeCell ref="A4:K4"/>
    <mergeCell ref="A18:G18"/>
    <mergeCell ref="A19:F19"/>
    <mergeCell ref="A20:G20"/>
    <mergeCell ref="A21:G21"/>
  </mergeCells>
  <hyperlinks>
    <hyperlink ref="A1" location="Contents!A1" display="contents" xr:uid="{D600EB33-429C-4F2C-BFCC-A3D7A674B72F}"/>
    <hyperlink ref="A19:F19" r:id="rId1" display="More information on delays in registration can be found in our impact of registration delays release. " xr:uid="{0E88F73A-FE51-457D-9960-81D56F389946}"/>
    <hyperlink ref="A18:G18" r:id="rId2" display="1 These estimates allow for the time taken to register deaths - the statistical model is described in this article." xr:uid="{17551934-3D91-4271-A8AD-82800103A724}"/>
  </hyperlinks>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2.75" x14ac:dyDescent="0.2"/>
  <cols>
    <col min="1" max="8" width="9.5703125" customWidth="1"/>
    <col min="9" max="9" width="17.28515625" customWidth="1"/>
  </cols>
  <sheetData>
    <row r="1" spans="1:10" x14ac:dyDescent="0.2">
      <c r="A1" s="183" t="s">
        <v>3</v>
      </c>
      <c r="B1" s="136"/>
      <c r="C1" s="136"/>
      <c r="D1" s="136"/>
      <c r="E1" s="136"/>
      <c r="F1" s="136"/>
      <c r="G1" s="136"/>
      <c r="H1" s="136"/>
      <c r="I1" s="136"/>
      <c r="J1" s="136"/>
    </row>
    <row r="2" spans="1:10" ht="31.5" customHeight="1" x14ac:dyDescent="0.2">
      <c r="A2" s="392" t="s">
        <v>22</v>
      </c>
      <c r="B2" s="393"/>
      <c r="C2" s="393"/>
      <c r="D2" s="393"/>
      <c r="E2" s="393"/>
      <c r="F2" s="393"/>
      <c r="G2" s="393"/>
      <c r="H2" s="393"/>
      <c r="I2" s="393"/>
      <c r="J2" s="136"/>
    </row>
    <row r="4" spans="1:10" x14ac:dyDescent="0.2">
      <c r="A4" s="389" t="s">
        <v>388</v>
      </c>
      <c r="B4" s="389"/>
      <c r="C4" s="389"/>
      <c r="D4" s="389"/>
      <c r="E4" s="136"/>
      <c r="F4" s="136"/>
      <c r="G4" s="136"/>
      <c r="H4" s="136"/>
      <c r="I4" s="136"/>
      <c r="J4" s="136"/>
    </row>
    <row r="5" spans="1:10" ht="12.75" customHeight="1" x14ac:dyDescent="0.2">
      <c r="A5" s="394" t="s">
        <v>389</v>
      </c>
      <c r="B5" s="395"/>
      <c r="C5" s="395"/>
      <c r="D5" s="395"/>
      <c r="E5" s="395"/>
      <c r="F5" s="395"/>
      <c r="G5" s="395"/>
      <c r="H5" s="395"/>
      <c r="I5" s="395"/>
      <c r="J5" s="136"/>
    </row>
    <row r="6" spans="1:10" ht="12.75" customHeight="1" x14ac:dyDescent="0.2">
      <c r="A6" s="183"/>
      <c r="B6" s="3"/>
      <c r="C6" s="3"/>
      <c r="D6" s="3"/>
      <c r="E6" s="3"/>
      <c r="F6" s="3"/>
      <c r="G6" s="3"/>
      <c r="H6" s="3"/>
      <c r="I6" s="3"/>
      <c r="J6" s="136"/>
    </row>
    <row r="7" spans="1:10" ht="12.75" customHeight="1" x14ac:dyDescent="0.2">
      <c r="A7" s="389" t="s">
        <v>390</v>
      </c>
      <c r="B7" s="389"/>
      <c r="C7" s="389"/>
      <c r="D7" s="389"/>
      <c r="E7" s="136"/>
      <c r="F7" s="136"/>
      <c r="G7" s="136"/>
      <c r="H7" s="136"/>
      <c r="I7" s="136"/>
      <c r="J7" s="136"/>
    </row>
    <row r="8" spans="1:10" ht="68.849999999999994" customHeight="1" x14ac:dyDescent="0.2">
      <c r="A8" s="396" t="s">
        <v>391</v>
      </c>
      <c r="B8" s="396"/>
      <c r="C8" s="396"/>
      <c r="D8" s="396"/>
      <c r="E8" s="396"/>
      <c r="F8" s="396"/>
      <c r="G8" s="396"/>
      <c r="H8" s="396"/>
      <c r="I8" s="396"/>
      <c r="J8" s="396"/>
    </row>
    <row r="9" spans="1:10" ht="12.75" customHeight="1" x14ac:dyDescent="0.2">
      <c r="A9" s="136"/>
      <c r="B9" s="136"/>
      <c r="C9" s="136"/>
      <c r="D9" s="136"/>
      <c r="E9" s="136"/>
      <c r="F9" s="136"/>
      <c r="G9" s="136"/>
      <c r="H9" s="136"/>
      <c r="I9" s="136"/>
      <c r="J9" s="136"/>
    </row>
    <row r="10" spans="1:10" ht="12.75" customHeight="1" x14ac:dyDescent="0.2">
      <c r="A10" s="6" t="s">
        <v>392</v>
      </c>
      <c r="B10" s="6"/>
      <c r="C10" s="6"/>
      <c r="D10" s="6"/>
      <c r="E10" s="6"/>
      <c r="F10" s="6"/>
      <c r="G10" s="6"/>
      <c r="H10" s="6"/>
      <c r="I10" s="6"/>
      <c r="J10" s="136"/>
    </row>
    <row r="11" spans="1:10" s="136" customFormat="1" ht="12.75" customHeight="1" x14ac:dyDescent="0.2">
      <c r="A11" s="187" t="s">
        <v>415</v>
      </c>
      <c r="B11" s="6"/>
      <c r="C11" s="6"/>
      <c r="D11" s="6"/>
      <c r="E11" s="6"/>
      <c r="F11" s="6"/>
      <c r="G11" s="6"/>
      <c r="H11" s="6"/>
      <c r="I11" s="6"/>
    </row>
    <row r="12" spans="1:10" s="136" customFormat="1" ht="12.75" customHeight="1" x14ac:dyDescent="0.2">
      <c r="A12" s="6" t="s">
        <v>416</v>
      </c>
      <c r="B12" s="6"/>
      <c r="C12" s="6"/>
      <c r="D12" s="6"/>
      <c r="E12" s="6"/>
      <c r="F12" s="6"/>
      <c r="G12" s="6"/>
      <c r="H12" s="6"/>
      <c r="I12" s="6"/>
    </row>
    <row r="13" spans="1:10" s="136" customFormat="1" ht="12.75" customHeight="1" x14ac:dyDescent="0.2">
      <c r="A13" s="6"/>
      <c r="B13" s="6"/>
      <c r="C13" s="6"/>
      <c r="D13" s="6"/>
      <c r="E13" s="6"/>
      <c r="F13" s="6"/>
      <c r="G13" s="6"/>
      <c r="H13" s="6"/>
      <c r="I13" s="6"/>
    </row>
    <row r="14" spans="1:10" s="136" customFormat="1" ht="13.5" customHeight="1" x14ac:dyDescent="0.2">
      <c r="A14" s="397" t="s">
        <v>413</v>
      </c>
      <c r="B14" s="398"/>
      <c r="C14" s="398"/>
      <c r="D14" s="398"/>
      <c r="E14" s="398"/>
      <c r="F14" s="398"/>
      <c r="G14" s="398"/>
      <c r="H14" s="398"/>
      <c r="I14" s="398"/>
    </row>
    <row r="15" spans="1:10" s="136" customFormat="1" ht="27.75" customHeight="1" x14ac:dyDescent="0.2">
      <c r="A15" s="384" t="s">
        <v>414</v>
      </c>
      <c r="B15" s="395"/>
      <c r="C15" s="395"/>
      <c r="D15" s="395"/>
      <c r="E15" s="395"/>
      <c r="F15" s="395"/>
      <c r="G15" s="395"/>
      <c r="H15" s="395"/>
      <c r="I15" s="395"/>
    </row>
    <row r="16" spans="1:10" ht="12.75" customHeight="1" x14ac:dyDescent="0.2">
      <c r="A16" s="7"/>
      <c r="B16" s="7"/>
      <c r="C16" s="7"/>
      <c r="D16" s="7"/>
      <c r="E16" s="7"/>
      <c r="F16" s="7"/>
      <c r="G16" s="7"/>
      <c r="H16" s="7"/>
      <c r="I16" s="7"/>
      <c r="J16" s="136"/>
    </row>
    <row r="17" spans="1:10" x14ac:dyDescent="0.2">
      <c r="A17" s="388" t="s">
        <v>393</v>
      </c>
      <c r="B17" s="388"/>
      <c r="C17" s="388"/>
      <c r="D17" s="388"/>
      <c r="E17" s="388"/>
      <c r="F17" s="388"/>
      <c r="G17" s="388"/>
      <c r="H17" s="388"/>
      <c r="I17" s="388"/>
      <c r="J17" s="136"/>
    </row>
    <row r="18" spans="1:10" x14ac:dyDescent="0.2">
      <c r="A18" s="384" t="s">
        <v>394</v>
      </c>
      <c r="B18" s="391"/>
      <c r="C18" s="391"/>
      <c r="D18" s="391"/>
      <c r="E18" s="391"/>
      <c r="F18" s="391"/>
      <c r="G18" s="391"/>
      <c r="H18" s="391"/>
      <c r="I18" s="391"/>
      <c r="J18" s="136"/>
    </row>
    <row r="19" spans="1:10" ht="12.75" customHeight="1" x14ac:dyDescent="0.2">
      <c r="A19" s="2"/>
      <c r="B19" s="7"/>
      <c r="C19" s="7"/>
      <c r="D19" s="7"/>
      <c r="E19" s="7"/>
      <c r="F19" s="7"/>
      <c r="G19" s="7"/>
      <c r="H19" s="7"/>
      <c r="I19" s="7"/>
      <c r="J19" s="136"/>
    </row>
    <row r="20" spans="1:10" x14ac:dyDescent="0.2">
      <c r="A20" s="388" t="s">
        <v>395</v>
      </c>
      <c r="B20" s="388"/>
      <c r="C20" s="388"/>
      <c r="D20" s="388"/>
      <c r="E20" s="388"/>
      <c r="F20" s="388"/>
      <c r="G20" s="388"/>
      <c r="H20" s="388"/>
      <c r="I20" s="388"/>
      <c r="J20" s="136"/>
    </row>
    <row r="21" spans="1:10" ht="52.5" customHeight="1" x14ac:dyDescent="0.2">
      <c r="A21" s="384" t="s">
        <v>396</v>
      </c>
      <c r="B21" s="384"/>
      <c r="C21" s="384"/>
      <c r="D21" s="384"/>
      <c r="E21" s="384"/>
      <c r="F21" s="384"/>
      <c r="G21" s="384"/>
      <c r="H21" s="384"/>
      <c r="I21" s="384"/>
      <c r="J21" s="136"/>
    </row>
    <row r="22" spans="1:10" ht="12.75" customHeight="1" x14ac:dyDescent="0.2">
      <c r="A22" s="7"/>
      <c r="B22" s="7"/>
      <c r="C22" s="7"/>
      <c r="D22" s="7"/>
      <c r="E22" s="7"/>
      <c r="F22" s="7"/>
      <c r="G22" s="7"/>
      <c r="H22" s="7"/>
      <c r="I22" s="7"/>
    </row>
    <row r="23" spans="1:10" ht="12.75" customHeight="1" x14ac:dyDescent="0.2">
      <c r="A23" s="385" t="s">
        <v>397</v>
      </c>
      <c r="B23" s="385"/>
      <c r="C23" s="385"/>
      <c r="D23" s="385"/>
      <c r="E23" s="385"/>
      <c r="F23" s="385"/>
      <c r="G23" s="385"/>
      <c r="H23" s="385"/>
      <c r="I23" s="385"/>
    </row>
    <row r="24" spans="1:10" ht="27.75" customHeight="1" x14ac:dyDescent="0.2">
      <c r="A24" s="384" t="s">
        <v>398</v>
      </c>
      <c r="B24" s="384"/>
      <c r="C24" s="384"/>
      <c r="D24" s="384"/>
      <c r="E24" s="384"/>
      <c r="F24" s="384"/>
      <c r="G24" s="384"/>
      <c r="H24" s="384"/>
      <c r="I24" s="384"/>
    </row>
    <row r="25" spans="1:10" ht="12.75" customHeight="1" x14ac:dyDescent="0.2">
      <c r="A25" s="8"/>
      <c r="B25" s="8"/>
      <c r="C25" s="8"/>
      <c r="D25" s="8"/>
      <c r="E25" s="8"/>
      <c r="F25" s="8"/>
      <c r="G25" s="8"/>
      <c r="H25" s="8"/>
      <c r="I25" s="8"/>
    </row>
    <row r="26" spans="1:10" x14ac:dyDescent="0.2">
      <c r="A26" s="388" t="s">
        <v>399</v>
      </c>
      <c r="B26" s="389"/>
      <c r="C26" s="389"/>
      <c r="D26" s="389"/>
      <c r="E26" s="389"/>
      <c r="F26" s="389"/>
      <c r="G26" s="389"/>
      <c r="H26" s="389"/>
      <c r="I26" s="389"/>
    </row>
    <row r="27" spans="1:10" ht="40.5" customHeight="1" x14ac:dyDescent="0.2">
      <c r="A27" s="384" t="s">
        <v>400</v>
      </c>
      <c r="B27" s="384"/>
      <c r="C27" s="384"/>
      <c r="D27" s="384"/>
      <c r="E27" s="384"/>
      <c r="F27" s="384"/>
      <c r="G27" s="384"/>
      <c r="H27" s="384"/>
      <c r="I27" s="384"/>
    </row>
    <row r="28" spans="1:10" ht="12.75" customHeight="1" x14ac:dyDescent="0.2">
      <c r="A28" s="7"/>
      <c r="B28" s="7"/>
      <c r="C28" s="7"/>
      <c r="D28" s="7"/>
      <c r="E28" s="7"/>
      <c r="F28" s="7"/>
      <c r="G28" s="7"/>
      <c r="H28" s="7"/>
      <c r="I28" s="7"/>
    </row>
    <row r="29" spans="1:10" x14ac:dyDescent="0.2">
      <c r="A29" s="388" t="s">
        <v>401</v>
      </c>
      <c r="B29" s="389"/>
      <c r="C29" s="389"/>
      <c r="D29" s="389"/>
      <c r="E29" s="389"/>
      <c r="F29" s="389"/>
      <c r="G29" s="389"/>
      <c r="H29" s="389"/>
      <c r="I29" s="7"/>
    </row>
    <row r="30" spans="1:10" ht="42.75" customHeight="1" x14ac:dyDescent="0.2">
      <c r="A30" s="390" t="s">
        <v>402</v>
      </c>
      <c r="B30" s="390"/>
      <c r="C30" s="390"/>
      <c r="D30" s="390"/>
      <c r="E30" s="390"/>
      <c r="F30" s="390"/>
      <c r="G30" s="390"/>
      <c r="H30" s="390"/>
      <c r="I30" s="390"/>
    </row>
    <row r="31" spans="1:10" ht="12.75" customHeight="1" x14ac:dyDescent="0.2">
      <c r="A31" s="136"/>
      <c r="B31" s="136"/>
      <c r="C31" s="136"/>
      <c r="D31" s="136"/>
      <c r="E31" s="136"/>
      <c r="F31" s="136"/>
      <c r="G31" s="136"/>
      <c r="H31" s="136"/>
      <c r="I31" s="136"/>
    </row>
    <row r="32" spans="1:10" ht="12.75" customHeight="1" x14ac:dyDescent="0.2">
      <c r="A32" s="387" t="s">
        <v>403</v>
      </c>
      <c r="B32" s="387"/>
      <c r="C32" s="387"/>
      <c r="D32" s="387"/>
      <c r="E32" s="387"/>
      <c r="F32" s="387"/>
      <c r="G32" s="387"/>
      <c r="H32" s="387"/>
      <c r="I32" s="387"/>
    </row>
    <row r="33" spans="1:9" ht="12.75" customHeight="1" x14ac:dyDescent="0.2">
      <c r="A33" s="386" t="s">
        <v>404</v>
      </c>
      <c r="B33" s="386"/>
      <c r="C33" s="386"/>
      <c r="D33" s="386"/>
      <c r="E33" s="386"/>
      <c r="F33" s="386"/>
      <c r="G33" s="386"/>
      <c r="H33" s="386"/>
      <c r="I33" s="386"/>
    </row>
    <row r="34" spans="1:9" ht="12.75" customHeight="1" x14ac:dyDescent="0.2">
      <c r="A34" s="386"/>
      <c r="B34" s="386"/>
      <c r="C34" s="386"/>
      <c r="D34" s="386"/>
      <c r="E34" s="386"/>
      <c r="F34" s="386"/>
      <c r="G34" s="386"/>
      <c r="H34" s="386"/>
      <c r="I34" s="386"/>
    </row>
    <row r="35" spans="1:9" ht="12.75" customHeight="1" x14ac:dyDescent="0.2">
      <c r="A35" s="386"/>
      <c r="B35" s="386"/>
      <c r="C35" s="386"/>
      <c r="D35" s="386"/>
      <c r="E35" s="386"/>
      <c r="F35" s="386"/>
      <c r="G35" s="386"/>
      <c r="H35" s="386"/>
      <c r="I35" s="386"/>
    </row>
    <row r="36" spans="1:9" ht="12.75" customHeight="1" x14ac:dyDescent="0.2">
      <c r="A36" s="136"/>
      <c r="B36" s="136"/>
      <c r="C36" s="136"/>
      <c r="D36" s="136"/>
      <c r="E36" s="136"/>
      <c r="F36" s="136"/>
      <c r="G36" s="136"/>
      <c r="H36" s="136"/>
      <c r="I36" s="136"/>
    </row>
    <row r="37" spans="1:9" ht="12.75" customHeight="1" x14ac:dyDescent="0.2">
      <c r="A37" s="136"/>
      <c r="B37" s="136"/>
      <c r="C37" s="136"/>
      <c r="D37" s="136"/>
      <c r="E37" s="136"/>
      <c r="F37" s="136"/>
      <c r="G37" s="136"/>
      <c r="H37" s="136"/>
      <c r="I37" s="136"/>
    </row>
    <row r="38" spans="1:9" ht="12.75" customHeight="1" x14ac:dyDescent="0.2"/>
    <row r="39" spans="1:9" ht="12.75" customHeight="1" x14ac:dyDescent="0.2"/>
    <row r="40" spans="1:9" ht="12.75" customHeight="1" x14ac:dyDescent="0.2"/>
    <row r="41" spans="1:9" ht="12.75" customHeight="1" x14ac:dyDescent="0.2"/>
    <row r="42" spans="1:9" ht="12.75" customHeight="1" x14ac:dyDescent="0.2"/>
    <row r="43" spans="1:9" ht="12.75" customHeight="1" x14ac:dyDescent="0.2"/>
    <row r="44" spans="1:9" ht="12.75" customHeight="1" x14ac:dyDescent="0.2"/>
    <row r="45" spans="1:9" ht="12.75" customHeight="1" x14ac:dyDescent="0.2"/>
    <row r="46" spans="1:9" ht="12.75" customHeight="1" x14ac:dyDescent="0.2"/>
    <row r="47" spans="1:9" ht="12.75" customHeight="1" x14ac:dyDescent="0.2"/>
    <row r="48" spans="1:9"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sheetData>
  <mergeCells count="19">
    <mergeCell ref="A17:I17"/>
    <mergeCell ref="A18:I18"/>
    <mergeCell ref="A20:I20"/>
    <mergeCell ref="A2:I2"/>
    <mergeCell ref="A4:D4"/>
    <mergeCell ref="A5:I5"/>
    <mergeCell ref="A7:D7"/>
    <mergeCell ref="A8:J8"/>
    <mergeCell ref="A14:I14"/>
    <mergeCell ref="A15:I15"/>
    <mergeCell ref="A21:I21"/>
    <mergeCell ref="A23:I23"/>
    <mergeCell ref="A24:I24"/>
    <mergeCell ref="A33:I35"/>
    <mergeCell ref="A32:I32"/>
    <mergeCell ref="A27:I27"/>
    <mergeCell ref="A29:H29"/>
    <mergeCell ref="A30:I30"/>
    <mergeCell ref="A26:I26"/>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heetViews>
  <sheetFormatPr defaultColWidth="9.42578125" defaultRowHeight="12.75" x14ac:dyDescent="0.2"/>
  <cols>
    <col min="1" max="1" width="39.42578125" style="68" bestFit="1" customWidth="1"/>
    <col min="2" max="16384" width="9.42578125" style="68"/>
  </cols>
  <sheetData>
    <row r="1" spans="1:11" ht="16.5" customHeight="1" x14ac:dyDescent="0.2">
      <c r="A1" s="53"/>
      <c r="B1" s="53"/>
      <c r="C1" s="53"/>
      <c r="D1" s="53"/>
      <c r="E1" s="53"/>
      <c r="F1" s="53"/>
      <c r="G1" s="53"/>
      <c r="H1" s="53"/>
      <c r="I1" s="53"/>
      <c r="J1" s="53"/>
      <c r="K1" s="53"/>
    </row>
    <row r="2" spans="1:11" ht="17.25" customHeight="1" x14ac:dyDescent="0.2">
      <c r="A2" s="318" t="s">
        <v>3</v>
      </c>
      <c r="B2" s="320" t="s">
        <v>4</v>
      </c>
      <c r="C2" s="321"/>
      <c r="D2" s="321"/>
      <c r="E2" s="321"/>
      <c r="F2" s="321"/>
      <c r="G2" s="321"/>
      <c r="H2" s="321"/>
      <c r="I2" s="321"/>
      <c r="J2" s="53"/>
      <c r="K2" s="53"/>
    </row>
    <row r="3" spans="1:11" ht="17.25" customHeight="1" x14ac:dyDescent="0.2">
      <c r="A3" s="319"/>
      <c r="B3" s="322"/>
      <c r="C3" s="322"/>
      <c r="D3" s="322"/>
      <c r="E3" s="322"/>
      <c r="F3" s="322"/>
      <c r="G3" s="322"/>
      <c r="H3" s="322"/>
      <c r="I3" s="322"/>
      <c r="J3" s="53"/>
      <c r="K3" s="53"/>
    </row>
    <row r="4" spans="1:11" ht="9.75" customHeight="1" x14ac:dyDescent="0.2">
      <c r="A4" s="272"/>
      <c r="B4" s="53"/>
      <c r="C4" s="53"/>
      <c r="D4" s="53"/>
      <c r="E4" s="53"/>
      <c r="F4" s="53"/>
      <c r="G4" s="53"/>
      <c r="H4" s="53"/>
      <c r="I4" s="53"/>
      <c r="J4" s="53"/>
      <c r="K4" s="53"/>
    </row>
    <row r="5" spans="1:11" x14ac:dyDescent="0.2">
      <c r="A5" s="62" t="s">
        <v>5</v>
      </c>
      <c r="B5" s="53" t="s">
        <v>6</v>
      </c>
      <c r="C5" s="53"/>
      <c r="D5" s="53"/>
      <c r="E5" s="53"/>
      <c r="F5" s="53"/>
      <c r="G5" s="53"/>
      <c r="H5" s="53"/>
      <c r="I5" s="53"/>
      <c r="J5" s="53"/>
      <c r="K5" s="53"/>
    </row>
    <row r="6" spans="1:11" ht="9.75" customHeight="1" x14ac:dyDescent="0.2">
      <c r="A6" s="270"/>
      <c r="B6" s="53"/>
      <c r="C6" s="53"/>
      <c r="D6" s="53"/>
      <c r="E6" s="53"/>
      <c r="F6" s="53"/>
      <c r="G6" s="53"/>
      <c r="H6" s="53"/>
      <c r="I6" s="53"/>
      <c r="J6" s="53"/>
      <c r="K6" s="53"/>
    </row>
    <row r="7" spans="1:11" x14ac:dyDescent="0.2">
      <c r="A7" s="62" t="s">
        <v>7</v>
      </c>
      <c r="B7" s="53" t="s">
        <v>7</v>
      </c>
      <c r="C7" s="53"/>
      <c r="D7" s="53"/>
      <c r="E7" s="53"/>
      <c r="F7" s="53"/>
      <c r="G7" s="53"/>
      <c r="H7" s="53"/>
      <c r="I7" s="53"/>
      <c r="J7" s="53"/>
      <c r="K7" s="53"/>
    </row>
    <row r="8" spans="1:11" ht="9.75" customHeight="1" x14ac:dyDescent="0.2">
      <c r="A8" s="62"/>
      <c r="B8" s="53"/>
      <c r="C8" s="53"/>
      <c r="D8" s="53"/>
      <c r="E8" s="53"/>
      <c r="F8" s="53"/>
      <c r="G8" s="53"/>
      <c r="H8" s="53"/>
      <c r="I8" s="53"/>
      <c r="J8" s="53"/>
      <c r="K8" s="53"/>
    </row>
    <row r="9" spans="1:11" ht="12.75" customHeight="1" x14ac:dyDescent="0.2">
      <c r="A9" s="271" t="s">
        <v>8</v>
      </c>
      <c r="B9" s="69" t="s">
        <v>9</v>
      </c>
      <c r="C9" s="53"/>
      <c r="D9" s="69"/>
      <c r="E9" s="69"/>
      <c r="F9" s="69"/>
      <c r="G9" s="69"/>
      <c r="H9" s="69"/>
      <c r="I9" s="69"/>
      <c r="J9" s="69"/>
      <c r="K9" s="69"/>
    </row>
    <row r="10" spans="1:11" ht="12.75" customHeight="1" x14ac:dyDescent="0.2">
      <c r="A10" s="271"/>
      <c r="B10" s="69"/>
      <c r="C10" s="53"/>
      <c r="D10" s="69"/>
      <c r="E10" s="69"/>
      <c r="F10" s="69"/>
      <c r="G10" s="69"/>
      <c r="H10" s="69"/>
      <c r="I10" s="69"/>
      <c r="J10" s="69"/>
      <c r="K10" s="69"/>
    </row>
    <row r="11" spans="1:11" ht="12.75" customHeight="1" x14ac:dyDescent="0.2">
      <c r="A11" s="62" t="s">
        <v>10</v>
      </c>
      <c r="B11" s="69" t="s">
        <v>11</v>
      </c>
      <c r="C11" s="53"/>
      <c r="D11" s="69"/>
      <c r="E11" s="69"/>
      <c r="F11" s="69"/>
      <c r="G11" s="69"/>
      <c r="H11" s="69"/>
      <c r="I11" s="69"/>
      <c r="J11" s="69"/>
      <c r="K11" s="69"/>
    </row>
    <row r="12" spans="1:11" ht="12.75" customHeight="1" x14ac:dyDescent="0.2">
      <c r="A12" s="271"/>
      <c r="B12" s="69"/>
      <c r="C12" s="53"/>
      <c r="D12" s="69"/>
      <c r="E12" s="69"/>
      <c r="F12" s="69"/>
      <c r="G12" s="69"/>
      <c r="H12" s="69"/>
      <c r="I12" s="69"/>
      <c r="J12" s="69"/>
      <c r="K12" s="69"/>
    </row>
    <row r="13" spans="1:11" ht="12.75" customHeight="1" x14ac:dyDescent="0.2">
      <c r="A13" s="271" t="s">
        <v>12</v>
      </c>
      <c r="B13" s="69" t="s">
        <v>13</v>
      </c>
      <c r="C13" s="53"/>
      <c r="D13" s="69"/>
      <c r="E13" s="69"/>
      <c r="F13" s="69"/>
      <c r="G13" s="69"/>
      <c r="H13" s="69"/>
      <c r="I13" s="69"/>
      <c r="J13" s="69"/>
      <c r="K13" s="69"/>
    </row>
    <row r="14" spans="1:11" ht="12.75" customHeight="1" x14ac:dyDescent="0.2">
      <c r="A14" s="271"/>
      <c r="B14" s="69"/>
      <c r="C14" s="53"/>
      <c r="D14" s="69"/>
      <c r="E14" s="69"/>
      <c r="F14" s="69"/>
      <c r="G14" s="69"/>
      <c r="H14" s="69"/>
      <c r="I14" s="69"/>
      <c r="J14" s="69"/>
      <c r="K14" s="69"/>
    </row>
    <row r="15" spans="1:11" ht="12.75" customHeight="1" x14ac:dyDescent="0.2">
      <c r="A15" s="271" t="s">
        <v>14</v>
      </c>
      <c r="B15" s="69" t="s">
        <v>15</v>
      </c>
      <c r="C15" s="53"/>
      <c r="D15" s="69"/>
      <c r="E15" s="69"/>
      <c r="F15" s="69"/>
      <c r="G15" s="69"/>
      <c r="H15" s="69"/>
      <c r="I15" s="69"/>
      <c r="J15" s="69"/>
      <c r="K15" s="69"/>
    </row>
    <row r="16" spans="1:11" ht="12.75" customHeight="1" x14ac:dyDescent="0.2">
      <c r="A16" s="271"/>
      <c r="B16" s="69"/>
      <c r="C16" s="53"/>
      <c r="D16" s="69"/>
      <c r="E16" s="69"/>
      <c r="F16" s="69"/>
      <c r="G16" s="69"/>
      <c r="H16" s="69"/>
      <c r="I16" s="69"/>
      <c r="J16" s="69"/>
      <c r="K16" s="69"/>
    </row>
    <row r="17" spans="1:11" ht="12.75" customHeight="1" x14ac:dyDescent="0.2">
      <c r="A17" s="62" t="s">
        <v>16</v>
      </c>
      <c r="B17" s="69" t="s">
        <v>17</v>
      </c>
      <c r="C17" s="53"/>
      <c r="D17" s="69"/>
      <c r="E17" s="69"/>
      <c r="F17" s="69"/>
      <c r="G17" s="69"/>
      <c r="H17" s="69"/>
      <c r="I17" s="69"/>
      <c r="J17" s="69"/>
      <c r="K17" s="69"/>
    </row>
    <row r="18" spans="1:11" ht="12.75" customHeight="1" x14ac:dyDescent="0.2">
      <c r="A18" s="62"/>
      <c r="B18" s="69"/>
      <c r="C18" s="53"/>
      <c r="D18" s="69"/>
      <c r="E18" s="69"/>
      <c r="F18" s="69"/>
      <c r="G18" s="69"/>
      <c r="H18" s="69"/>
      <c r="I18" s="69"/>
      <c r="J18" s="69"/>
      <c r="K18" s="69"/>
    </row>
    <row r="19" spans="1:11" ht="12.75" customHeight="1" x14ac:dyDescent="0.2">
      <c r="A19" s="271" t="s">
        <v>18</v>
      </c>
      <c r="B19" s="69" t="s">
        <v>19</v>
      </c>
      <c r="C19" s="53"/>
      <c r="D19" s="69"/>
      <c r="E19" s="69"/>
      <c r="F19" s="69"/>
      <c r="G19" s="69"/>
      <c r="H19" s="69"/>
      <c r="I19" s="69"/>
      <c r="J19" s="69"/>
      <c r="K19" s="69"/>
    </row>
    <row r="20" spans="1:11" ht="12.75" customHeight="1" x14ac:dyDescent="0.2">
      <c r="A20" s="271"/>
      <c r="B20" s="69"/>
      <c r="C20" s="53"/>
      <c r="D20" s="69"/>
      <c r="E20" s="69"/>
      <c r="F20" s="69"/>
      <c r="G20" s="69"/>
      <c r="H20" s="69"/>
      <c r="I20" s="69"/>
      <c r="J20" s="69"/>
      <c r="K20" s="69"/>
    </row>
    <row r="21" spans="1:11" ht="12.75" customHeight="1" x14ac:dyDescent="0.2">
      <c r="A21" s="271" t="s">
        <v>20</v>
      </c>
      <c r="B21" s="69" t="s">
        <v>21</v>
      </c>
      <c r="C21" s="53"/>
      <c r="D21" s="69"/>
      <c r="E21" s="69"/>
      <c r="F21" s="69"/>
      <c r="G21" s="69"/>
      <c r="H21" s="69"/>
      <c r="I21" s="69"/>
      <c r="J21" s="69"/>
      <c r="K21" s="69"/>
    </row>
    <row r="22" spans="1:11" ht="12.75" customHeight="1" x14ac:dyDescent="0.2">
      <c r="A22" s="271"/>
      <c r="B22" s="69"/>
      <c r="C22" s="53"/>
      <c r="D22" s="69"/>
      <c r="E22" s="69"/>
      <c r="F22" s="69"/>
      <c r="G22" s="69"/>
      <c r="H22" s="69"/>
      <c r="I22" s="69"/>
      <c r="J22" s="69"/>
      <c r="K22" s="69"/>
    </row>
    <row r="23" spans="1:11" ht="12.75" customHeight="1" x14ac:dyDescent="0.2">
      <c r="A23" s="212" t="s">
        <v>458</v>
      </c>
      <c r="B23" s="69" t="s">
        <v>459</v>
      </c>
      <c r="C23" s="53"/>
      <c r="D23" s="69"/>
      <c r="E23" s="69"/>
      <c r="F23" s="69"/>
      <c r="G23" s="69"/>
      <c r="H23" s="69"/>
      <c r="I23" s="69"/>
      <c r="J23" s="69"/>
      <c r="K23" s="69"/>
    </row>
    <row r="24" spans="1:11" x14ac:dyDescent="0.2">
      <c r="A24" s="270"/>
    </row>
    <row r="25" spans="1:11" x14ac:dyDescent="0.2">
      <c r="A25" s="62" t="s">
        <v>22</v>
      </c>
      <c r="B25" s="53" t="s">
        <v>23</v>
      </c>
      <c r="C25" s="53"/>
      <c r="D25" s="53"/>
      <c r="E25" s="53"/>
      <c r="F25" s="53"/>
      <c r="G25" s="53"/>
      <c r="H25" s="53"/>
      <c r="I25" s="53"/>
      <c r="J25" s="53"/>
      <c r="K25" s="53"/>
    </row>
  </sheetData>
  <mergeCells count="2">
    <mergeCell ref="A2:A3"/>
    <mergeCell ref="B2:I3"/>
  </mergeCells>
  <phoneticPr fontId="13"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 ref="A23" location="'Estimated total deaths 2020'!A1" display="Estimated total deaths 2020" xr:uid="{09436B95-9ABB-43D3-89EA-A45394EE3A7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703125" defaultRowHeight="12.75" x14ac:dyDescent="0.2"/>
  <cols>
    <col min="1" max="1" width="5" style="53" customWidth="1"/>
    <col min="2" max="12" width="9.42578125" style="53" customWidth="1"/>
    <col min="13" max="16384" width="8.5703125" style="53"/>
  </cols>
  <sheetData>
    <row r="1" spans="1:12" ht="12.75" customHeight="1" x14ac:dyDescent="0.2">
      <c r="A1" s="330" t="s">
        <v>3</v>
      </c>
      <c r="B1" s="330"/>
      <c r="C1" s="330"/>
      <c r="D1" s="330"/>
      <c r="E1" s="330"/>
      <c r="F1" s="330"/>
      <c r="G1" s="330"/>
      <c r="H1" s="330"/>
      <c r="I1" s="330"/>
      <c r="J1" s="330"/>
      <c r="K1" s="330"/>
      <c r="L1" s="330"/>
    </row>
    <row r="2" spans="1:12" ht="31.5" customHeight="1" x14ac:dyDescent="0.2">
      <c r="A2" s="58" t="s">
        <v>6</v>
      </c>
      <c r="B2" s="59"/>
      <c r="C2" s="59"/>
      <c r="D2" s="60"/>
      <c r="E2" s="63"/>
      <c r="F2" s="63"/>
      <c r="G2" s="63"/>
      <c r="H2" s="63"/>
      <c r="I2" s="63"/>
      <c r="J2" s="59"/>
      <c r="K2" s="59"/>
      <c r="L2" s="59"/>
    </row>
    <row r="3" spans="1:12" x14ac:dyDescent="0.2">
      <c r="A3" s="223"/>
      <c r="B3" s="223"/>
      <c r="C3" s="223"/>
      <c r="D3" s="223"/>
      <c r="E3" s="223"/>
      <c r="F3" s="223"/>
      <c r="G3" s="223"/>
      <c r="H3" s="223"/>
      <c r="I3" s="223"/>
      <c r="J3" s="223"/>
      <c r="K3" s="223"/>
      <c r="L3" s="223"/>
    </row>
    <row r="4" spans="1:12" x14ac:dyDescent="0.2">
      <c r="A4" s="222" t="s">
        <v>24</v>
      </c>
      <c r="B4" s="223"/>
      <c r="C4" s="223"/>
      <c r="D4" s="223"/>
      <c r="E4" s="223"/>
      <c r="F4" s="223"/>
      <c r="G4" s="223"/>
      <c r="H4" s="223"/>
      <c r="I4" s="223"/>
      <c r="J4" s="223"/>
      <c r="K4" s="223"/>
      <c r="L4" s="223"/>
    </row>
    <row r="5" spans="1:12" ht="12.75" customHeight="1" x14ac:dyDescent="0.2">
      <c r="A5" s="222"/>
      <c r="B5" s="223"/>
      <c r="C5" s="223"/>
      <c r="D5" s="223"/>
      <c r="E5" s="223"/>
      <c r="F5" s="223"/>
      <c r="G5" s="223"/>
      <c r="H5" s="223"/>
      <c r="I5" s="223"/>
      <c r="J5" s="223"/>
      <c r="K5" s="223"/>
      <c r="L5" s="223"/>
    </row>
    <row r="6" spans="1:12" ht="44.25" customHeight="1" x14ac:dyDescent="0.2">
      <c r="A6" s="323" t="s">
        <v>25</v>
      </c>
      <c r="B6" s="324"/>
      <c r="C6" s="324"/>
      <c r="D6" s="324"/>
      <c r="E6" s="324"/>
      <c r="F6" s="324"/>
      <c r="G6" s="324"/>
      <c r="H6" s="324"/>
      <c r="I6" s="324"/>
      <c r="J6" s="324"/>
      <c r="K6" s="324"/>
      <c r="L6" s="324"/>
    </row>
    <row r="7" spans="1:12" ht="27.75" customHeight="1" x14ac:dyDescent="0.2">
      <c r="A7" s="323" t="s">
        <v>26</v>
      </c>
      <c r="B7" s="323"/>
      <c r="C7" s="323"/>
      <c r="D7" s="323"/>
      <c r="E7" s="323"/>
      <c r="F7" s="323"/>
      <c r="G7" s="323"/>
      <c r="H7" s="323"/>
      <c r="I7" s="323"/>
      <c r="J7" s="323"/>
      <c r="K7" s="323"/>
      <c r="L7" s="323"/>
    </row>
    <row r="8" spans="1:12" x14ac:dyDescent="0.2">
      <c r="A8" s="222"/>
      <c r="B8" s="223"/>
      <c r="C8" s="223"/>
      <c r="D8" s="223"/>
      <c r="E8" s="223"/>
      <c r="F8" s="223"/>
      <c r="G8" s="223"/>
      <c r="H8" s="223"/>
      <c r="I8" s="223"/>
      <c r="J8" s="223"/>
      <c r="K8" s="223"/>
      <c r="L8" s="223"/>
    </row>
    <row r="9" spans="1:12" x14ac:dyDescent="0.2">
      <c r="A9" s="323" t="s">
        <v>27</v>
      </c>
      <c r="B9" s="324"/>
      <c r="C9" s="324"/>
      <c r="D9" s="324"/>
      <c r="E9" s="324"/>
      <c r="F9" s="324"/>
      <c r="G9" s="324"/>
      <c r="H9" s="324"/>
      <c r="I9" s="324"/>
      <c r="J9" s="324"/>
      <c r="K9" s="324"/>
      <c r="L9" s="324"/>
    </row>
    <row r="10" spans="1:12" x14ac:dyDescent="0.2">
      <c r="A10" s="214"/>
      <c r="B10" s="215"/>
      <c r="C10" s="215"/>
      <c r="D10" s="215"/>
      <c r="E10" s="215"/>
      <c r="F10" s="215"/>
      <c r="G10" s="215"/>
      <c r="H10" s="215"/>
      <c r="I10" s="215"/>
      <c r="J10" s="215"/>
      <c r="K10" s="215"/>
      <c r="L10" s="215"/>
    </row>
    <row r="11" spans="1:12" x14ac:dyDescent="0.2">
      <c r="A11" s="325" t="s">
        <v>28</v>
      </c>
      <c r="B11" s="325"/>
      <c r="C11" s="325"/>
      <c r="D11" s="325"/>
      <c r="E11" s="325"/>
      <c r="F11" s="325"/>
      <c r="G11" s="325"/>
      <c r="H11" s="325"/>
      <c r="I11" s="325"/>
      <c r="J11" s="325"/>
      <c r="K11" s="325"/>
      <c r="L11" s="325"/>
    </row>
    <row r="12" spans="1:12" x14ac:dyDescent="0.2">
      <c r="A12" s="214"/>
      <c r="B12" s="17"/>
      <c r="C12" s="17"/>
      <c r="D12" s="17"/>
      <c r="E12" s="17"/>
      <c r="F12" s="17"/>
      <c r="G12" s="17"/>
      <c r="H12" s="17"/>
      <c r="I12" s="17"/>
      <c r="J12" s="17"/>
      <c r="K12" s="17"/>
      <c r="L12" s="17"/>
    </row>
    <row r="13" spans="1:12" ht="12.75" customHeight="1" x14ac:dyDescent="0.2">
      <c r="A13" s="323" t="s">
        <v>29</v>
      </c>
      <c r="B13" s="324"/>
      <c r="C13" s="324"/>
      <c r="D13" s="324"/>
      <c r="E13" s="324"/>
      <c r="F13" s="324"/>
      <c r="G13" s="324"/>
      <c r="H13" s="324"/>
      <c r="I13" s="324"/>
      <c r="J13" s="324"/>
      <c r="K13" s="324"/>
      <c r="L13" s="324"/>
    </row>
    <row r="14" spans="1:12" x14ac:dyDescent="0.2">
      <c r="A14" s="214"/>
      <c r="B14" s="17"/>
      <c r="C14" s="17"/>
      <c r="D14" s="17"/>
      <c r="E14" s="17"/>
      <c r="F14" s="17"/>
      <c r="G14" s="17"/>
      <c r="H14" s="17"/>
      <c r="I14" s="17"/>
      <c r="J14" s="17"/>
      <c r="K14" s="17"/>
      <c r="L14" s="17"/>
    </row>
    <row r="15" spans="1:12" x14ac:dyDescent="0.2">
      <c r="A15" s="323" t="s">
        <v>30</v>
      </c>
      <c r="B15" s="324"/>
      <c r="C15" s="324"/>
      <c r="D15" s="324"/>
      <c r="E15" s="324"/>
      <c r="F15" s="324"/>
      <c r="G15" s="324"/>
      <c r="H15" s="324"/>
      <c r="I15" s="324"/>
      <c r="J15" s="324"/>
      <c r="K15" s="324"/>
      <c r="L15" s="324"/>
    </row>
    <row r="16" spans="1:12" x14ac:dyDescent="0.2">
      <c r="A16" s="214"/>
      <c r="B16" s="17"/>
      <c r="C16" s="17"/>
      <c r="D16" s="17"/>
      <c r="E16" s="17"/>
      <c r="F16" s="17"/>
      <c r="G16" s="17"/>
      <c r="H16" s="17"/>
      <c r="I16" s="17"/>
      <c r="J16" s="17"/>
      <c r="K16" s="17"/>
      <c r="L16" s="17"/>
    </row>
    <row r="17" spans="1:15" x14ac:dyDescent="0.2">
      <c r="A17" s="323" t="s">
        <v>31</v>
      </c>
      <c r="B17" s="324"/>
      <c r="C17" s="324"/>
      <c r="D17" s="324"/>
      <c r="E17" s="324"/>
      <c r="F17" s="324"/>
      <c r="G17" s="324"/>
      <c r="H17" s="324"/>
      <c r="I17" s="324"/>
      <c r="J17" s="324"/>
      <c r="K17" s="324"/>
      <c r="L17" s="324"/>
    </row>
    <row r="18" spans="1:15" x14ac:dyDescent="0.2">
      <c r="A18" s="214"/>
      <c r="B18" s="17"/>
      <c r="C18" s="17"/>
      <c r="D18" s="17"/>
      <c r="E18" s="17"/>
      <c r="F18" s="17"/>
      <c r="G18" s="17"/>
      <c r="H18" s="17"/>
      <c r="I18" s="17"/>
      <c r="J18" s="17"/>
      <c r="K18" s="17"/>
      <c r="L18" s="17"/>
    </row>
    <row r="19" spans="1:15" x14ac:dyDescent="0.2">
      <c r="A19" s="323" t="s">
        <v>32</v>
      </c>
      <c r="B19" s="324"/>
      <c r="C19" s="324"/>
      <c r="D19" s="324"/>
      <c r="E19" s="324"/>
      <c r="F19" s="324"/>
      <c r="G19" s="324"/>
      <c r="H19" s="324"/>
      <c r="I19" s="324"/>
      <c r="J19" s="324"/>
      <c r="K19" s="324"/>
      <c r="L19" s="324"/>
      <c r="O19" s="173"/>
    </row>
    <row r="20" spans="1:15" x14ac:dyDescent="0.2">
      <c r="A20" s="214"/>
      <c r="B20" s="17"/>
      <c r="C20" s="17"/>
      <c r="D20" s="17"/>
      <c r="E20" s="17"/>
      <c r="F20" s="17"/>
      <c r="G20" s="17"/>
      <c r="H20" s="17"/>
      <c r="I20" s="17"/>
      <c r="J20" s="17"/>
      <c r="K20" s="17"/>
      <c r="L20" s="17"/>
    </row>
    <row r="21" spans="1:15" ht="30" customHeight="1" x14ac:dyDescent="0.2">
      <c r="A21" s="323" t="s">
        <v>33</v>
      </c>
      <c r="B21" s="324"/>
      <c r="C21" s="324"/>
      <c r="D21" s="324"/>
      <c r="E21" s="324"/>
      <c r="F21" s="324"/>
      <c r="G21" s="324"/>
      <c r="H21" s="324"/>
      <c r="I21" s="324"/>
      <c r="J21" s="324"/>
      <c r="K21" s="324"/>
      <c r="L21" s="324"/>
      <c r="O21" s="64"/>
    </row>
    <row r="22" spans="1:15" x14ac:dyDescent="0.2">
      <c r="A22" s="214"/>
      <c r="B22" s="17"/>
      <c r="C22" s="17"/>
      <c r="D22" s="17"/>
      <c r="E22" s="17"/>
      <c r="F22" s="17"/>
      <c r="G22" s="17"/>
      <c r="H22" s="17"/>
      <c r="I22" s="17"/>
      <c r="J22" s="17"/>
      <c r="K22" s="17"/>
      <c r="L22" s="17"/>
    </row>
    <row r="23" spans="1:15" ht="30" customHeight="1" x14ac:dyDescent="0.2">
      <c r="A23" s="335" t="s">
        <v>522</v>
      </c>
      <c r="B23" s="336"/>
      <c r="C23" s="336"/>
      <c r="D23" s="336"/>
      <c r="E23" s="336"/>
      <c r="F23" s="336"/>
      <c r="G23" s="336"/>
      <c r="H23" s="336"/>
      <c r="I23" s="336"/>
      <c r="J23" s="336"/>
      <c r="K23" s="336"/>
      <c r="L23" s="336"/>
      <c r="O23" s="65"/>
    </row>
    <row r="24" spans="1:15" ht="12" customHeight="1" x14ac:dyDescent="0.2">
      <c r="A24" s="66"/>
      <c r="B24" s="218"/>
      <c r="C24" s="218"/>
      <c r="D24" s="218"/>
      <c r="E24" s="218"/>
      <c r="F24" s="218"/>
      <c r="G24" s="218"/>
      <c r="H24" s="218"/>
      <c r="I24" s="218"/>
      <c r="J24" s="218"/>
      <c r="K24" s="218"/>
      <c r="L24" s="218"/>
      <c r="O24" s="65"/>
    </row>
    <row r="25" spans="1:15" ht="30" customHeight="1" x14ac:dyDescent="0.2">
      <c r="A25" s="334" t="s">
        <v>34</v>
      </c>
      <c r="B25" s="334"/>
      <c r="C25" s="334"/>
      <c r="D25" s="334"/>
      <c r="E25" s="334"/>
      <c r="F25" s="334"/>
      <c r="G25" s="334"/>
      <c r="H25" s="334"/>
      <c r="I25" s="334"/>
      <c r="J25" s="334"/>
      <c r="K25" s="334"/>
      <c r="L25" s="334"/>
      <c r="O25" s="65"/>
    </row>
    <row r="26" spans="1:15" ht="14.25" x14ac:dyDescent="0.2">
      <c r="A26" s="217"/>
      <c r="B26" s="217"/>
      <c r="C26" s="217"/>
      <c r="D26" s="217"/>
      <c r="E26" s="217"/>
      <c r="F26" s="217"/>
      <c r="G26" s="217"/>
      <c r="H26" s="217"/>
      <c r="I26" s="217"/>
      <c r="J26" s="217"/>
      <c r="K26" s="217"/>
      <c r="L26" s="217"/>
      <c r="O26" s="65"/>
    </row>
    <row r="27" spans="1:15" ht="14.25" x14ac:dyDescent="0.2">
      <c r="A27" s="334" t="s">
        <v>523</v>
      </c>
      <c r="B27" s="334"/>
      <c r="C27" s="334"/>
      <c r="D27" s="334"/>
      <c r="E27" s="334"/>
      <c r="F27" s="334"/>
      <c r="G27" s="334"/>
      <c r="H27" s="334"/>
      <c r="I27" s="334"/>
      <c r="J27" s="334"/>
      <c r="K27" s="334"/>
      <c r="L27" s="334"/>
      <c r="O27" s="65"/>
    </row>
    <row r="28" spans="1:15" ht="12.75" customHeight="1" x14ac:dyDescent="0.2">
      <c r="A28" s="224"/>
      <c r="B28" s="225"/>
      <c r="C28" s="225"/>
      <c r="D28" s="225"/>
      <c r="E28" s="225"/>
      <c r="F28" s="225"/>
      <c r="G28" s="225"/>
      <c r="H28" s="225"/>
      <c r="I28" s="225"/>
      <c r="J28" s="225"/>
      <c r="K28" s="225"/>
      <c r="L28" s="225"/>
    </row>
    <row r="29" spans="1:15" ht="12.75" customHeight="1" x14ac:dyDescent="0.2">
      <c r="A29" s="333" t="s">
        <v>35</v>
      </c>
      <c r="B29" s="333"/>
      <c r="C29" s="333"/>
      <c r="D29" s="333"/>
      <c r="E29" s="333"/>
      <c r="F29" s="333"/>
      <c r="G29" s="333"/>
      <c r="H29" s="333"/>
      <c r="I29" s="333"/>
      <c r="J29" s="333"/>
      <c r="K29" s="333"/>
      <c r="L29" s="333"/>
    </row>
    <row r="30" spans="1:15" x14ac:dyDescent="0.2">
      <c r="A30" s="223"/>
      <c r="B30" s="223"/>
      <c r="C30" s="226"/>
      <c r="D30" s="226"/>
      <c r="E30" s="226"/>
      <c r="F30" s="226"/>
      <c r="G30" s="226"/>
      <c r="H30" s="226"/>
      <c r="I30" s="226"/>
      <c r="J30" s="226"/>
      <c r="K30" s="226"/>
      <c r="L30" s="226"/>
    </row>
    <row r="31" spans="1:15" x14ac:dyDescent="0.2">
      <c r="A31" s="331" t="s">
        <v>36</v>
      </c>
      <c r="B31" s="329"/>
      <c r="C31" s="329"/>
      <c r="D31" s="329"/>
      <c r="E31" s="329"/>
      <c r="F31" s="17"/>
      <c r="G31" s="17"/>
      <c r="H31" s="17"/>
      <c r="I31" s="17"/>
      <c r="J31" s="17"/>
      <c r="K31" s="17"/>
      <c r="L31" s="17"/>
    </row>
    <row r="32" spans="1:15" x14ac:dyDescent="0.2">
      <c r="A32" s="227"/>
      <c r="B32" s="17"/>
      <c r="C32" s="17"/>
      <c r="D32" s="17"/>
      <c r="E32" s="17"/>
      <c r="F32" s="17"/>
      <c r="G32" s="17"/>
      <c r="H32" s="17"/>
      <c r="I32" s="17"/>
      <c r="J32" s="17"/>
      <c r="K32" s="17"/>
      <c r="L32" s="17"/>
    </row>
    <row r="33" spans="1:15" s="67" customFormat="1" x14ac:dyDescent="0.2">
      <c r="A33" s="61" t="s">
        <v>37</v>
      </c>
      <c r="B33" s="220"/>
      <c r="C33" s="220"/>
      <c r="D33" s="220"/>
      <c r="E33" s="220"/>
      <c r="F33" s="220"/>
      <c r="G33" s="220"/>
      <c r="H33" s="220"/>
      <c r="I33" s="220"/>
      <c r="J33" s="220"/>
      <c r="K33" s="220"/>
      <c r="L33" s="220"/>
    </row>
    <row r="34" spans="1:15" s="67" customFormat="1" x14ac:dyDescent="0.2">
      <c r="A34" s="332" t="s">
        <v>38</v>
      </c>
      <c r="B34" s="332"/>
      <c r="C34" s="332"/>
      <c r="D34" s="332"/>
      <c r="E34" s="332"/>
      <c r="F34" s="332"/>
      <c r="G34" s="332"/>
      <c r="H34" s="332"/>
      <c r="I34" s="332"/>
      <c r="J34" s="332"/>
      <c r="K34" s="332"/>
      <c r="L34" s="332"/>
    </row>
    <row r="35" spans="1:15" s="67" customFormat="1" x14ac:dyDescent="0.2">
      <c r="A35" s="329" t="s">
        <v>468</v>
      </c>
      <c r="B35" s="329"/>
      <c r="C35" s="329"/>
      <c r="D35" s="329"/>
      <c r="E35" s="329"/>
      <c r="F35" s="329"/>
      <c r="G35" s="329"/>
      <c r="H35" s="329"/>
      <c r="I35" s="329"/>
      <c r="J35" s="220"/>
      <c r="K35" s="220"/>
      <c r="L35" s="220"/>
    </row>
    <row r="36" spans="1:15" s="67" customFormat="1" x14ac:dyDescent="0.2">
      <c r="A36" s="332" t="s">
        <v>39</v>
      </c>
      <c r="B36" s="332"/>
      <c r="C36" s="332"/>
      <c r="D36" s="332"/>
      <c r="E36" s="332"/>
      <c r="F36" s="332"/>
      <c r="G36" s="220"/>
      <c r="H36" s="220"/>
      <c r="I36" s="220"/>
      <c r="J36" s="220"/>
      <c r="K36" s="220"/>
      <c r="L36" s="220"/>
    </row>
    <row r="37" spans="1:15" s="67" customFormat="1" x14ac:dyDescent="0.2">
      <c r="A37" s="216"/>
      <c r="B37" s="220"/>
      <c r="C37" s="220"/>
      <c r="D37" s="220"/>
      <c r="E37" s="220"/>
      <c r="F37" s="220"/>
      <c r="G37" s="220"/>
      <c r="H37" s="220"/>
      <c r="I37" s="220"/>
      <c r="J37" s="220"/>
      <c r="K37" s="220"/>
      <c r="L37" s="220"/>
    </row>
    <row r="38" spans="1:15" s="67" customFormat="1" ht="28.5" customHeight="1" x14ac:dyDescent="0.2">
      <c r="A38" s="327" t="s">
        <v>40</v>
      </c>
      <c r="B38" s="327"/>
      <c r="C38" s="327"/>
      <c r="D38" s="327"/>
      <c r="E38" s="327"/>
      <c r="F38" s="327"/>
      <c r="G38" s="327"/>
      <c r="H38" s="327"/>
      <c r="I38" s="327"/>
      <c r="J38" s="327"/>
      <c r="K38" s="327"/>
      <c r="L38" s="327"/>
    </row>
    <row r="39" spans="1:15" x14ac:dyDescent="0.2">
      <c r="A39" s="328"/>
      <c r="B39" s="329"/>
      <c r="C39" s="329"/>
      <c r="D39" s="329"/>
      <c r="E39" s="329"/>
      <c r="F39" s="17"/>
      <c r="G39" s="17"/>
      <c r="H39" s="17"/>
      <c r="I39" s="17"/>
      <c r="J39" s="17"/>
      <c r="K39" s="17"/>
      <c r="L39" s="17"/>
    </row>
    <row r="40" spans="1:15" x14ac:dyDescent="0.2">
      <c r="A40" s="326" t="s">
        <v>41</v>
      </c>
      <c r="B40" s="326"/>
      <c r="C40" s="326"/>
      <c r="D40" s="326"/>
      <c r="E40" s="326"/>
      <c r="F40" s="326"/>
      <c r="G40" s="326"/>
      <c r="H40" s="326"/>
      <c r="I40" s="326"/>
      <c r="J40" s="326"/>
      <c r="K40" s="326"/>
      <c r="L40" s="326"/>
      <c r="O40" s="173"/>
    </row>
    <row r="41" spans="1:15" x14ac:dyDescent="0.2">
      <c r="A41" s="228"/>
      <c r="B41" s="228"/>
      <c r="C41" s="228"/>
      <c r="D41" s="228"/>
      <c r="E41" s="228"/>
      <c r="F41" s="228"/>
      <c r="G41" s="228"/>
      <c r="H41" s="228"/>
      <c r="I41" s="228"/>
      <c r="J41" s="228"/>
      <c r="K41" s="228"/>
      <c r="L41" s="228"/>
      <c r="O41" s="173"/>
    </row>
    <row r="42" spans="1:15" s="67" customFormat="1" x14ac:dyDescent="0.2">
      <c r="A42" s="221" t="s">
        <v>42</v>
      </c>
      <c r="B42" s="220"/>
      <c r="C42" s="220"/>
      <c r="D42" s="220"/>
      <c r="E42" s="220"/>
      <c r="F42" s="220"/>
      <c r="G42" s="220"/>
      <c r="H42" s="220"/>
      <c r="I42" s="220"/>
      <c r="J42" s="220"/>
      <c r="K42" s="220"/>
      <c r="L42" s="220"/>
    </row>
    <row r="43" spans="1:15" s="67" customFormat="1" x14ac:dyDescent="0.2">
      <c r="A43" s="216" t="s">
        <v>43</v>
      </c>
      <c r="B43" s="216"/>
      <c r="C43" s="216"/>
      <c r="D43" s="220"/>
      <c r="E43" s="220"/>
      <c r="F43" s="220"/>
      <c r="G43" s="220"/>
      <c r="H43" s="220"/>
      <c r="I43" s="220"/>
      <c r="J43" s="220"/>
      <c r="K43" s="220"/>
      <c r="L43" s="220"/>
    </row>
    <row r="44" spans="1:15" s="67" customFormat="1" x14ac:dyDescent="0.2">
      <c r="A44" s="220" t="s">
        <v>467</v>
      </c>
      <c r="B44" s="220"/>
      <c r="C44" s="220"/>
      <c r="D44" s="220"/>
      <c r="E44" s="220"/>
      <c r="F44" s="220"/>
      <c r="G44" s="220"/>
      <c r="H44" s="220"/>
      <c r="I44" s="220"/>
      <c r="J44" s="220"/>
      <c r="K44" s="220"/>
      <c r="L44" s="220"/>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3"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3" t="s">
        <v>3</v>
      </c>
    </row>
    <row r="2" spans="1:1" ht="31.5" customHeight="1" x14ac:dyDescent="0.2">
      <c r="A2" s="182" t="s">
        <v>7</v>
      </c>
    </row>
    <row r="3" spans="1:1" ht="15.75" x14ac:dyDescent="0.2">
      <c r="A3" s="229"/>
    </row>
    <row r="4" spans="1:1" x14ac:dyDescent="0.2">
      <c r="A4" s="230" t="s">
        <v>44</v>
      </c>
    </row>
    <row r="5" spans="1:1" x14ac:dyDescent="0.2">
      <c r="A5" s="230"/>
    </row>
    <row r="6" spans="1:1" ht="26.25" customHeight="1" x14ac:dyDescent="0.2">
      <c r="A6" s="231" t="s">
        <v>45</v>
      </c>
    </row>
    <row r="7" spans="1:1" x14ac:dyDescent="0.2">
      <c r="A7" s="232"/>
    </row>
    <row r="8" spans="1:1" ht="26.25" customHeight="1" x14ac:dyDescent="0.2">
      <c r="A8" s="231" t="s">
        <v>46</v>
      </c>
    </row>
    <row r="9" spans="1:1" ht="12.75" customHeight="1" x14ac:dyDescent="0.2">
      <c r="A9" s="231" t="s">
        <v>47</v>
      </c>
    </row>
    <row r="10" spans="1:1" ht="12.75" customHeight="1" x14ac:dyDescent="0.2">
      <c r="A10" s="231" t="s">
        <v>48</v>
      </c>
    </row>
    <row r="11" spans="1:1" ht="12.75" customHeight="1" x14ac:dyDescent="0.2">
      <c r="A11" s="231" t="s">
        <v>49</v>
      </c>
    </row>
    <row r="12" spans="1:1" ht="12.75" customHeight="1" x14ac:dyDescent="0.2">
      <c r="A12" s="231" t="s">
        <v>50</v>
      </c>
    </row>
    <row r="13" spans="1:1" ht="12.75" customHeight="1" x14ac:dyDescent="0.2">
      <c r="A13" s="233" t="s">
        <v>51</v>
      </c>
    </row>
    <row r="14" spans="1:1" ht="12.75" customHeight="1" x14ac:dyDescent="0.2">
      <c r="A14" s="234"/>
    </row>
    <row r="15" spans="1:1" ht="25.5" x14ac:dyDescent="0.2">
      <c r="A15" s="235" t="s">
        <v>52</v>
      </c>
    </row>
    <row r="16" spans="1:1" x14ac:dyDescent="0.2">
      <c r="A16" s="231"/>
    </row>
    <row r="17" spans="1:1" x14ac:dyDescent="0.2">
      <c r="A17" s="236" t="s">
        <v>53</v>
      </c>
    </row>
    <row r="18" spans="1:1" ht="6.75" customHeight="1" x14ac:dyDescent="0.2">
      <c r="A18" s="236"/>
    </row>
    <row r="19" spans="1:1" ht="51" x14ac:dyDescent="0.2">
      <c r="A19" s="237" t="s">
        <v>54</v>
      </c>
    </row>
    <row r="20" spans="1:1" ht="15" customHeight="1" x14ac:dyDescent="0.2">
      <c r="A20" s="232"/>
    </row>
    <row r="21" spans="1:1" s="10" customFormat="1" x14ac:dyDescent="0.2">
      <c r="A21" s="238" t="s">
        <v>55</v>
      </c>
    </row>
    <row r="22" spans="1:1" s="10" customFormat="1" x14ac:dyDescent="0.2">
      <c r="A22" s="238"/>
    </row>
    <row r="23" spans="1:1" s="10" customFormat="1" x14ac:dyDescent="0.2">
      <c r="A23" s="239" t="s">
        <v>56</v>
      </c>
    </row>
    <row r="24" spans="1:1" s="10" customFormat="1" ht="25.5" x14ac:dyDescent="0.2">
      <c r="A24" s="239" t="s">
        <v>57</v>
      </c>
    </row>
    <row r="25" spans="1:1" s="10" customFormat="1" ht="25.5" x14ac:dyDescent="0.2">
      <c r="A25" s="239" t="s">
        <v>58</v>
      </c>
    </row>
    <row r="26" spans="1:1" s="10" customFormat="1" x14ac:dyDescent="0.2">
      <c r="A26" s="239"/>
    </row>
    <row r="27" spans="1:1" s="10" customFormat="1" x14ac:dyDescent="0.2">
      <c r="A27" s="240" t="s">
        <v>59</v>
      </c>
    </row>
    <row r="28" spans="1:1" s="10" customFormat="1" x14ac:dyDescent="0.2">
      <c r="A28" s="239" t="s">
        <v>60</v>
      </c>
    </row>
    <row r="29" spans="1:1" s="10" customFormat="1" x14ac:dyDescent="0.2">
      <c r="A29" s="219" t="s">
        <v>61</v>
      </c>
    </row>
    <row r="30" spans="1:1" s="11" customFormat="1" x14ac:dyDescent="0.2">
      <c r="A30" s="239"/>
    </row>
    <row r="31" spans="1:1" s="11" customFormat="1" ht="25.5" x14ac:dyDescent="0.2">
      <c r="A31" s="239" t="s">
        <v>62</v>
      </c>
    </row>
    <row r="32" spans="1:1" s="11" customFormat="1" x14ac:dyDescent="0.2">
      <c r="A32" s="241"/>
    </row>
    <row r="33" spans="1:1" s="12" customFormat="1" x14ac:dyDescent="0.2">
      <c r="A33" s="242" t="s">
        <v>63</v>
      </c>
    </row>
  </sheetData>
  <phoneticPr fontId="13"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zoomScaleNormal="100" zoomScaleSheetLayoutView="100" workbookViewId="0">
      <pane xSplit="2" ySplit="7" topLeftCell="C75" activePane="bottomRight" state="frozen"/>
      <selection pane="topRight" activeCell="C1" sqref="C1"/>
      <selection pane="bottomLeft" activeCell="A8" sqref="A8"/>
      <selection pane="bottomRight" activeCell="A2" sqref="A2:E2"/>
    </sheetView>
  </sheetViews>
  <sheetFormatPr defaultColWidth="9.5703125" defaultRowHeight="12.75" x14ac:dyDescent="0.2"/>
  <cols>
    <col min="1" max="1" width="10.5703125" style="22" customWidth="1"/>
    <col min="2" max="2" width="38.42578125" style="56" bestFit="1" customWidth="1"/>
    <col min="3" max="6" width="10.42578125" style="57" customWidth="1"/>
    <col min="7" max="7" width="10.42578125" style="52" customWidth="1"/>
    <col min="8" max="8" width="10.42578125" style="22" customWidth="1"/>
    <col min="9" max="9" width="10.42578125" style="21" customWidth="1"/>
    <col min="10" max="10" width="10.42578125" style="57" customWidth="1"/>
    <col min="11" max="16" width="10.42578125" style="22" customWidth="1"/>
    <col min="17" max="22" width="10.42578125" style="5" customWidth="1"/>
    <col min="23" max="23" width="10.28515625" style="5" bestFit="1" customWidth="1"/>
    <col min="24" max="46" width="10.42578125" style="5" customWidth="1"/>
    <col min="47" max="47" width="10.42578125" style="4" customWidth="1"/>
    <col min="48" max="54" width="10.42578125" style="5" customWidth="1"/>
    <col min="55" max="55" width="9.5703125" style="5"/>
    <col min="56" max="16384" width="9.5703125" style="22"/>
  </cols>
  <sheetData>
    <row r="1" spans="1:55" ht="12.75" customHeight="1" x14ac:dyDescent="0.2">
      <c r="A1" s="179" t="s">
        <v>3</v>
      </c>
      <c r="B1" s="19"/>
      <c r="C1" s="19"/>
      <c r="D1" s="19"/>
      <c r="E1" s="19"/>
      <c r="F1" s="20"/>
      <c r="G1" s="21"/>
      <c r="H1" s="21"/>
      <c r="I1" s="19"/>
      <c r="J1" s="21"/>
      <c r="K1" s="21"/>
      <c r="L1" s="21"/>
      <c r="M1" s="21"/>
      <c r="N1" s="21"/>
      <c r="O1" s="21"/>
      <c r="P1" s="21"/>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row>
    <row r="2" spans="1:55" ht="14.25" x14ac:dyDescent="0.2">
      <c r="A2" s="337" t="s">
        <v>520</v>
      </c>
      <c r="B2" s="337"/>
      <c r="C2" s="337"/>
      <c r="D2" s="337"/>
      <c r="E2" s="337"/>
      <c r="F2" s="20"/>
      <c r="G2" s="21"/>
      <c r="H2" s="21"/>
      <c r="I2" s="19"/>
      <c r="J2" s="21"/>
      <c r="K2" s="21"/>
      <c r="L2" s="21"/>
      <c r="M2" s="21"/>
      <c r="N2" s="21"/>
      <c r="O2" s="21"/>
      <c r="P2" s="21"/>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row>
    <row r="3" spans="1:55" x14ac:dyDescent="0.2">
      <c r="A3" s="174"/>
      <c r="B3" s="23"/>
      <c r="C3" s="23"/>
      <c r="D3" s="23"/>
      <c r="E3" s="19"/>
      <c r="F3" s="20"/>
      <c r="G3" s="21"/>
      <c r="H3" s="21"/>
      <c r="I3" s="19"/>
      <c r="J3" s="21"/>
      <c r="K3" s="21"/>
      <c r="L3" s="21"/>
      <c r="M3" s="21"/>
      <c r="N3" s="21"/>
      <c r="O3" s="21"/>
      <c r="P3" s="21"/>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row>
    <row r="4" spans="1:55" ht="30" customHeight="1" x14ac:dyDescent="0.2">
      <c r="A4" s="346" t="s">
        <v>64</v>
      </c>
      <c r="B4" s="346"/>
      <c r="C4" s="346"/>
      <c r="D4" s="346"/>
      <c r="E4" s="346"/>
      <c r="F4" s="346"/>
      <c r="G4" s="346"/>
      <c r="H4" s="346"/>
      <c r="I4" s="346"/>
      <c r="J4" s="346"/>
      <c r="K4" s="346"/>
      <c r="L4" s="21"/>
      <c r="M4" s="21"/>
      <c r="N4" s="21"/>
      <c r="O4" s="21"/>
      <c r="P4" s="21"/>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row>
    <row r="5" spans="1:55" s="27" customFormat="1" ht="14.25" customHeight="1" x14ac:dyDescent="0.2">
      <c r="A5" s="24" t="s">
        <v>65</v>
      </c>
      <c r="B5" s="25"/>
      <c r="C5" s="26">
        <v>1</v>
      </c>
      <c r="D5" s="26">
        <v>2</v>
      </c>
      <c r="E5" s="26">
        <v>3</v>
      </c>
      <c r="F5" s="26">
        <v>4</v>
      </c>
      <c r="G5" s="26">
        <v>5</v>
      </c>
      <c r="H5" s="26">
        <v>6</v>
      </c>
      <c r="I5" s="26">
        <v>7</v>
      </c>
      <c r="J5" s="26">
        <v>8</v>
      </c>
      <c r="K5" s="26">
        <v>9</v>
      </c>
      <c r="L5" s="26">
        <v>10</v>
      </c>
      <c r="M5" s="26">
        <v>11</v>
      </c>
      <c r="N5" s="26">
        <v>12</v>
      </c>
      <c r="O5" s="26">
        <v>13</v>
      </c>
      <c r="P5" s="26">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row>
    <row r="6" spans="1:55" ht="14.25" customHeight="1" x14ac:dyDescent="0.2">
      <c r="A6" s="28" t="s">
        <v>66</v>
      </c>
      <c r="B6" s="29"/>
      <c r="C6" s="15">
        <v>43833</v>
      </c>
      <c r="D6" s="15">
        <v>43840</v>
      </c>
      <c r="E6" s="15">
        <v>43847</v>
      </c>
      <c r="F6" s="15">
        <v>43854</v>
      </c>
      <c r="G6" s="15">
        <v>43861</v>
      </c>
      <c r="H6" s="15">
        <v>43868</v>
      </c>
      <c r="I6" s="15">
        <v>43875</v>
      </c>
      <c r="J6" s="15">
        <v>43882</v>
      </c>
      <c r="K6" s="15">
        <v>43889</v>
      </c>
      <c r="L6" s="15">
        <v>43896</v>
      </c>
      <c r="M6" s="15">
        <v>43903</v>
      </c>
      <c r="N6" s="15">
        <v>43910</v>
      </c>
      <c r="O6" s="15">
        <v>43917</v>
      </c>
      <c r="P6" s="1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row>
    <row r="7" spans="1:55" s="27" customFormat="1" ht="13.5" thickBot="1" x14ac:dyDescent="0.25">
      <c r="A7" s="30"/>
      <c r="B7" s="30"/>
      <c r="C7" s="31"/>
      <c r="D7" s="31"/>
      <c r="E7" s="31"/>
      <c r="F7" s="31"/>
      <c r="G7" s="31"/>
      <c r="H7" s="31"/>
      <c r="I7" s="31"/>
      <c r="J7" s="31"/>
      <c r="K7" s="32"/>
      <c r="L7" s="32"/>
      <c r="M7" s="33"/>
      <c r="N7" s="33"/>
      <c r="O7" s="33"/>
      <c r="P7" s="33"/>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row>
    <row r="8" spans="1:55" s="27" customFormat="1" x14ac:dyDescent="0.2">
      <c r="A8" s="25"/>
      <c r="B8" s="34"/>
      <c r="C8" s="35"/>
      <c r="D8" s="35"/>
      <c r="E8" s="35"/>
      <c r="F8" s="35"/>
      <c r="G8" s="35"/>
      <c r="H8" s="35"/>
      <c r="I8" s="35"/>
      <c r="J8" s="35"/>
      <c r="K8" s="36"/>
      <c r="L8" s="36"/>
      <c r="M8" s="37"/>
      <c r="N8" s="37"/>
      <c r="O8" s="37"/>
      <c r="P8" s="37"/>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row>
    <row r="9" spans="1:55" s="43" customFormat="1" ht="21.75" customHeight="1" x14ac:dyDescent="0.2">
      <c r="A9" s="38" t="s">
        <v>67</v>
      </c>
      <c r="B9" s="39"/>
      <c r="C9" s="89">
        <v>12254</v>
      </c>
      <c r="D9" s="89">
        <v>14058</v>
      </c>
      <c r="E9" s="89">
        <v>12990</v>
      </c>
      <c r="F9" s="89">
        <v>11856</v>
      </c>
      <c r="G9" s="89">
        <v>11612</v>
      </c>
      <c r="H9" s="89">
        <v>10986</v>
      </c>
      <c r="I9" s="89">
        <v>10944</v>
      </c>
      <c r="J9" s="89">
        <v>10841</v>
      </c>
      <c r="K9" s="89">
        <v>10816</v>
      </c>
      <c r="L9" s="89">
        <v>10895</v>
      </c>
      <c r="M9" s="89">
        <v>11019</v>
      </c>
      <c r="N9" s="89">
        <v>10645</v>
      </c>
      <c r="O9" s="89">
        <v>11141</v>
      </c>
      <c r="P9" s="89">
        <v>16387</v>
      </c>
      <c r="Q9" s="89">
        <v>18516</v>
      </c>
      <c r="R9" s="89">
        <v>22351</v>
      </c>
      <c r="S9" s="89">
        <v>21997</v>
      </c>
      <c r="T9" s="89">
        <v>17953</v>
      </c>
      <c r="U9" s="89">
        <v>12657</v>
      </c>
      <c r="V9" s="89">
        <v>14573</v>
      </c>
      <c r="W9" s="89">
        <v>12288</v>
      </c>
      <c r="X9" s="89">
        <v>9824</v>
      </c>
      <c r="Y9" s="89">
        <v>10709</v>
      </c>
      <c r="Z9" s="89">
        <v>9976</v>
      </c>
      <c r="AA9" s="89">
        <v>9339</v>
      </c>
      <c r="AB9" s="89">
        <v>8979</v>
      </c>
      <c r="AC9" s="89">
        <v>9140</v>
      </c>
      <c r="AD9" s="89">
        <v>8690</v>
      </c>
      <c r="AE9" s="89">
        <v>8823</v>
      </c>
      <c r="AF9" s="89">
        <v>8891</v>
      </c>
      <c r="AG9" s="89">
        <v>8946</v>
      </c>
      <c r="AH9" s="89">
        <v>8945</v>
      </c>
      <c r="AI9" s="89">
        <v>9392</v>
      </c>
      <c r="AJ9" s="89">
        <v>9631</v>
      </c>
      <c r="AK9" s="89">
        <v>9032</v>
      </c>
      <c r="AL9" s="89">
        <v>7739</v>
      </c>
      <c r="AM9" s="89">
        <v>9811</v>
      </c>
      <c r="AN9" s="89">
        <v>9523</v>
      </c>
      <c r="AO9" s="89">
        <v>9634</v>
      </c>
      <c r="AP9" s="89">
        <v>9945</v>
      </c>
      <c r="AQ9" s="89">
        <v>9954</v>
      </c>
      <c r="AR9" s="89">
        <v>10534</v>
      </c>
      <c r="AS9" s="89">
        <v>10739</v>
      </c>
      <c r="AT9" s="89">
        <v>10887</v>
      </c>
      <c r="AU9" s="89">
        <v>11812</v>
      </c>
      <c r="AV9" s="89">
        <v>12254</v>
      </c>
      <c r="AW9" s="89">
        <v>12535</v>
      </c>
      <c r="AX9" s="89">
        <v>12456</v>
      </c>
      <c r="AY9" s="89">
        <v>12303</v>
      </c>
      <c r="AZ9" s="89">
        <v>12292</v>
      </c>
      <c r="BA9" s="89">
        <v>13011</v>
      </c>
      <c r="BB9" s="89"/>
      <c r="BC9" s="89"/>
    </row>
    <row r="10" spans="1:55" ht="18" customHeight="1" x14ac:dyDescent="0.2">
      <c r="A10" s="44" t="s">
        <v>68</v>
      </c>
      <c r="B10" s="29"/>
      <c r="C10" s="109"/>
      <c r="D10" s="109"/>
      <c r="E10" s="109"/>
      <c r="F10" s="109"/>
      <c r="G10" s="109"/>
      <c r="H10" s="109"/>
      <c r="I10" s="109"/>
      <c r="J10" s="109"/>
      <c r="K10" s="109"/>
      <c r="L10" s="109"/>
      <c r="M10" s="109"/>
      <c r="N10" s="109"/>
      <c r="O10" s="109"/>
      <c r="P10" s="109"/>
      <c r="Q10" s="109" t="s">
        <v>69</v>
      </c>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89"/>
      <c r="AP10" s="89"/>
      <c r="AQ10" s="89"/>
      <c r="AR10" s="89"/>
      <c r="AS10" s="89"/>
      <c r="AT10" s="89"/>
      <c r="AU10" s="89"/>
      <c r="AV10" s="89"/>
      <c r="AW10" s="89"/>
      <c r="AX10" s="89"/>
      <c r="AY10" s="89"/>
      <c r="AZ10" s="89"/>
      <c r="BA10" s="89"/>
      <c r="BB10" s="89"/>
      <c r="BC10" s="109"/>
    </row>
    <row r="11" spans="1:55" ht="13.5" customHeight="1" x14ac:dyDescent="0.2">
      <c r="A11" s="44" t="s">
        <v>70</v>
      </c>
      <c r="B11" s="29"/>
      <c r="C11" s="89">
        <v>12175</v>
      </c>
      <c r="D11" s="89">
        <v>13822</v>
      </c>
      <c r="E11" s="89">
        <v>13216</v>
      </c>
      <c r="F11" s="89">
        <v>12760</v>
      </c>
      <c r="G11" s="89">
        <v>12206</v>
      </c>
      <c r="H11" s="89">
        <v>11925</v>
      </c>
      <c r="I11" s="89">
        <v>11627</v>
      </c>
      <c r="J11" s="89">
        <v>11548</v>
      </c>
      <c r="K11" s="89">
        <v>11183</v>
      </c>
      <c r="L11" s="89">
        <v>11498</v>
      </c>
      <c r="M11" s="89">
        <v>11205</v>
      </c>
      <c r="N11" s="89">
        <v>10573</v>
      </c>
      <c r="O11" s="89">
        <v>10130</v>
      </c>
      <c r="P11" s="89">
        <v>10305</v>
      </c>
      <c r="Q11" s="89">
        <v>10520</v>
      </c>
      <c r="R11" s="89">
        <v>10497</v>
      </c>
      <c r="S11" s="89">
        <v>10458</v>
      </c>
      <c r="T11" s="89">
        <v>9941</v>
      </c>
      <c r="U11" s="89">
        <v>9576</v>
      </c>
      <c r="V11" s="89">
        <v>10188</v>
      </c>
      <c r="W11" s="89">
        <v>9940</v>
      </c>
      <c r="X11" s="89">
        <v>8171</v>
      </c>
      <c r="Y11" s="89">
        <v>9977</v>
      </c>
      <c r="Z11" s="89">
        <v>9417</v>
      </c>
      <c r="AA11" s="89">
        <v>9404</v>
      </c>
      <c r="AB11" s="89">
        <v>9293</v>
      </c>
      <c r="AC11" s="89">
        <v>9183</v>
      </c>
      <c r="AD11" s="89">
        <v>9250</v>
      </c>
      <c r="AE11" s="89">
        <v>9093</v>
      </c>
      <c r="AF11" s="89">
        <v>9052</v>
      </c>
      <c r="AG11" s="89">
        <v>9036</v>
      </c>
      <c r="AH11" s="89">
        <v>9102</v>
      </c>
      <c r="AI11" s="89">
        <v>9085</v>
      </c>
      <c r="AJ11" s="89">
        <v>9157</v>
      </c>
      <c r="AK11" s="89">
        <v>8241</v>
      </c>
      <c r="AL11" s="89">
        <v>9182</v>
      </c>
      <c r="AM11" s="89">
        <v>9306</v>
      </c>
      <c r="AN11" s="89">
        <v>9264</v>
      </c>
      <c r="AO11" s="89">
        <v>9377</v>
      </c>
      <c r="AP11" s="89">
        <v>9555</v>
      </c>
      <c r="AQ11" s="89">
        <v>9811</v>
      </c>
      <c r="AR11" s="89">
        <v>9865</v>
      </c>
      <c r="AS11" s="89">
        <v>9759</v>
      </c>
      <c r="AT11" s="89">
        <v>9891</v>
      </c>
      <c r="AU11" s="89">
        <v>10331</v>
      </c>
      <c r="AV11" s="89">
        <v>10350</v>
      </c>
      <c r="AW11" s="89">
        <v>10380</v>
      </c>
      <c r="AX11" s="89">
        <v>10357</v>
      </c>
      <c r="AY11" s="89">
        <v>10695</v>
      </c>
      <c r="AZ11" s="89">
        <v>10750</v>
      </c>
      <c r="BA11" s="89">
        <v>11548</v>
      </c>
      <c r="BB11" s="89"/>
      <c r="BC11" s="109"/>
    </row>
    <row r="12" spans="1:55" ht="13.5" customHeight="1" x14ac:dyDescent="0.2">
      <c r="A12" s="44" t="s">
        <v>68</v>
      </c>
      <c r="B12" s="2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Q12" s="89"/>
      <c r="AR12" s="89"/>
      <c r="AS12" s="89"/>
      <c r="AT12" s="89"/>
      <c r="AU12" s="89"/>
      <c r="AV12" s="89"/>
      <c r="AW12" s="89"/>
      <c r="AX12" s="89"/>
      <c r="AY12" s="89"/>
      <c r="AZ12" s="89"/>
      <c r="BA12" s="89"/>
      <c r="BB12" s="89"/>
      <c r="BC12" s="109"/>
    </row>
    <row r="13" spans="1:55" ht="13.5" customHeight="1" x14ac:dyDescent="0.2">
      <c r="A13" s="44" t="s">
        <v>71</v>
      </c>
      <c r="B13" s="29"/>
      <c r="C13" s="89">
        <v>11412</v>
      </c>
      <c r="D13" s="89">
        <v>12933</v>
      </c>
      <c r="E13" s="89">
        <v>12370</v>
      </c>
      <c r="F13" s="89">
        <v>11933</v>
      </c>
      <c r="G13" s="89">
        <v>11419</v>
      </c>
      <c r="H13" s="89">
        <v>11154</v>
      </c>
      <c r="I13" s="89">
        <v>10876</v>
      </c>
      <c r="J13" s="89">
        <v>10790</v>
      </c>
      <c r="K13" s="89">
        <v>10448</v>
      </c>
      <c r="L13" s="89">
        <v>10745</v>
      </c>
      <c r="M13" s="89">
        <v>10447</v>
      </c>
      <c r="N13" s="89">
        <v>9841</v>
      </c>
      <c r="O13" s="89">
        <v>9414</v>
      </c>
      <c r="P13" s="89">
        <v>9601</v>
      </c>
      <c r="Q13" s="89">
        <v>9807</v>
      </c>
      <c r="R13" s="89">
        <v>9787</v>
      </c>
      <c r="S13" s="89">
        <v>9768</v>
      </c>
      <c r="T13" s="89">
        <v>9289</v>
      </c>
      <c r="U13" s="89">
        <v>8937</v>
      </c>
      <c r="V13" s="89">
        <v>9526</v>
      </c>
      <c r="W13" s="89">
        <v>9299</v>
      </c>
      <c r="X13" s="89">
        <v>7607</v>
      </c>
      <c r="Y13" s="89">
        <v>9346</v>
      </c>
      <c r="Z13" s="89">
        <v>8803</v>
      </c>
      <c r="AA13" s="89">
        <v>8810</v>
      </c>
      <c r="AB13" s="89">
        <v>8695</v>
      </c>
      <c r="AC13" s="89">
        <v>8606</v>
      </c>
      <c r="AD13" s="89">
        <v>8648</v>
      </c>
      <c r="AE13" s="89">
        <v>8502</v>
      </c>
      <c r="AF13" s="89">
        <v>8452</v>
      </c>
      <c r="AG13" s="89">
        <v>8436</v>
      </c>
      <c r="AH13" s="89">
        <v>8502</v>
      </c>
      <c r="AI13" s="89">
        <v>8494</v>
      </c>
      <c r="AJ13" s="89">
        <v>8560</v>
      </c>
      <c r="AK13" s="89">
        <v>7674</v>
      </c>
      <c r="AL13" s="89">
        <v>8604</v>
      </c>
      <c r="AM13" s="89">
        <v>8708</v>
      </c>
      <c r="AN13" s="89">
        <v>8663</v>
      </c>
      <c r="AO13" s="89">
        <v>8744</v>
      </c>
      <c r="AP13" s="89">
        <v>8942</v>
      </c>
      <c r="AQ13" s="89">
        <v>9168</v>
      </c>
      <c r="AR13" s="89">
        <v>9215</v>
      </c>
      <c r="AS13" s="89">
        <v>9104</v>
      </c>
      <c r="AT13" s="89">
        <v>9248</v>
      </c>
      <c r="AU13" s="89">
        <v>9675</v>
      </c>
      <c r="AV13" s="89">
        <v>9662</v>
      </c>
      <c r="AW13" s="89">
        <v>9701</v>
      </c>
      <c r="AX13" s="89">
        <v>9690</v>
      </c>
      <c r="AY13" s="89">
        <v>9995</v>
      </c>
      <c r="AZ13" s="89">
        <v>10034</v>
      </c>
      <c r="BA13" s="89">
        <v>10804</v>
      </c>
      <c r="BB13" s="89"/>
      <c r="BC13" s="109"/>
    </row>
    <row r="14" spans="1:55" ht="13.5" customHeight="1" x14ac:dyDescent="0.2">
      <c r="A14" s="44" t="s">
        <v>68</v>
      </c>
      <c r="B14" s="2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V14" s="89"/>
      <c r="AX14" s="89"/>
      <c r="AY14" s="89"/>
      <c r="AZ14" s="89"/>
      <c r="BA14" s="89"/>
      <c r="BB14" s="89"/>
      <c r="BC14" s="109"/>
    </row>
    <row r="15" spans="1:55" ht="13.5" customHeight="1" x14ac:dyDescent="0.2">
      <c r="A15" s="44" t="s">
        <v>72</v>
      </c>
      <c r="B15" s="29"/>
      <c r="C15" s="89">
        <v>756</v>
      </c>
      <c r="D15" s="89">
        <v>856</v>
      </c>
      <c r="E15" s="89">
        <v>812</v>
      </c>
      <c r="F15" s="89">
        <v>802</v>
      </c>
      <c r="G15" s="89">
        <v>760</v>
      </c>
      <c r="H15" s="89">
        <v>729</v>
      </c>
      <c r="I15" s="89">
        <v>722</v>
      </c>
      <c r="J15" s="89">
        <v>724</v>
      </c>
      <c r="K15" s="89">
        <v>698</v>
      </c>
      <c r="L15" s="89">
        <v>720</v>
      </c>
      <c r="M15" s="89">
        <v>727</v>
      </c>
      <c r="N15" s="89">
        <v>677</v>
      </c>
      <c r="O15" s="89">
        <v>665</v>
      </c>
      <c r="P15" s="89">
        <v>667</v>
      </c>
      <c r="Q15" s="89">
        <v>671</v>
      </c>
      <c r="R15" s="89">
        <v>661</v>
      </c>
      <c r="S15" s="89">
        <v>662</v>
      </c>
      <c r="T15" s="89">
        <v>624</v>
      </c>
      <c r="U15" s="89">
        <v>612</v>
      </c>
      <c r="V15" s="89">
        <v>635</v>
      </c>
      <c r="W15" s="89">
        <v>614</v>
      </c>
      <c r="X15" s="89">
        <v>546</v>
      </c>
      <c r="Y15" s="89">
        <v>610</v>
      </c>
      <c r="Z15" s="89">
        <v>588</v>
      </c>
      <c r="AA15" s="89">
        <v>573</v>
      </c>
      <c r="AB15" s="89">
        <v>571</v>
      </c>
      <c r="AC15" s="89">
        <v>555</v>
      </c>
      <c r="AD15" s="89">
        <v>578</v>
      </c>
      <c r="AE15" s="89">
        <v>557</v>
      </c>
      <c r="AF15" s="89">
        <v>566</v>
      </c>
      <c r="AG15" s="89">
        <v>572</v>
      </c>
      <c r="AH15" s="89">
        <v>571</v>
      </c>
      <c r="AI15" s="89">
        <v>564</v>
      </c>
      <c r="AJ15" s="89">
        <v>573</v>
      </c>
      <c r="AK15" s="89">
        <v>539</v>
      </c>
      <c r="AL15" s="89">
        <v>552</v>
      </c>
      <c r="AM15" s="89">
        <v>577</v>
      </c>
      <c r="AN15" s="89">
        <v>575</v>
      </c>
      <c r="AO15" s="89">
        <v>604</v>
      </c>
      <c r="AP15" s="89">
        <v>587</v>
      </c>
      <c r="AQ15" s="89">
        <v>615</v>
      </c>
      <c r="AR15" s="89">
        <v>630</v>
      </c>
      <c r="AS15" s="89">
        <v>628</v>
      </c>
      <c r="AT15" s="89">
        <v>616</v>
      </c>
      <c r="AU15" s="89">
        <v>625</v>
      </c>
      <c r="AV15" s="89">
        <v>658</v>
      </c>
      <c r="AW15" s="89">
        <v>653</v>
      </c>
      <c r="AX15" s="89">
        <v>646</v>
      </c>
      <c r="AY15" s="89">
        <v>679</v>
      </c>
      <c r="AZ15" s="89">
        <v>693</v>
      </c>
      <c r="BA15" s="89">
        <v>718</v>
      </c>
      <c r="BB15" s="89"/>
      <c r="BC15" s="109"/>
    </row>
    <row r="16" spans="1:55" ht="16.5" customHeight="1" x14ac:dyDescent="0.2">
      <c r="A16" s="21" t="s">
        <v>73</v>
      </c>
      <c r="B16" s="45"/>
      <c r="C16" s="90"/>
      <c r="D16" s="90"/>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89"/>
      <c r="AS16" s="90"/>
      <c r="AT16" s="90"/>
      <c r="AU16" s="90"/>
      <c r="AV16" s="92"/>
      <c r="AW16" s="90"/>
      <c r="AX16" s="90"/>
      <c r="AY16" s="90"/>
      <c r="AZ16" s="90"/>
      <c r="BA16" s="90"/>
      <c r="BB16" s="90"/>
      <c r="BC16" s="109"/>
    </row>
    <row r="17" spans="1:55" ht="14.25" x14ac:dyDescent="0.2">
      <c r="A17" s="21"/>
      <c r="B17" s="46" t="s">
        <v>74</v>
      </c>
      <c r="C17" s="93"/>
      <c r="D17" s="93"/>
      <c r="E17" s="93"/>
      <c r="F17" s="93"/>
      <c r="G17" s="93"/>
      <c r="H17" s="93"/>
      <c r="I17" s="93"/>
      <c r="J17" s="93"/>
      <c r="K17" s="93"/>
      <c r="L17" s="93"/>
      <c r="M17" s="93"/>
      <c r="N17" s="93"/>
      <c r="O17" s="93"/>
      <c r="P17" s="93"/>
      <c r="Q17" s="93" t="s">
        <v>69</v>
      </c>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89"/>
      <c r="AS17" s="93"/>
      <c r="AT17" s="93"/>
      <c r="AU17" s="93"/>
      <c r="AV17" s="93"/>
      <c r="AW17" s="93"/>
      <c r="AX17" s="93"/>
      <c r="AY17" s="93"/>
      <c r="AZ17" s="93"/>
      <c r="BA17" s="93"/>
      <c r="BB17" s="93"/>
      <c r="BC17" s="109"/>
    </row>
    <row r="18" spans="1:55" ht="25.5" x14ac:dyDescent="0.2">
      <c r="A18" s="21"/>
      <c r="B18" s="48" t="s">
        <v>75</v>
      </c>
      <c r="C18" s="121">
        <v>2140</v>
      </c>
      <c r="D18" s="121">
        <v>2476</v>
      </c>
      <c r="E18" s="121">
        <v>2189</v>
      </c>
      <c r="F18" s="121">
        <v>1893</v>
      </c>
      <c r="G18" s="121">
        <v>1746</v>
      </c>
      <c r="H18" s="121">
        <v>1572</v>
      </c>
      <c r="I18" s="121">
        <v>1602</v>
      </c>
      <c r="J18" s="121">
        <v>1619</v>
      </c>
      <c r="K18" s="121">
        <v>1547</v>
      </c>
      <c r="L18" s="121">
        <v>1583</v>
      </c>
      <c r="M18" s="121">
        <v>1508</v>
      </c>
      <c r="N18" s="121">
        <v>1546</v>
      </c>
      <c r="O18" s="121">
        <v>1538</v>
      </c>
      <c r="P18" s="121">
        <v>1970</v>
      </c>
      <c r="Q18" s="121">
        <v>1776</v>
      </c>
      <c r="R18" s="121">
        <v>1794</v>
      </c>
      <c r="S18" s="121">
        <v>1597</v>
      </c>
      <c r="T18" s="121">
        <v>1292</v>
      </c>
      <c r="U18" s="121">
        <v>948</v>
      </c>
      <c r="V18" s="121">
        <v>1166</v>
      </c>
      <c r="W18" s="121">
        <v>980</v>
      </c>
      <c r="X18" s="121">
        <v>811</v>
      </c>
      <c r="Y18" s="121">
        <v>962</v>
      </c>
      <c r="Z18" s="121">
        <v>865</v>
      </c>
      <c r="AA18" s="121">
        <v>869</v>
      </c>
      <c r="AB18" s="121">
        <v>808</v>
      </c>
      <c r="AC18" s="121">
        <v>863</v>
      </c>
      <c r="AD18" s="121">
        <v>815</v>
      </c>
      <c r="AE18" s="121">
        <v>747</v>
      </c>
      <c r="AF18" s="121">
        <v>824</v>
      </c>
      <c r="AG18" s="121">
        <v>793</v>
      </c>
      <c r="AH18" s="121">
        <v>811</v>
      </c>
      <c r="AI18" s="121">
        <v>871</v>
      </c>
      <c r="AJ18" s="121">
        <v>972</v>
      </c>
      <c r="AK18" s="121">
        <v>811</v>
      </c>
      <c r="AL18" s="121">
        <v>711</v>
      </c>
      <c r="AM18" s="121">
        <v>913</v>
      </c>
      <c r="AN18" s="121">
        <v>953</v>
      </c>
      <c r="AO18" s="121">
        <v>960</v>
      </c>
      <c r="AP18" s="121">
        <v>915</v>
      </c>
      <c r="AQ18" s="121">
        <v>1000</v>
      </c>
      <c r="AR18" s="121">
        <v>1032</v>
      </c>
      <c r="AS18" s="121">
        <v>996</v>
      </c>
      <c r="AT18" s="121">
        <v>1019</v>
      </c>
      <c r="AU18" s="121">
        <v>1029</v>
      </c>
      <c r="AV18" s="121">
        <v>1007</v>
      </c>
      <c r="AW18" s="121">
        <v>944</v>
      </c>
      <c r="AX18" s="121">
        <v>925</v>
      </c>
      <c r="AY18" s="121">
        <v>891</v>
      </c>
      <c r="AZ18" s="121">
        <v>962</v>
      </c>
      <c r="BA18" s="121">
        <v>984</v>
      </c>
      <c r="BB18" s="121"/>
      <c r="BC18" s="121"/>
    </row>
    <row r="19" spans="1:55" ht="38.25" x14ac:dyDescent="0.2">
      <c r="A19" s="21"/>
      <c r="B19" s="48" t="s">
        <v>76</v>
      </c>
      <c r="C19" s="153">
        <v>0</v>
      </c>
      <c r="D19" s="153">
        <v>0</v>
      </c>
      <c r="E19" s="153">
        <v>0</v>
      </c>
      <c r="F19" s="153">
        <v>0</v>
      </c>
      <c r="G19" s="153">
        <v>0</v>
      </c>
      <c r="H19" s="153">
        <v>0</v>
      </c>
      <c r="I19" s="153">
        <v>0</v>
      </c>
      <c r="J19" s="153">
        <v>0</v>
      </c>
      <c r="K19" s="153">
        <v>0</v>
      </c>
      <c r="L19" s="153">
        <v>0</v>
      </c>
      <c r="M19" s="153">
        <v>5</v>
      </c>
      <c r="N19" s="153">
        <v>103</v>
      </c>
      <c r="O19" s="153">
        <v>539</v>
      </c>
      <c r="P19" s="153">
        <v>3475</v>
      </c>
      <c r="Q19" s="153">
        <v>6213</v>
      </c>
      <c r="R19" s="153">
        <v>8758</v>
      </c>
      <c r="S19" s="153">
        <v>8237</v>
      </c>
      <c r="T19" s="153">
        <v>6035</v>
      </c>
      <c r="U19" s="153">
        <v>3930</v>
      </c>
      <c r="V19" s="153">
        <v>3810</v>
      </c>
      <c r="W19" s="153">
        <v>2589</v>
      </c>
      <c r="X19" s="153">
        <v>1822</v>
      </c>
      <c r="Y19" s="153">
        <v>1588</v>
      </c>
      <c r="Z19" s="153">
        <v>1114</v>
      </c>
      <c r="AA19" s="153">
        <v>783</v>
      </c>
      <c r="AB19" s="153">
        <v>606</v>
      </c>
      <c r="AC19" s="153">
        <v>532</v>
      </c>
      <c r="AD19" s="153">
        <v>366</v>
      </c>
      <c r="AE19" s="153">
        <v>295</v>
      </c>
      <c r="AF19" s="153">
        <v>217</v>
      </c>
      <c r="AG19" s="153">
        <v>193</v>
      </c>
      <c r="AH19" s="153">
        <v>152</v>
      </c>
      <c r="AI19" s="153">
        <v>139</v>
      </c>
      <c r="AJ19" s="153">
        <v>138</v>
      </c>
      <c r="AK19" s="153">
        <v>101</v>
      </c>
      <c r="AL19" s="153">
        <v>78</v>
      </c>
      <c r="AM19" s="153">
        <v>99</v>
      </c>
      <c r="AN19" s="153">
        <v>139</v>
      </c>
      <c r="AO19" s="153">
        <v>215</v>
      </c>
      <c r="AP19" s="153">
        <v>321</v>
      </c>
      <c r="AQ19" s="153">
        <v>438</v>
      </c>
      <c r="AR19" s="121">
        <v>670</v>
      </c>
      <c r="AS19" s="121">
        <v>978</v>
      </c>
      <c r="AT19" s="153">
        <v>1379</v>
      </c>
      <c r="AU19" s="153">
        <v>1937</v>
      </c>
      <c r="AV19" s="153">
        <v>2466</v>
      </c>
      <c r="AW19" s="153">
        <v>2697</v>
      </c>
      <c r="AX19" s="153">
        <v>3040</v>
      </c>
      <c r="AY19" s="153">
        <v>2835</v>
      </c>
      <c r="AZ19" s="153">
        <v>2756</v>
      </c>
      <c r="BA19" s="153">
        <v>2986</v>
      </c>
      <c r="BB19" s="92"/>
      <c r="BC19" s="109"/>
    </row>
    <row r="20" spans="1:55" ht="24" customHeight="1" x14ac:dyDescent="0.2">
      <c r="A20" s="21"/>
      <c r="B20" s="46" t="s">
        <v>77</v>
      </c>
      <c r="C20" s="89"/>
      <c r="D20" s="89"/>
      <c r="E20" s="89"/>
      <c r="F20" s="89"/>
      <c r="G20" s="89"/>
      <c r="H20" s="89"/>
      <c r="I20" s="89"/>
      <c r="J20" s="89"/>
      <c r="K20" s="89"/>
      <c r="L20" s="89"/>
      <c r="M20" s="89"/>
      <c r="N20" s="89"/>
      <c r="O20" s="89"/>
      <c r="P20" s="89" t="s">
        <v>69</v>
      </c>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109"/>
    </row>
    <row r="21" spans="1:55" ht="13.5" customHeight="1" x14ac:dyDescent="0.2">
      <c r="A21" s="21"/>
      <c r="B21" s="50" t="s">
        <v>78</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109"/>
    </row>
    <row r="22" spans="1:55" ht="13.5" customHeight="1" x14ac:dyDescent="0.2">
      <c r="A22" s="21"/>
      <c r="B22" s="29" t="s">
        <v>79</v>
      </c>
      <c r="C22" s="89">
        <v>48</v>
      </c>
      <c r="D22" s="89">
        <v>50</v>
      </c>
      <c r="E22" s="89">
        <v>69</v>
      </c>
      <c r="F22" s="89">
        <v>53</v>
      </c>
      <c r="G22" s="89">
        <v>50</v>
      </c>
      <c r="H22" s="89">
        <v>30</v>
      </c>
      <c r="I22" s="89">
        <v>43</v>
      </c>
      <c r="J22" s="89">
        <v>51</v>
      </c>
      <c r="K22" s="89">
        <v>49</v>
      </c>
      <c r="L22" s="89">
        <v>56</v>
      </c>
      <c r="M22" s="89">
        <v>53</v>
      </c>
      <c r="N22" s="89">
        <v>44</v>
      </c>
      <c r="O22" s="89">
        <v>49</v>
      </c>
      <c r="P22" s="89">
        <v>51</v>
      </c>
      <c r="Q22" s="89">
        <v>38</v>
      </c>
      <c r="R22" s="89">
        <v>51</v>
      </c>
      <c r="S22" s="89">
        <v>54</v>
      </c>
      <c r="T22" s="89">
        <v>48</v>
      </c>
      <c r="U22" s="89">
        <v>28</v>
      </c>
      <c r="V22" s="89">
        <v>56</v>
      </c>
      <c r="W22" s="89">
        <v>51</v>
      </c>
      <c r="X22" s="89">
        <v>40</v>
      </c>
      <c r="Y22" s="89">
        <v>44</v>
      </c>
      <c r="Z22" s="89">
        <v>44</v>
      </c>
      <c r="AA22" s="89">
        <v>48</v>
      </c>
      <c r="AB22" s="89">
        <v>47</v>
      </c>
      <c r="AC22" s="89">
        <v>47</v>
      </c>
      <c r="AD22" s="89">
        <v>58</v>
      </c>
      <c r="AE22" s="89">
        <v>35</v>
      </c>
      <c r="AF22" s="89">
        <v>49</v>
      </c>
      <c r="AG22" s="89">
        <v>45</v>
      </c>
      <c r="AH22" s="89">
        <v>44</v>
      </c>
      <c r="AI22" s="89">
        <v>50</v>
      </c>
      <c r="AJ22" s="89">
        <v>49</v>
      </c>
      <c r="AK22" s="89">
        <v>38</v>
      </c>
      <c r="AL22" s="89">
        <v>29</v>
      </c>
      <c r="AM22" s="89">
        <v>39</v>
      </c>
      <c r="AN22" s="89">
        <v>36</v>
      </c>
      <c r="AO22" s="89">
        <v>45</v>
      </c>
      <c r="AP22" s="89">
        <v>47</v>
      </c>
      <c r="AQ22" s="89">
        <v>45</v>
      </c>
      <c r="AR22" s="89">
        <v>41</v>
      </c>
      <c r="AS22" s="89">
        <v>34</v>
      </c>
      <c r="AT22" s="122">
        <v>31</v>
      </c>
      <c r="AU22" s="89">
        <v>43</v>
      </c>
      <c r="AV22" s="89">
        <v>45</v>
      </c>
      <c r="AW22" s="89">
        <v>54</v>
      </c>
      <c r="AX22" s="89">
        <v>44</v>
      </c>
      <c r="AY22" s="89">
        <v>50</v>
      </c>
      <c r="AZ22" s="89">
        <v>45</v>
      </c>
      <c r="BA22" s="89">
        <v>46</v>
      </c>
      <c r="BB22" s="89"/>
      <c r="BC22" s="109"/>
    </row>
    <row r="23" spans="1:55" ht="13.5" customHeight="1" x14ac:dyDescent="0.2">
      <c r="A23" s="21"/>
      <c r="B23" s="51" t="s">
        <v>80</v>
      </c>
      <c r="C23" s="89">
        <v>8</v>
      </c>
      <c r="D23" s="89">
        <v>9</v>
      </c>
      <c r="E23" s="89">
        <v>7</v>
      </c>
      <c r="F23" s="89">
        <v>9</v>
      </c>
      <c r="G23" s="89">
        <v>6</v>
      </c>
      <c r="H23" s="89">
        <v>8</v>
      </c>
      <c r="I23" s="89">
        <v>6</v>
      </c>
      <c r="J23" s="89">
        <v>5</v>
      </c>
      <c r="K23" s="89">
        <v>7</v>
      </c>
      <c r="L23" s="89">
        <v>11</v>
      </c>
      <c r="M23" s="89">
        <v>13</v>
      </c>
      <c r="N23" s="89">
        <v>2</v>
      </c>
      <c r="O23" s="89">
        <v>8</v>
      </c>
      <c r="P23" s="89">
        <v>8</v>
      </c>
      <c r="Q23" s="89">
        <v>6</v>
      </c>
      <c r="R23" s="89">
        <v>6</v>
      </c>
      <c r="S23" s="89">
        <v>6</v>
      </c>
      <c r="T23" s="89">
        <v>8</v>
      </c>
      <c r="U23" s="89">
        <v>6</v>
      </c>
      <c r="V23" s="89">
        <v>10</v>
      </c>
      <c r="W23" s="89">
        <v>4</v>
      </c>
      <c r="X23" s="89">
        <v>6</v>
      </c>
      <c r="Y23" s="89">
        <v>4</v>
      </c>
      <c r="Z23" s="89">
        <v>4</v>
      </c>
      <c r="AA23" s="89">
        <v>10</v>
      </c>
      <c r="AB23" s="89">
        <v>4</v>
      </c>
      <c r="AC23" s="89">
        <v>7</v>
      </c>
      <c r="AD23" s="89">
        <v>3</v>
      </c>
      <c r="AE23" s="89">
        <v>6</v>
      </c>
      <c r="AF23" s="89">
        <v>3</v>
      </c>
      <c r="AG23" s="89">
        <v>11</v>
      </c>
      <c r="AH23" s="89">
        <v>4</v>
      </c>
      <c r="AI23" s="89">
        <v>5</v>
      </c>
      <c r="AJ23" s="89">
        <v>7</v>
      </c>
      <c r="AK23" s="89">
        <v>5</v>
      </c>
      <c r="AL23" s="89">
        <v>3</v>
      </c>
      <c r="AM23" s="89">
        <v>6</v>
      </c>
      <c r="AN23" s="89">
        <v>4</v>
      </c>
      <c r="AO23" s="89">
        <v>7</v>
      </c>
      <c r="AP23" s="89">
        <v>3</v>
      </c>
      <c r="AQ23" s="89">
        <v>6</v>
      </c>
      <c r="AR23" s="90">
        <v>6</v>
      </c>
      <c r="AS23" s="89">
        <v>2</v>
      </c>
      <c r="AT23" s="122">
        <v>6</v>
      </c>
      <c r="AU23" s="89">
        <v>6</v>
      </c>
      <c r="AV23" s="89">
        <v>8</v>
      </c>
      <c r="AW23" s="89">
        <v>11</v>
      </c>
      <c r="AX23" s="89">
        <v>7</v>
      </c>
      <c r="AY23" s="89">
        <v>4</v>
      </c>
      <c r="AZ23" s="89">
        <v>3</v>
      </c>
      <c r="BA23" s="89">
        <v>5</v>
      </c>
      <c r="BB23" s="89"/>
      <c r="BC23" s="109"/>
    </row>
    <row r="24" spans="1:55" ht="13.5" customHeight="1" x14ac:dyDescent="0.2">
      <c r="A24" s="21"/>
      <c r="B24" s="51" t="s">
        <v>81</v>
      </c>
      <c r="C24" s="89">
        <v>4</v>
      </c>
      <c r="D24" s="89">
        <v>8</v>
      </c>
      <c r="E24" s="89">
        <v>5</v>
      </c>
      <c r="F24" s="89">
        <v>4</v>
      </c>
      <c r="G24" s="89">
        <v>5</v>
      </c>
      <c r="H24" s="89">
        <v>4</v>
      </c>
      <c r="I24" s="89">
        <v>2</v>
      </c>
      <c r="J24" s="89">
        <v>6</v>
      </c>
      <c r="K24" s="89">
        <v>6</v>
      </c>
      <c r="L24" s="89">
        <v>2</v>
      </c>
      <c r="M24" s="89">
        <v>3</v>
      </c>
      <c r="N24" s="89">
        <v>6</v>
      </c>
      <c r="O24" s="89">
        <v>1</v>
      </c>
      <c r="P24" s="89">
        <v>5</v>
      </c>
      <c r="Q24" s="89">
        <v>4</v>
      </c>
      <c r="R24" s="89">
        <v>5</v>
      </c>
      <c r="S24" s="89">
        <v>3</v>
      </c>
      <c r="T24" s="89">
        <v>0</v>
      </c>
      <c r="U24" s="89">
        <v>4</v>
      </c>
      <c r="V24" s="89">
        <v>5</v>
      </c>
      <c r="W24" s="89">
        <v>5</v>
      </c>
      <c r="X24" s="89">
        <v>3</v>
      </c>
      <c r="Y24" s="89">
        <v>4</v>
      </c>
      <c r="Z24" s="89">
        <v>2</v>
      </c>
      <c r="AA24" s="89">
        <v>5</v>
      </c>
      <c r="AB24" s="89">
        <v>4</v>
      </c>
      <c r="AC24" s="89">
        <v>2</v>
      </c>
      <c r="AD24" s="89">
        <v>2</v>
      </c>
      <c r="AE24" s="89">
        <v>4</v>
      </c>
      <c r="AF24" s="89">
        <v>5</v>
      </c>
      <c r="AG24" s="89">
        <v>5</v>
      </c>
      <c r="AH24" s="89">
        <v>5</v>
      </c>
      <c r="AI24" s="89">
        <v>2</v>
      </c>
      <c r="AJ24" s="89">
        <v>4</v>
      </c>
      <c r="AK24" s="89">
        <v>7</v>
      </c>
      <c r="AL24" s="89">
        <v>2</v>
      </c>
      <c r="AM24" s="89">
        <v>5</v>
      </c>
      <c r="AN24" s="89">
        <v>4</v>
      </c>
      <c r="AO24" s="89">
        <v>3</v>
      </c>
      <c r="AP24" s="89">
        <v>3</v>
      </c>
      <c r="AQ24" s="89">
        <v>5</v>
      </c>
      <c r="AR24" s="93">
        <v>4</v>
      </c>
      <c r="AS24" s="89">
        <v>7</v>
      </c>
      <c r="AT24" s="122">
        <v>2</v>
      </c>
      <c r="AU24" s="89">
        <v>2</v>
      </c>
      <c r="AV24" s="89">
        <v>7</v>
      </c>
      <c r="AW24" s="89">
        <v>6</v>
      </c>
      <c r="AX24" s="89">
        <v>5</v>
      </c>
      <c r="AY24" s="89">
        <v>3</v>
      </c>
      <c r="AZ24" s="89">
        <v>11</v>
      </c>
      <c r="BA24" s="89">
        <v>4</v>
      </c>
      <c r="BB24" s="89"/>
      <c r="BC24" s="109"/>
    </row>
    <row r="25" spans="1:55" ht="13.5" customHeight="1" x14ac:dyDescent="0.2">
      <c r="A25" s="21"/>
      <c r="B25" s="29" t="s">
        <v>82</v>
      </c>
      <c r="C25" s="89">
        <v>4</v>
      </c>
      <c r="D25" s="89">
        <v>9</v>
      </c>
      <c r="E25" s="89">
        <v>4</v>
      </c>
      <c r="F25" s="89">
        <v>8</v>
      </c>
      <c r="G25" s="89">
        <v>4</v>
      </c>
      <c r="H25" s="89">
        <v>4</v>
      </c>
      <c r="I25" s="89">
        <v>4</v>
      </c>
      <c r="J25" s="89">
        <v>7</v>
      </c>
      <c r="K25" s="89">
        <v>7</v>
      </c>
      <c r="L25" s="89">
        <v>7</v>
      </c>
      <c r="M25" s="89">
        <v>6</v>
      </c>
      <c r="N25" s="89">
        <v>4</v>
      </c>
      <c r="O25" s="89">
        <v>4</v>
      </c>
      <c r="P25" s="89">
        <v>8</v>
      </c>
      <c r="Q25" s="89">
        <v>4</v>
      </c>
      <c r="R25" s="89">
        <v>4</v>
      </c>
      <c r="S25" s="89">
        <v>3</v>
      </c>
      <c r="T25" s="89">
        <v>3</v>
      </c>
      <c r="U25" s="89">
        <v>10</v>
      </c>
      <c r="V25" s="89">
        <v>4</v>
      </c>
      <c r="W25" s="89">
        <v>7</v>
      </c>
      <c r="X25" s="89">
        <v>5</v>
      </c>
      <c r="Y25" s="89">
        <v>8</v>
      </c>
      <c r="Z25" s="89">
        <v>5</v>
      </c>
      <c r="AA25" s="89">
        <v>4</v>
      </c>
      <c r="AB25" s="89">
        <v>3</v>
      </c>
      <c r="AC25" s="89">
        <v>4</v>
      </c>
      <c r="AD25" s="89">
        <v>5</v>
      </c>
      <c r="AE25" s="89">
        <v>0</v>
      </c>
      <c r="AF25" s="89">
        <v>4</v>
      </c>
      <c r="AG25" s="89">
        <v>3</v>
      </c>
      <c r="AH25" s="89">
        <v>6</v>
      </c>
      <c r="AI25" s="89">
        <v>8</v>
      </c>
      <c r="AJ25" s="89">
        <v>5</v>
      </c>
      <c r="AK25" s="89">
        <v>6</v>
      </c>
      <c r="AL25" s="89">
        <v>5</v>
      </c>
      <c r="AM25" s="89">
        <v>3</v>
      </c>
      <c r="AN25" s="89">
        <v>7</v>
      </c>
      <c r="AO25" s="89">
        <v>7</v>
      </c>
      <c r="AP25" s="89">
        <v>10</v>
      </c>
      <c r="AQ25" s="89">
        <v>6</v>
      </c>
      <c r="AR25" s="121">
        <v>3</v>
      </c>
      <c r="AS25" s="89">
        <v>5</v>
      </c>
      <c r="AT25" s="122">
        <v>5</v>
      </c>
      <c r="AU25" s="89">
        <v>4</v>
      </c>
      <c r="AV25" s="89">
        <v>3</v>
      </c>
      <c r="AW25" s="89">
        <v>4</v>
      </c>
      <c r="AX25" s="89">
        <v>5</v>
      </c>
      <c r="AY25" s="89">
        <v>8</v>
      </c>
      <c r="AZ25" s="89">
        <v>6</v>
      </c>
      <c r="BA25" s="89">
        <v>5</v>
      </c>
      <c r="BB25" s="89"/>
      <c r="BC25" s="109"/>
    </row>
    <row r="26" spans="1:55" ht="13.5" customHeight="1" x14ac:dyDescent="0.2">
      <c r="A26" s="21"/>
      <c r="B26" s="29" t="s">
        <v>83</v>
      </c>
      <c r="C26" s="89">
        <v>6</v>
      </c>
      <c r="D26" s="89">
        <v>16</v>
      </c>
      <c r="E26" s="89">
        <v>10</v>
      </c>
      <c r="F26" s="89">
        <v>15</v>
      </c>
      <c r="G26" s="89">
        <v>23</v>
      </c>
      <c r="H26" s="89">
        <v>10</v>
      </c>
      <c r="I26" s="89">
        <v>16</v>
      </c>
      <c r="J26" s="89">
        <v>20</v>
      </c>
      <c r="K26" s="89">
        <v>24</v>
      </c>
      <c r="L26" s="89">
        <v>21</v>
      </c>
      <c r="M26" s="89">
        <v>18</v>
      </c>
      <c r="N26" s="89">
        <v>15</v>
      </c>
      <c r="O26" s="89">
        <v>12</v>
      </c>
      <c r="P26" s="89">
        <v>9</v>
      </c>
      <c r="Q26" s="89">
        <v>8</v>
      </c>
      <c r="R26" s="89">
        <v>20</v>
      </c>
      <c r="S26" s="89">
        <v>11</v>
      </c>
      <c r="T26" s="89">
        <v>14</v>
      </c>
      <c r="U26" s="89">
        <v>9</v>
      </c>
      <c r="V26" s="89">
        <v>13</v>
      </c>
      <c r="W26" s="89">
        <v>13</v>
      </c>
      <c r="X26" s="89">
        <v>7</v>
      </c>
      <c r="Y26" s="89">
        <v>10</v>
      </c>
      <c r="Z26" s="89">
        <v>10</v>
      </c>
      <c r="AA26" s="89">
        <v>9</v>
      </c>
      <c r="AB26" s="89">
        <v>2</v>
      </c>
      <c r="AC26" s="89">
        <v>14</v>
      </c>
      <c r="AD26" s="89">
        <v>11</v>
      </c>
      <c r="AE26" s="89">
        <v>10</v>
      </c>
      <c r="AF26" s="89">
        <v>9</v>
      </c>
      <c r="AG26" s="89">
        <v>12</v>
      </c>
      <c r="AH26" s="89">
        <v>13</v>
      </c>
      <c r="AI26" s="89">
        <v>12</v>
      </c>
      <c r="AJ26" s="89">
        <v>14</v>
      </c>
      <c r="AK26" s="89">
        <v>14</v>
      </c>
      <c r="AL26" s="89">
        <v>7</v>
      </c>
      <c r="AM26" s="89">
        <v>15</v>
      </c>
      <c r="AN26" s="89">
        <v>15</v>
      </c>
      <c r="AO26" s="89">
        <v>13</v>
      </c>
      <c r="AP26" s="89">
        <v>12</v>
      </c>
      <c r="AQ26" s="89">
        <v>12</v>
      </c>
      <c r="AR26" s="92">
        <v>15</v>
      </c>
      <c r="AS26" s="89">
        <v>14</v>
      </c>
      <c r="AT26" s="122">
        <v>15</v>
      </c>
      <c r="AU26" s="89">
        <v>12</v>
      </c>
      <c r="AV26" s="89">
        <v>7</v>
      </c>
      <c r="AW26" s="89">
        <v>17</v>
      </c>
      <c r="AX26" s="89">
        <v>18</v>
      </c>
      <c r="AY26" s="89">
        <v>15</v>
      </c>
      <c r="AZ26" s="89">
        <v>8</v>
      </c>
      <c r="BA26" s="89">
        <v>11</v>
      </c>
      <c r="BB26" s="89"/>
      <c r="BC26" s="109"/>
    </row>
    <row r="27" spans="1:55" ht="13.5" customHeight="1" x14ac:dyDescent="0.2">
      <c r="A27" s="21"/>
      <c r="B27" s="29" t="s">
        <v>84</v>
      </c>
      <c r="C27" s="89">
        <v>11</v>
      </c>
      <c r="D27" s="89">
        <v>23</v>
      </c>
      <c r="E27" s="89">
        <v>25</v>
      </c>
      <c r="F27" s="89">
        <v>30</v>
      </c>
      <c r="G27" s="89">
        <v>23</v>
      </c>
      <c r="H27" s="89">
        <v>34</v>
      </c>
      <c r="I27" s="89">
        <v>26</v>
      </c>
      <c r="J27" s="89">
        <v>18</v>
      </c>
      <c r="K27" s="89">
        <v>25</v>
      </c>
      <c r="L27" s="89">
        <v>23</v>
      </c>
      <c r="M27" s="89">
        <v>39</v>
      </c>
      <c r="N27" s="89">
        <v>22</v>
      </c>
      <c r="O27" s="89">
        <v>17</v>
      </c>
      <c r="P27" s="89">
        <v>20</v>
      </c>
      <c r="Q27" s="89">
        <v>16</v>
      </c>
      <c r="R27" s="89">
        <v>17</v>
      </c>
      <c r="S27" s="89">
        <v>25</v>
      </c>
      <c r="T27" s="89">
        <v>18</v>
      </c>
      <c r="U27" s="89">
        <v>18</v>
      </c>
      <c r="V27" s="89">
        <v>19</v>
      </c>
      <c r="W27" s="89">
        <v>18</v>
      </c>
      <c r="X27" s="89">
        <v>20</v>
      </c>
      <c r="Y27" s="89">
        <v>25</v>
      </c>
      <c r="Z27" s="89">
        <v>23</v>
      </c>
      <c r="AA27" s="89">
        <v>13</v>
      </c>
      <c r="AB27" s="89">
        <v>13</v>
      </c>
      <c r="AC27" s="89">
        <v>19</v>
      </c>
      <c r="AD27" s="89">
        <v>24</v>
      </c>
      <c r="AE27" s="89">
        <v>21</v>
      </c>
      <c r="AF27" s="89">
        <v>17</v>
      </c>
      <c r="AG27" s="89">
        <v>29</v>
      </c>
      <c r="AH27" s="89">
        <v>27</v>
      </c>
      <c r="AI27" s="89">
        <v>24</v>
      </c>
      <c r="AJ27" s="89">
        <v>27</v>
      </c>
      <c r="AK27" s="89">
        <v>22</v>
      </c>
      <c r="AL27" s="89">
        <v>21</v>
      </c>
      <c r="AM27" s="89">
        <v>27</v>
      </c>
      <c r="AN27" s="89">
        <v>35</v>
      </c>
      <c r="AO27" s="89">
        <v>25</v>
      </c>
      <c r="AP27" s="89">
        <v>21</v>
      </c>
      <c r="AQ27" s="89">
        <v>31</v>
      </c>
      <c r="AR27" s="89">
        <v>17</v>
      </c>
      <c r="AS27" s="89">
        <v>22</v>
      </c>
      <c r="AT27" s="122">
        <v>23</v>
      </c>
      <c r="AU27" s="89">
        <v>20</v>
      </c>
      <c r="AV27" s="89">
        <v>24</v>
      </c>
      <c r="AW27" s="89">
        <v>17</v>
      </c>
      <c r="AX27" s="89">
        <v>33</v>
      </c>
      <c r="AY27" s="89">
        <v>27</v>
      </c>
      <c r="AZ27" s="89">
        <v>25</v>
      </c>
      <c r="BA27" s="89">
        <v>24</v>
      </c>
      <c r="BB27" s="89"/>
      <c r="BC27" s="109"/>
    </row>
    <row r="28" spans="1:55" ht="13.5" customHeight="1" x14ac:dyDescent="0.2">
      <c r="A28" s="21"/>
      <c r="B28" s="77" t="s">
        <v>85</v>
      </c>
      <c r="C28" s="89">
        <v>17</v>
      </c>
      <c r="D28" s="89">
        <v>37</v>
      </c>
      <c r="E28" s="89">
        <v>37</v>
      </c>
      <c r="F28" s="89">
        <v>36</v>
      </c>
      <c r="G28" s="89">
        <v>28</v>
      </c>
      <c r="H28" s="89">
        <v>23</v>
      </c>
      <c r="I28" s="89">
        <v>27</v>
      </c>
      <c r="J28" s="89">
        <v>29</v>
      </c>
      <c r="K28" s="89">
        <v>28</v>
      </c>
      <c r="L28" s="89">
        <v>39</v>
      </c>
      <c r="M28" s="89">
        <v>29</v>
      </c>
      <c r="N28" s="89">
        <v>31</v>
      </c>
      <c r="O28" s="89">
        <v>33</v>
      </c>
      <c r="P28" s="89">
        <v>32</v>
      </c>
      <c r="Q28" s="89">
        <v>41</v>
      </c>
      <c r="R28" s="89">
        <v>40</v>
      </c>
      <c r="S28" s="89">
        <v>34</v>
      </c>
      <c r="T28" s="89">
        <v>40</v>
      </c>
      <c r="U28" s="89">
        <v>25</v>
      </c>
      <c r="V28" s="89">
        <v>33</v>
      </c>
      <c r="W28" s="89">
        <v>34</v>
      </c>
      <c r="X28" s="89">
        <v>25</v>
      </c>
      <c r="Y28" s="89">
        <v>21</v>
      </c>
      <c r="Z28" s="89">
        <v>28</v>
      </c>
      <c r="AA28" s="89">
        <v>32</v>
      </c>
      <c r="AB28" s="89">
        <v>38</v>
      </c>
      <c r="AC28" s="89">
        <v>29</v>
      </c>
      <c r="AD28" s="89">
        <v>29</v>
      </c>
      <c r="AE28" s="89">
        <v>27</v>
      </c>
      <c r="AF28" s="89">
        <v>26</v>
      </c>
      <c r="AG28" s="89">
        <v>30</v>
      </c>
      <c r="AH28" s="89">
        <v>50</v>
      </c>
      <c r="AI28" s="89">
        <v>32</v>
      </c>
      <c r="AJ28" s="89">
        <v>28</v>
      </c>
      <c r="AK28" s="89">
        <v>35</v>
      </c>
      <c r="AL28" s="89">
        <v>26</v>
      </c>
      <c r="AM28" s="89">
        <v>35</v>
      </c>
      <c r="AN28" s="89">
        <v>21</v>
      </c>
      <c r="AO28" s="89">
        <v>36</v>
      </c>
      <c r="AP28" s="89">
        <v>31</v>
      </c>
      <c r="AQ28" s="89">
        <v>31</v>
      </c>
      <c r="AR28" s="89">
        <v>28</v>
      </c>
      <c r="AS28" s="89">
        <v>33</v>
      </c>
      <c r="AT28" s="122">
        <v>39</v>
      </c>
      <c r="AU28" s="89">
        <v>35</v>
      </c>
      <c r="AV28" s="89">
        <v>41</v>
      </c>
      <c r="AW28" s="89">
        <v>39</v>
      </c>
      <c r="AX28" s="89">
        <v>41</v>
      </c>
      <c r="AY28" s="89">
        <v>42</v>
      </c>
      <c r="AZ28" s="89">
        <v>35</v>
      </c>
      <c r="BA28" s="89">
        <v>38</v>
      </c>
      <c r="BB28" s="89"/>
      <c r="BC28" s="109"/>
    </row>
    <row r="29" spans="1:55" ht="13.5" customHeight="1" x14ac:dyDescent="0.2">
      <c r="A29" s="21"/>
      <c r="B29" s="77" t="s">
        <v>86</v>
      </c>
      <c r="C29" s="89">
        <v>32</v>
      </c>
      <c r="D29" s="89">
        <v>46</v>
      </c>
      <c r="E29" s="89">
        <v>47</v>
      </c>
      <c r="F29" s="89">
        <v>38</v>
      </c>
      <c r="G29" s="89">
        <v>58</v>
      </c>
      <c r="H29" s="89">
        <v>38</v>
      </c>
      <c r="I29" s="89">
        <v>40</v>
      </c>
      <c r="J29" s="89">
        <v>60</v>
      </c>
      <c r="K29" s="89">
        <v>50</v>
      </c>
      <c r="L29" s="89">
        <v>53</v>
      </c>
      <c r="M29" s="89">
        <v>55</v>
      </c>
      <c r="N29" s="89">
        <v>41</v>
      </c>
      <c r="O29" s="89">
        <v>55</v>
      </c>
      <c r="P29" s="89">
        <v>54</v>
      </c>
      <c r="Q29" s="89">
        <v>45</v>
      </c>
      <c r="R29" s="89">
        <v>52</v>
      </c>
      <c r="S29" s="89">
        <v>66</v>
      </c>
      <c r="T29" s="89">
        <v>59</v>
      </c>
      <c r="U29" s="89">
        <v>33</v>
      </c>
      <c r="V29" s="89">
        <v>40</v>
      </c>
      <c r="W29" s="89">
        <v>50</v>
      </c>
      <c r="X29" s="89">
        <v>40</v>
      </c>
      <c r="Y29" s="89">
        <v>53</v>
      </c>
      <c r="Z29" s="89">
        <v>42</v>
      </c>
      <c r="AA29" s="89">
        <v>40</v>
      </c>
      <c r="AB29" s="89">
        <v>28</v>
      </c>
      <c r="AC29" s="89">
        <v>44</v>
      </c>
      <c r="AD29" s="89">
        <v>48</v>
      </c>
      <c r="AE29" s="89">
        <v>43</v>
      </c>
      <c r="AF29" s="89">
        <v>52</v>
      </c>
      <c r="AG29" s="89">
        <v>46</v>
      </c>
      <c r="AH29" s="89">
        <v>71</v>
      </c>
      <c r="AI29" s="89">
        <v>49</v>
      </c>
      <c r="AJ29" s="89">
        <v>42</v>
      </c>
      <c r="AK29" s="89">
        <v>50</v>
      </c>
      <c r="AL29" s="89">
        <v>35</v>
      </c>
      <c r="AM29" s="89">
        <v>53</v>
      </c>
      <c r="AN29" s="89">
        <v>55</v>
      </c>
      <c r="AO29" s="89">
        <v>54</v>
      </c>
      <c r="AP29" s="89">
        <v>48</v>
      </c>
      <c r="AQ29" s="89">
        <v>53</v>
      </c>
      <c r="AR29" s="89">
        <v>67</v>
      </c>
      <c r="AS29" s="89">
        <v>51</v>
      </c>
      <c r="AT29" s="122">
        <v>48</v>
      </c>
      <c r="AU29" s="89">
        <v>47</v>
      </c>
      <c r="AV29" s="89">
        <v>64</v>
      </c>
      <c r="AW29" s="89">
        <v>50</v>
      </c>
      <c r="AX29" s="89">
        <v>58</v>
      </c>
      <c r="AY29" s="89">
        <v>50</v>
      </c>
      <c r="AZ29" s="89">
        <v>58</v>
      </c>
      <c r="BA29" s="89">
        <v>57</v>
      </c>
      <c r="BB29" s="89"/>
      <c r="BC29" s="109"/>
    </row>
    <row r="30" spans="1:55" ht="13.5" customHeight="1" x14ac:dyDescent="0.2">
      <c r="A30" s="21"/>
      <c r="B30" s="77" t="s">
        <v>87</v>
      </c>
      <c r="C30" s="89">
        <v>54</v>
      </c>
      <c r="D30" s="89">
        <v>68</v>
      </c>
      <c r="E30" s="89">
        <v>77</v>
      </c>
      <c r="F30" s="89">
        <v>79</v>
      </c>
      <c r="G30" s="89">
        <v>76</v>
      </c>
      <c r="H30" s="89">
        <v>71</v>
      </c>
      <c r="I30" s="89">
        <v>85</v>
      </c>
      <c r="J30" s="89">
        <v>77</v>
      </c>
      <c r="K30" s="89">
        <v>85</v>
      </c>
      <c r="L30" s="89">
        <v>72</v>
      </c>
      <c r="M30" s="89">
        <v>80</v>
      </c>
      <c r="N30" s="89">
        <v>66</v>
      </c>
      <c r="O30" s="89">
        <v>71</v>
      </c>
      <c r="P30" s="89">
        <v>67</v>
      </c>
      <c r="Q30" s="89">
        <v>108</v>
      </c>
      <c r="R30" s="89">
        <v>92</v>
      </c>
      <c r="S30" s="89">
        <v>98</v>
      </c>
      <c r="T30" s="89">
        <v>98</v>
      </c>
      <c r="U30" s="89">
        <v>59</v>
      </c>
      <c r="V30" s="89">
        <v>78</v>
      </c>
      <c r="W30" s="89">
        <v>77</v>
      </c>
      <c r="X30" s="89">
        <v>63</v>
      </c>
      <c r="Y30" s="89">
        <v>73</v>
      </c>
      <c r="Z30" s="89">
        <v>84</v>
      </c>
      <c r="AA30" s="89">
        <v>64</v>
      </c>
      <c r="AB30" s="89">
        <v>48</v>
      </c>
      <c r="AC30" s="89">
        <v>62</v>
      </c>
      <c r="AD30" s="89">
        <v>70</v>
      </c>
      <c r="AE30" s="89">
        <v>72</v>
      </c>
      <c r="AF30" s="89">
        <v>64</v>
      </c>
      <c r="AG30" s="89">
        <v>58</v>
      </c>
      <c r="AH30" s="89">
        <v>68</v>
      </c>
      <c r="AI30" s="89">
        <v>67</v>
      </c>
      <c r="AJ30" s="89">
        <v>80</v>
      </c>
      <c r="AK30" s="89">
        <v>67</v>
      </c>
      <c r="AL30" s="89">
        <v>66</v>
      </c>
      <c r="AM30" s="89">
        <v>78</v>
      </c>
      <c r="AN30" s="89">
        <v>85</v>
      </c>
      <c r="AO30" s="89">
        <v>62</v>
      </c>
      <c r="AP30" s="89">
        <v>71</v>
      </c>
      <c r="AQ30" s="89">
        <v>69</v>
      </c>
      <c r="AR30" s="89">
        <v>73</v>
      </c>
      <c r="AS30" s="89">
        <v>86</v>
      </c>
      <c r="AT30" s="122">
        <v>96</v>
      </c>
      <c r="AU30" s="89">
        <v>85</v>
      </c>
      <c r="AV30" s="89">
        <v>76</v>
      </c>
      <c r="AW30" s="89">
        <v>83</v>
      </c>
      <c r="AX30" s="89">
        <v>99</v>
      </c>
      <c r="AY30" s="89">
        <v>88</v>
      </c>
      <c r="AZ30" s="89">
        <v>69</v>
      </c>
      <c r="BA30" s="89">
        <v>73</v>
      </c>
      <c r="BB30" s="89"/>
      <c r="BC30" s="109"/>
    </row>
    <row r="31" spans="1:55" ht="13.5" customHeight="1" x14ac:dyDescent="0.2">
      <c r="A31" s="21"/>
      <c r="B31" s="77" t="s">
        <v>88</v>
      </c>
      <c r="C31" s="89">
        <v>69</v>
      </c>
      <c r="D31" s="89">
        <v>85</v>
      </c>
      <c r="E31" s="89">
        <v>118</v>
      </c>
      <c r="F31" s="89">
        <v>116</v>
      </c>
      <c r="G31" s="89">
        <v>100</v>
      </c>
      <c r="H31" s="89">
        <v>95</v>
      </c>
      <c r="I31" s="89">
        <v>92</v>
      </c>
      <c r="J31" s="89">
        <v>117</v>
      </c>
      <c r="K31" s="89">
        <v>103</v>
      </c>
      <c r="L31" s="89">
        <v>104</v>
      </c>
      <c r="M31" s="89">
        <v>90</v>
      </c>
      <c r="N31" s="89">
        <v>100</v>
      </c>
      <c r="O31" s="89">
        <v>95</v>
      </c>
      <c r="P31" s="89">
        <v>106</v>
      </c>
      <c r="Q31" s="89">
        <v>114</v>
      </c>
      <c r="R31" s="89">
        <v>132</v>
      </c>
      <c r="S31" s="89">
        <v>170</v>
      </c>
      <c r="T31" s="89">
        <v>116</v>
      </c>
      <c r="U31" s="89">
        <v>89</v>
      </c>
      <c r="V31" s="89">
        <v>104</v>
      </c>
      <c r="W31" s="89">
        <v>147</v>
      </c>
      <c r="X31" s="89">
        <v>77</v>
      </c>
      <c r="Y31" s="89">
        <v>85</v>
      </c>
      <c r="Z31" s="89">
        <v>100</v>
      </c>
      <c r="AA31" s="89">
        <v>105</v>
      </c>
      <c r="AB31" s="89">
        <v>90</v>
      </c>
      <c r="AC31" s="89">
        <v>104</v>
      </c>
      <c r="AD31" s="89">
        <v>82</v>
      </c>
      <c r="AE31" s="89">
        <v>104</v>
      </c>
      <c r="AF31" s="89">
        <v>107</v>
      </c>
      <c r="AG31" s="89">
        <v>113</v>
      </c>
      <c r="AH31" s="89">
        <v>100</v>
      </c>
      <c r="AI31" s="89">
        <v>105</v>
      </c>
      <c r="AJ31" s="89">
        <v>104</v>
      </c>
      <c r="AK31" s="89">
        <v>83</v>
      </c>
      <c r="AL31" s="89">
        <v>87</v>
      </c>
      <c r="AM31" s="89">
        <v>95</v>
      </c>
      <c r="AN31" s="89">
        <v>106</v>
      </c>
      <c r="AO31" s="89">
        <v>124</v>
      </c>
      <c r="AP31" s="89">
        <v>96</v>
      </c>
      <c r="AQ31" s="89">
        <v>96</v>
      </c>
      <c r="AR31" s="89">
        <v>96</v>
      </c>
      <c r="AS31" s="89">
        <v>121</v>
      </c>
      <c r="AT31" s="122">
        <v>102</v>
      </c>
      <c r="AU31" s="89">
        <v>127</v>
      </c>
      <c r="AV31" s="89">
        <v>107</v>
      </c>
      <c r="AW31" s="89">
        <v>118</v>
      </c>
      <c r="AX31" s="89">
        <v>101</v>
      </c>
      <c r="AY31" s="89">
        <v>117</v>
      </c>
      <c r="AZ31" s="89">
        <v>115</v>
      </c>
      <c r="BA31" s="89">
        <v>115</v>
      </c>
      <c r="BB31" s="89"/>
      <c r="BC31" s="109"/>
    </row>
    <row r="32" spans="1:55" ht="13.5" customHeight="1" x14ac:dyDescent="0.2">
      <c r="A32" s="21"/>
      <c r="B32" s="77" t="s">
        <v>89</v>
      </c>
      <c r="C32" s="89">
        <v>115</v>
      </c>
      <c r="D32" s="89">
        <v>191</v>
      </c>
      <c r="E32" s="89">
        <v>189</v>
      </c>
      <c r="F32" s="89">
        <v>160</v>
      </c>
      <c r="G32" s="89">
        <v>163</v>
      </c>
      <c r="H32" s="89">
        <v>157</v>
      </c>
      <c r="I32" s="89">
        <v>165</v>
      </c>
      <c r="J32" s="89">
        <v>182</v>
      </c>
      <c r="K32" s="89">
        <v>155</v>
      </c>
      <c r="L32" s="89">
        <v>155</v>
      </c>
      <c r="M32" s="89">
        <v>179</v>
      </c>
      <c r="N32" s="89">
        <v>160</v>
      </c>
      <c r="O32" s="89">
        <v>163</v>
      </c>
      <c r="P32" s="89">
        <v>220</v>
      </c>
      <c r="Q32" s="89">
        <v>249</v>
      </c>
      <c r="R32" s="89">
        <v>242</v>
      </c>
      <c r="S32" s="89">
        <v>279</v>
      </c>
      <c r="T32" s="89">
        <v>235</v>
      </c>
      <c r="U32" s="89">
        <v>165</v>
      </c>
      <c r="V32" s="89">
        <v>195</v>
      </c>
      <c r="W32" s="89">
        <v>175</v>
      </c>
      <c r="X32" s="89">
        <v>136</v>
      </c>
      <c r="Y32" s="89">
        <v>152</v>
      </c>
      <c r="Z32" s="89">
        <v>166</v>
      </c>
      <c r="AA32" s="89">
        <v>144</v>
      </c>
      <c r="AB32" s="89">
        <v>159</v>
      </c>
      <c r="AC32" s="89">
        <v>157</v>
      </c>
      <c r="AD32" s="89">
        <v>159</v>
      </c>
      <c r="AE32" s="89">
        <v>161</v>
      </c>
      <c r="AF32" s="89">
        <v>169</v>
      </c>
      <c r="AG32" s="89">
        <v>175</v>
      </c>
      <c r="AH32" s="89">
        <v>161</v>
      </c>
      <c r="AI32" s="89">
        <v>153</v>
      </c>
      <c r="AJ32" s="89">
        <v>147</v>
      </c>
      <c r="AK32" s="89">
        <v>155</v>
      </c>
      <c r="AL32" s="89">
        <v>137</v>
      </c>
      <c r="AM32" s="89">
        <v>136</v>
      </c>
      <c r="AN32" s="89">
        <v>186</v>
      </c>
      <c r="AO32" s="89">
        <v>151</v>
      </c>
      <c r="AP32" s="89">
        <v>187</v>
      </c>
      <c r="AQ32" s="89">
        <v>155</v>
      </c>
      <c r="AR32" s="89">
        <v>165</v>
      </c>
      <c r="AS32" s="89">
        <v>174</v>
      </c>
      <c r="AT32" s="122">
        <v>160</v>
      </c>
      <c r="AU32" s="89">
        <v>155</v>
      </c>
      <c r="AV32" s="89">
        <v>173</v>
      </c>
      <c r="AW32" s="89">
        <v>179</v>
      </c>
      <c r="AX32" s="89">
        <v>207</v>
      </c>
      <c r="AY32" s="89">
        <v>200</v>
      </c>
      <c r="AZ32" s="89">
        <v>190</v>
      </c>
      <c r="BA32" s="89">
        <v>189</v>
      </c>
      <c r="BB32" s="89"/>
      <c r="BC32" s="109"/>
    </row>
    <row r="33" spans="2:55" ht="13.5" customHeight="1" x14ac:dyDescent="0.2">
      <c r="B33" s="77" t="s">
        <v>90</v>
      </c>
      <c r="C33" s="89">
        <v>239</v>
      </c>
      <c r="D33" s="89">
        <v>279</v>
      </c>
      <c r="E33" s="89">
        <v>306</v>
      </c>
      <c r="F33" s="89">
        <v>280</v>
      </c>
      <c r="G33" s="89">
        <v>278</v>
      </c>
      <c r="H33" s="89">
        <v>289</v>
      </c>
      <c r="I33" s="89">
        <v>288</v>
      </c>
      <c r="J33" s="89">
        <v>232</v>
      </c>
      <c r="K33" s="89">
        <v>261</v>
      </c>
      <c r="L33" s="89">
        <v>258</v>
      </c>
      <c r="M33" s="89">
        <v>260</v>
      </c>
      <c r="N33" s="89">
        <v>245</v>
      </c>
      <c r="O33" s="89">
        <v>235</v>
      </c>
      <c r="P33" s="89">
        <v>376</v>
      </c>
      <c r="Q33" s="89">
        <v>412</v>
      </c>
      <c r="R33" s="89">
        <v>428</v>
      </c>
      <c r="S33" s="89">
        <v>438</v>
      </c>
      <c r="T33" s="89">
        <v>387</v>
      </c>
      <c r="U33" s="89">
        <v>267</v>
      </c>
      <c r="V33" s="89">
        <v>303</v>
      </c>
      <c r="W33" s="89">
        <v>292</v>
      </c>
      <c r="X33" s="89">
        <v>217</v>
      </c>
      <c r="Y33" s="89">
        <v>255</v>
      </c>
      <c r="Z33" s="89">
        <v>246</v>
      </c>
      <c r="AA33" s="89">
        <v>248</v>
      </c>
      <c r="AB33" s="89">
        <v>232</v>
      </c>
      <c r="AC33" s="89">
        <v>232</v>
      </c>
      <c r="AD33" s="89">
        <v>224</v>
      </c>
      <c r="AE33" s="89">
        <v>251</v>
      </c>
      <c r="AF33" s="89">
        <v>237</v>
      </c>
      <c r="AG33" s="89">
        <v>244</v>
      </c>
      <c r="AH33" s="89">
        <v>239</v>
      </c>
      <c r="AI33" s="89">
        <v>235</v>
      </c>
      <c r="AJ33" s="89">
        <v>260</v>
      </c>
      <c r="AK33" s="89">
        <v>249</v>
      </c>
      <c r="AL33" s="89">
        <v>221</v>
      </c>
      <c r="AM33" s="89">
        <v>243</v>
      </c>
      <c r="AN33" s="89">
        <v>243</v>
      </c>
      <c r="AO33" s="89">
        <v>233</v>
      </c>
      <c r="AP33" s="89">
        <v>238</v>
      </c>
      <c r="AQ33" s="89">
        <v>261</v>
      </c>
      <c r="AR33" s="89">
        <v>267</v>
      </c>
      <c r="AS33" s="89">
        <v>260</v>
      </c>
      <c r="AT33" s="122">
        <v>271</v>
      </c>
      <c r="AU33" s="89">
        <v>267</v>
      </c>
      <c r="AV33" s="89">
        <v>302</v>
      </c>
      <c r="AW33" s="89">
        <v>321</v>
      </c>
      <c r="AX33" s="89">
        <v>328</v>
      </c>
      <c r="AY33" s="89">
        <v>293</v>
      </c>
      <c r="AZ33" s="89">
        <v>299</v>
      </c>
      <c r="BA33" s="89">
        <v>317</v>
      </c>
      <c r="BB33" s="89"/>
      <c r="BC33" s="109"/>
    </row>
    <row r="34" spans="2:55" ht="13.5" customHeight="1" x14ac:dyDescent="0.2">
      <c r="B34" s="77" t="s">
        <v>91</v>
      </c>
      <c r="C34" s="89">
        <v>361</v>
      </c>
      <c r="D34" s="89">
        <v>426</v>
      </c>
      <c r="E34" s="89">
        <v>461</v>
      </c>
      <c r="F34" s="89">
        <v>381</v>
      </c>
      <c r="G34" s="89">
        <v>382</v>
      </c>
      <c r="H34" s="89">
        <v>371</v>
      </c>
      <c r="I34" s="89">
        <v>345</v>
      </c>
      <c r="J34" s="89">
        <v>346</v>
      </c>
      <c r="K34" s="89">
        <v>347</v>
      </c>
      <c r="L34" s="89">
        <v>358</v>
      </c>
      <c r="M34" s="89">
        <v>401</v>
      </c>
      <c r="N34" s="89">
        <v>390</v>
      </c>
      <c r="O34" s="89">
        <v>381</v>
      </c>
      <c r="P34" s="89">
        <v>531</v>
      </c>
      <c r="Q34" s="89">
        <v>598</v>
      </c>
      <c r="R34" s="89">
        <v>679</v>
      </c>
      <c r="S34" s="89">
        <v>639</v>
      </c>
      <c r="T34" s="89">
        <v>550</v>
      </c>
      <c r="U34" s="89">
        <v>407</v>
      </c>
      <c r="V34" s="89">
        <v>477</v>
      </c>
      <c r="W34" s="89">
        <v>427</v>
      </c>
      <c r="X34" s="89">
        <v>332</v>
      </c>
      <c r="Y34" s="89">
        <v>381</v>
      </c>
      <c r="Z34" s="89">
        <v>346</v>
      </c>
      <c r="AA34" s="89">
        <v>367</v>
      </c>
      <c r="AB34" s="89">
        <v>335</v>
      </c>
      <c r="AC34" s="89">
        <v>339</v>
      </c>
      <c r="AD34" s="89">
        <v>300</v>
      </c>
      <c r="AE34" s="89">
        <v>344</v>
      </c>
      <c r="AF34" s="89">
        <v>370</v>
      </c>
      <c r="AG34" s="89">
        <v>371</v>
      </c>
      <c r="AH34" s="89">
        <v>339</v>
      </c>
      <c r="AI34" s="89">
        <v>311</v>
      </c>
      <c r="AJ34" s="89">
        <v>374</v>
      </c>
      <c r="AK34" s="89">
        <v>352</v>
      </c>
      <c r="AL34" s="89">
        <v>320</v>
      </c>
      <c r="AM34" s="89">
        <v>377</v>
      </c>
      <c r="AN34" s="89">
        <v>347</v>
      </c>
      <c r="AO34" s="89">
        <v>354</v>
      </c>
      <c r="AP34" s="89">
        <v>349</v>
      </c>
      <c r="AQ34" s="89">
        <v>351</v>
      </c>
      <c r="AR34" s="89">
        <v>364</v>
      </c>
      <c r="AS34" s="89">
        <v>401</v>
      </c>
      <c r="AT34" s="122">
        <v>411</v>
      </c>
      <c r="AU34" s="89">
        <v>402</v>
      </c>
      <c r="AV34" s="89">
        <v>432</v>
      </c>
      <c r="AW34" s="89">
        <v>412</v>
      </c>
      <c r="AX34" s="89">
        <v>416</v>
      </c>
      <c r="AY34" s="89">
        <v>468</v>
      </c>
      <c r="AZ34" s="89">
        <v>433</v>
      </c>
      <c r="BA34" s="89">
        <v>437</v>
      </c>
      <c r="BB34" s="89"/>
      <c r="BC34" s="109"/>
    </row>
    <row r="35" spans="2:55" ht="13.5" customHeight="1" x14ac:dyDescent="0.2">
      <c r="B35" s="77" t="s">
        <v>92</v>
      </c>
      <c r="C35" s="89">
        <v>486</v>
      </c>
      <c r="D35" s="89">
        <v>604</v>
      </c>
      <c r="E35" s="89">
        <v>562</v>
      </c>
      <c r="F35" s="89">
        <v>535</v>
      </c>
      <c r="G35" s="89">
        <v>525</v>
      </c>
      <c r="H35" s="89">
        <v>512</v>
      </c>
      <c r="I35" s="89">
        <v>490</v>
      </c>
      <c r="J35" s="89">
        <v>511</v>
      </c>
      <c r="K35" s="89">
        <v>494</v>
      </c>
      <c r="L35" s="89">
        <v>481</v>
      </c>
      <c r="M35" s="89">
        <v>500</v>
      </c>
      <c r="N35" s="89">
        <v>469</v>
      </c>
      <c r="O35" s="89">
        <v>522</v>
      </c>
      <c r="P35" s="89">
        <v>733</v>
      </c>
      <c r="Q35" s="89">
        <v>852</v>
      </c>
      <c r="R35" s="89">
        <v>945</v>
      </c>
      <c r="S35" s="89">
        <v>927</v>
      </c>
      <c r="T35" s="89">
        <v>725</v>
      </c>
      <c r="U35" s="89">
        <v>531</v>
      </c>
      <c r="V35" s="89">
        <v>668</v>
      </c>
      <c r="W35" s="89">
        <v>587</v>
      </c>
      <c r="X35" s="89">
        <v>438</v>
      </c>
      <c r="Y35" s="89">
        <v>520</v>
      </c>
      <c r="Z35" s="89">
        <v>512</v>
      </c>
      <c r="AA35" s="89">
        <v>447</v>
      </c>
      <c r="AB35" s="89">
        <v>424</v>
      </c>
      <c r="AC35" s="89">
        <v>453</v>
      </c>
      <c r="AD35" s="89">
        <v>425</v>
      </c>
      <c r="AE35" s="89">
        <v>442</v>
      </c>
      <c r="AF35" s="89">
        <v>432</v>
      </c>
      <c r="AG35" s="89">
        <v>419</v>
      </c>
      <c r="AH35" s="89">
        <v>440</v>
      </c>
      <c r="AI35" s="89">
        <v>451</v>
      </c>
      <c r="AJ35" s="89">
        <v>470</v>
      </c>
      <c r="AK35" s="89">
        <v>480</v>
      </c>
      <c r="AL35" s="89">
        <v>343</v>
      </c>
      <c r="AM35" s="89">
        <v>453</v>
      </c>
      <c r="AN35" s="89">
        <v>455</v>
      </c>
      <c r="AO35" s="89">
        <v>515</v>
      </c>
      <c r="AP35" s="89">
        <v>483</v>
      </c>
      <c r="AQ35" s="89">
        <v>464</v>
      </c>
      <c r="AR35" s="89">
        <v>535</v>
      </c>
      <c r="AS35" s="89">
        <v>495</v>
      </c>
      <c r="AT35" s="122">
        <v>513</v>
      </c>
      <c r="AU35" s="89">
        <v>560</v>
      </c>
      <c r="AV35" s="89">
        <v>583</v>
      </c>
      <c r="AW35" s="89">
        <v>588</v>
      </c>
      <c r="AX35" s="89">
        <v>602</v>
      </c>
      <c r="AY35" s="89">
        <v>568</v>
      </c>
      <c r="AZ35" s="89">
        <v>603</v>
      </c>
      <c r="BA35" s="89">
        <v>581</v>
      </c>
      <c r="BB35" s="89"/>
      <c r="BC35" s="109"/>
    </row>
    <row r="36" spans="2:55" ht="13.5" customHeight="1" x14ac:dyDescent="0.2">
      <c r="B36" s="77" t="s">
        <v>93</v>
      </c>
      <c r="C36" s="89">
        <v>696</v>
      </c>
      <c r="D36" s="89">
        <v>857</v>
      </c>
      <c r="E36" s="89">
        <v>803</v>
      </c>
      <c r="F36" s="89">
        <v>791</v>
      </c>
      <c r="G36" s="89">
        <v>732</v>
      </c>
      <c r="H36" s="89">
        <v>689</v>
      </c>
      <c r="I36" s="89">
        <v>641</v>
      </c>
      <c r="J36" s="89">
        <v>695</v>
      </c>
      <c r="K36" s="89">
        <v>682</v>
      </c>
      <c r="L36" s="89">
        <v>679</v>
      </c>
      <c r="M36" s="89">
        <v>685</v>
      </c>
      <c r="N36" s="89">
        <v>686</v>
      </c>
      <c r="O36" s="89">
        <v>699</v>
      </c>
      <c r="P36" s="89">
        <v>1044</v>
      </c>
      <c r="Q36" s="89">
        <v>1149</v>
      </c>
      <c r="R36" s="89">
        <v>1272</v>
      </c>
      <c r="S36" s="89">
        <v>1248</v>
      </c>
      <c r="T36" s="89">
        <v>1023</v>
      </c>
      <c r="U36" s="89">
        <v>763</v>
      </c>
      <c r="V36" s="89">
        <v>854</v>
      </c>
      <c r="W36" s="89">
        <v>735</v>
      </c>
      <c r="X36" s="89">
        <v>608</v>
      </c>
      <c r="Y36" s="89">
        <v>710</v>
      </c>
      <c r="Z36" s="89">
        <v>648</v>
      </c>
      <c r="AA36" s="89">
        <v>664</v>
      </c>
      <c r="AB36" s="89">
        <v>598</v>
      </c>
      <c r="AC36" s="89">
        <v>621</v>
      </c>
      <c r="AD36" s="89">
        <v>601</v>
      </c>
      <c r="AE36" s="89">
        <v>608</v>
      </c>
      <c r="AF36" s="89">
        <v>589</v>
      </c>
      <c r="AG36" s="89">
        <v>595</v>
      </c>
      <c r="AH36" s="89">
        <v>575</v>
      </c>
      <c r="AI36" s="89">
        <v>646</v>
      </c>
      <c r="AJ36" s="89">
        <v>600</v>
      </c>
      <c r="AK36" s="89">
        <v>626</v>
      </c>
      <c r="AL36" s="89">
        <v>531</v>
      </c>
      <c r="AM36" s="89">
        <v>671</v>
      </c>
      <c r="AN36" s="89">
        <v>603</v>
      </c>
      <c r="AO36" s="89">
        <v>619</v>
      </c>
      <c r="AP36" s="89">
        <v>658</v>
      </c>
      <c r="AQ36" s="89">
        <v>623</v>
      </c>
      <c r="AR36" s="89">
        <v>625</v>
      </c>
      <c r="AS36" s="89">
        <v>680</v>
      </c>
      <c r="AT36" s="122">
        <v>709</v>
      </c>
      <c r="AU36" s="89">
        <v>741</v>
      </c>
      <c r="AV36" s="89">
        <v>739</v>
      </c>
      <c r="AW36" s="89">
        <v>788</v>
      </c>
      <c r="AX36" s="89">
        <v>757</v>
      </c>
      <c r="AY36" s="89">
        <v>792</v>
      </c>
      <c r="AZ36" s="89">
        <v>765</v>
      </c>
      <c r="BA36" s="89">
        <v>805</v>
      </c>
      <c r="BB36" s="89"/>
      <c r="BC36" s="109"/>
    </row>
    <row r="37" spans="2:55" ht="13.5" customHeight="1" x14ac:dyDescent="0.2">
      <c r="B37" s="77" t="s">
        <v>94</v>
      </c>
      <c r="C37" s="89">
        <v>1164</v>
      </c>
      <c r="D37" s="89">
        <v>1341</v>
      </c>
      <c r="E37" s="89">
        <v>1210</v>
      </c>
      <c r="F37" s="89">
        <v>1167</v>
      </c>
      <c r="G37" s="89">
        <v>1196</v>
      </c>
      <c r="H37" s="89">
        <v>1120</v>
      </c>
      <c r="I37" s="89">
        <v>1113</v>
      </c>
      <c r="J37" s="89">
        <v>1048</v>
      </c>
      <c r="K37" s="89">
        <v>1111</v>
      </c>
      <c r="L37" s="89">
        <v>1090</v>
      </c>
      <c r="M37" s="89">
        <v>1068</v>
      </c>
      <c r="N37" s="89">
        <v>1094</v>
      </c>
      <c r="O37" s="89">
        <v>1106</v>
      </c>
      <c r="P37" s="89">
        <v>1690</v>
      </c>
      <c r="Q37" s="89">
        <v>1797</v>
      </c>
      <c r="R37" s="89">
        <v>2108</v>
      </c>
      <c r="S37" s="89">
        <v>1990</v>
      </c>
      <c r="T37" s="89">
        <v>1578</v>
      </c>
      <c r="U37" s="89">
        <v>1172</v>
      </c>
      <c r="V37" s="89">
        <v>1334</v>
      </c>
      <c r="W37" s="89">
        <v>1148</v>
      </c>
      <c r="X37" s="89">
        <v>959</v>
      </c>
      <c r="Y37" s="89">
        <v>1081</v>
      </c>
      <c r="Z37" s="89">
        <v>1071</v>
      </c>
      <c r="AA37" s="89">
        <v>951</v>
      </c>
      <c r="AB37" s="89">
        <v>970</v>
      </c>
      <c r="AC37" s="89">
        <v>980</v>
      </c>
      <c r="AD37" s="89">
        <v>942</v>
      </c>
      <c r="AE37" s="89">
        <v>938</v>
      </c>
      <c r="AF37" s="89">
        <v>928</v>
      </c>
      <c r="AG37" s="89">
        <v>983</v>
      </c>
      <c r="AH37" s="89">
        <v>906</v>
      </c>
      <c r="AI37" s="89">
        <v>955</v>
      </c>
      <c r="AJ37" s="89">
        <v>970</v>
      </c>
      <c r="AK37" s="89">
        <v>948</v>
      </c>
      <c r="AL37" s="89">
        <v>846</v>
      </c>
      <c r="AM37" s="89">
        <v>1054</v>
      </c>
      <c r="AN37" s="89">
        <v>1007</v>
      </c>
      <c r="AO37" s="89">
        <v>1003</v>
      </c>
      <c r="AP37" s="89">
        <v>1047</v>
      </c>
      <c r="AQ37" s="89">
        <v>1041</v>
      </c>
      <c r="AR37" s="89">
        <v>1097</v>
      </c>
      <c r="AS37" s="89">
        <v>1156</v>
      </c>
      <c r="AT37" s="122">
        <v>1136</v>
      </c>
      <c r="AU37" s="89">
        <v>1230</v>
      </c>
      <c r="AV37" s="89">
        <v>1277</v>
      </c>
      <c r="AW37" s="89">
        <v>1235</v>
      </c>
      <c r="AX37" s="89">
        <v>1242</v>
      </c>
      <c r="AY37" s="89">
        <v>1236</v>
      </c>
      <c r="AZ37" s="89">
        <v>1230</v>
      </c>
      <c r="BA37" s="89">
        <v>1246</v>
      </c>
      <c r="BB37" s="89"/>
      <c r="BC37" s="109"/>
    </row>
    <row r="38" spans="2:55" ht="13.5" customHeight="1" x14ac:dyDescent="0.2">
      <c r="B38" s="77" t="s">
        <v>95</v>
      </c>
      <c r="C38" s="89">
        <v>1535</v>
      </c>
      <c r="D38" s="89">
        <v>1724</v>
      </c>
      <c r="E38" s="89">
        <v>1612</v>
      </c>
      <c r="F38" s="89">
        <v>1474</v>
      </c>
      <c r="G38" s="89">
        <v>1445</v>
      </c>
      <c r="H38" s="89">
        <v>1358</v>
      </c>
      <c r="I38" s="89">
        <v>1305</v>
      </c>
      <c r="J38" s="89">
        <v>1338</v>
      </c>
      <c r="K38" s="89">
        <v>1255</v>
      </c>
      <c r="L38" s="89">
        <v>1325</v>
      </c>
      <c r="M38" s="89">
        <v>1366</v>
      </c>
      <c r="N38" s="89">
        <v>1373</v>
      </c>
      <c r="O38" s="89">
        <v>1397</v>
      </c>
      <c r="P38" s="89">
        <v>2179</v>
      </c>
      <c r="Q38" s="89">
        <v>2418</v>
      </c>
      <c r="R38" s="89">
        <v>2817</v>
      </c>
      <c r="S38" s="89">
        <v>2741</v>
      </c>
      <c r="T38" s="89">
        <v>2155</v>
      </c>
      <c r="U38" s="89">
        <v>1528</v>
      </c>
      <c r="V38" s="89">
        <v>1746</v>
      </c>
      <c r="W38" s="89">
        <v>1492</v>
      </c>
      <c r="X38" s="89">
        <v>1243</v>
      </c>
      <c r="Y38" s="89">
        <v>1363</v>
      </c>
      <c r="Z38" s="89">
        <v>1230</v>
      </c>
      <c r="AA38" s="89">
        <v>1130</v>
      </c>
      <c r="AB38" s="89">
        <v>1152</v>
      </c>
      <c r="AC38" s="89">
        <v>1191</v>
      </c>
      <c r="AD38" s="89">
        <v>1101</v>
      </c>
      <c r="AE38" s="89">
        <v>1132</v>
      </c>
      <c r="AF38" s="89">
        <v>1090</v>
      </c>
      <c r="AG38" s="89">
        <v>1119</v>
      </c>
      <c r="AH38" s="89">
        <v>1124</v>
      </c>
      <c r="AI38" s="89">
        <v>1182</v>
      </c>
      <c r="AJ38" s="89">
        <v>1275</v>
      </c>
      <c r="AK38" s="89">
        <v>1129</v>
      </c>
      <c r="AL38" s="89">
        <v>965</v>
      </c>
      <c r="AM38" s="89">
        <v>1212</v>
      </c>
      <c r="AN38" s="89">
        <v>1216</v>
      </c>
      <c r="AO38" s="89">
        <v>1225</v>
      </c>
      <c r="AP38" s="89">
        <v>1291</v>
      </c>
      <c r="AQ38" s="89">
        <v>1244</v>
      </c>
      <c r="AR38" s="89">
        <v>1408</v>
      </c>
      <c r="AS38" s="89">
        <v>1376</v>
      </c>
      <c r="AT38" s="122">
        <v>1404</v>
      </c>
      <c r="AU38" s="89">
        <v>1519</v>
      </c>
      <c r="AV38" s="89">
        <v>1570</v>
      </c>
      <c r="AW38" s="89">
        <v>1678</v>
      </c>
      <c r="AX38" s="89">
        <v>1562</v>
      </c>
      <c r="AY38" s="89">
        <v>1528</v>
      </c>
      <c r="AZ38" s="89">
        <v>1619</v>
      </c>
      <c r="BA38" s="89">
        <v>1614</v>
      </c>
      <c r="BB38" s="89"/>
      <c r="BC38" s="109"/>
    </row>
    <row r="39" spans="2:55" ht="13.5" customHeight="1" x14ac:dyDescent="0.2">
      <c r="B39" s="77" t="s">
        <v>96</v>
      </c>
      <c r="C39" s="89">
        <v>2049</v>
      </c>
      <c r="D39" s="89">
        <v>2290</v>
      </c>
      <c r="E39" s="89">
        <v>2103</v>
      </c>
      <c r="F39" s="89">
        <v>1863</v>
      </c>
      <c r="G39" s="89">
        <v>1811</v>
      </c>
      <c r="H39" s="89">
        <v>1698</v>
      </c>
      <c r="I39" s="89">
        <v>1704</v>
      </c>
      <c r="J39" s="89">
        <v>1696</v>
      </c>
      <c r="K39" s="89">
        <v>1713</v>
      </c>
      <c r="L39" s="89">
        <v>1798</v>
      </c>
      <c r="M39" s="89">
        <v>1738</v>
      </c>
      <c r="N39" s="89">
        <v>1694</v>
      </c>
      <c r="O39" s="89">
        <v>1850</v>
      </c>
      <c r="P39" s="89">
        <v>2826</v>
      </c>
      <c r="Q39" s="89">
        <v>3195</v>
      </c>
      <c r="R39" s="89">
        <v>3840</v>
      </c>
      <c r="S39" s="89">
        <v>3772</v>
      </c>
      <c r="T39" s="89">
        <v>2987</v>
      </c>
      <c r="U39" s="89">
        <v>2099</v>
      </c>
      <c r="V39" s="89">
        <v>2421</v>
      </c>
      <c r="W39" s="89">
        <v>1963</v>
      </c>
      <c r="X39" s="89">
        <v>1637</v>
      </c>
      <c r="Y39" s="89">
        <v>1779</v>
      </c>
      <c r="Z39" s="89">
        <v>1636</v>
      </c>
      <c r="AA39" s="89">
        <v>1550</v>
      </c>
      <c r="AB39" s="89">
        <v>1455</v>
      </c>
      <c r="AC39" s="89">
        <v>1439</v>
      </c>
      <c r="AD39" s="89">
        <v>1428</v>
      </c>
      <c r="AE39" s="89">
        <v>1415</v>
      </c>
      <c r="AF39" s="89">
        <v>1416</v>
      </c>
      <c r="AG39" s="89">
        <v>1440</v>
      </c>
      <c r="AH39" s="89">
        <v>1426</v>
      </c>
      <c r="AI39" s="89">
        <v>1532</v>
      </c>
      <c r="AJ39" s="89">
        <v>1548</v>
      </c>
      <c r="AK39" s="89">
        <v>1467</v>
      </c>
      <c r="AL39" s="89">
        <v>1268</v>
      </c>
      <c r="AM39" s="89">
        <v>1577</v>
      </c>
      <c r="AN39" s="89">
        <v>1528</v>
      </c>
      <c r="AO39" s="89">
        <v>1550</v>
      </c>
      <c r="AP39" s="89">
        <v>1631</v>
      </c>
      <c r="AQ39" s="89">
        <v>1590</v>
      </c>
      <c r="AR39" s="89">
        <v>1614</v>
      </c>
      <c r="AS39" s="89">
        <v>1746</v>
      </c>
      <c r="AT39" s="122">
        <v>1758</v>
      </c>
      <c r="AU39" s="89">
        <v>1983</v>
      </c>
      <c r="AV39" s="89">
        <v>2082</v>
      </c>
      <c r="AW39" s="89">
        <v>2107</v>
      </c>
      <c r="AX39" s="89">
        <v>1999</v>
      </c>
      <c r="AY39" s="89">
        <v>1975</v>
      </c>
      <c r="AZ39" s="89">
        <v>1989</v>
      </c>
      <c r="BA39" s="89">
        <v>2124</v>
      </c>
      <c r="BB39" s="89"/>
      <c r="BC39" s="109"/>
    </row>
    <row r="40" spans="2:55" ht="13.5" customHeight="1" x14ac:dyDescent="0.2">
      <c r="B40" s="77" t="s">
        <v>97</v>
      </c>
      <c r="C40" s="89">
        <v>2457</v>
      </c>
      <c r="D40" s="89">
        <v>2697</v>
      </c>
      <c r="E40" s="89">
        <v>2421</v>
      </c>
      <c r="F40" s="89">
        <v>2188</v>
      </c>
      <c r="G40" s="89">
        <v>2124</v>
      </c>
      <c r="H40" s="89">
        <v>2040</v>
      </c>
      <c r="I40" s="89">
        <v>2039</v>
      </c>
      <c r="J40" s="89">
        <v>1927</v>
      </c>
      <c r="K40" s="89">
        <v>2015</v>
      </c>
      <c r="L40" s="89">
        <v>1969</v>
      </c>
      <c r="M40" s="89">
        <v>1951</v>
      </c>
      <c r="N40" s="89">
        <v>1902</v>
      </c>
      <c r="O40" s="89">
        <v>2016</v>
      </c>
      <c r="P40" s="89">
        <v>3015</v>
      </c>
      <c r="Q40" s="89">
        <v>3564</v>
      </c>
      <c r="R40" s="89">
        <v>4444</v>
      </c>
      <c r="S40" s="89">
        <v>4349</v>
      </c>
      <c r="T40" s="89">
        <v>3514</v>
      </c>
      <c r="U40" s="89">
        <v>2441</v>
      </c>
      <c r="V40" s="89">
        <v>2805</v>
      </c>
      <c r="W40" s="89">
        <v>2283</v>
      </c>
      <c r="X40" s="89">
        <v>1800</v>
      </c>
      <c r="Y40" s="89">
        <v>1926</v>
      </c>
      <c r="Z40" s="89">
        <v>1711</v>
      </c>
      <c r="AA40" s="89">
        <v>1596</v>
      </c>
      <c r="AB40" s="89">
        <v>1546</v>
      </c>
      <c r="AC40" s="89">
        <v>1576</v>
      </c>
      <c r="AD40" s="89">
        <v>1475</v>
      </c>
      <c r="AE40" s="89">
        <v>1475</v>
      </c>
      <c r="AF40" s="89">
        <v>1528</v>
      </c>
      <c r="AG40" s="89">
        <v>1491</v>
      </c>
      <c r="AH40" s="89">
        <v>1528</v>
      </c>
      <c r="AI40" s="89">
        <v>1587</v>
      </c>
      <c r="AJ40" s="89">
        <v>1628</v>
      </c>
      <c r="AK40" s="89">
        <v>1521</v>
      </c>
      <c r="AL40" s="89">
        <v>1289</v>
      </c>
      <c r="AM40" s="89">
        <v>1657</v>
      </c>
      <c r="AN40" s="89">
        <v>1608</v>
      </c>
      <c r="AO40" s="89">
        <v>1691</v>
      </c>
      <c r="AP40" s="89">
        <v>1687</v>
      </c>
      <c r="AQ40" s="89">
        <v>1782</v>
      </c>
      <c r="AR40" s="89">
        <v>1896</v>
      </c>
      <c r="AS40" s="89">
        <v>1878</v>
      </c>
      <c r="AT40" s="122">
        <v>1936</v>
      </c>
      <c r="AU40" s="89">
        <v>2061</v>
      </c>
      <c r="AV40" s="89">
        <v>2224</v>
      </c>
      <c r="AW40" s="89">
        <v>2183</v>
      </c>
      <c r="AX40" s="89">
        <v>2289</v>
      </c>
      <c r="AY40" s="89">
        <v>2237</v>
      </c>
      <c r="AZ40" s="89">
        <v>2193</v>
      </c>
      <c r="BA40" s="89">
        <v>2439</v>
      </c>
      <c r="BB40" s="89"/>
      <c r="BC40" s="109"/>
    </row>
    <row r="41" spans="2:55" ht="13.5" customHeight="1" x14ac:dyDescent="0.2">
      <c r="B41" s="77" t="s">
        <v>98</v>
      </c>
      <c r="C41" s="89">
        <v>2898</v>
      </c>
      <c r="D41" s="89">
        <v>3297</v>
      </c>
      <c r="E41" s="89">
        <v>2924</v>
      </c>
      <c r="F41" s="89">
        <v>2626</v>
      </c>
      <c r="G41" s="89">
        <v>2583</v>
      </c>
      <c r="H41" s="89">
        <v>2433</v>
      </c>
      <c r="I41" s="89">
        <v>2517</v>
      </c>
      <c r="J41" s="89">
        <v>2475</v>
      </c>
      <c r="K41" s="89">
        <v>2398</v>
      </c>
      <c r="L41" s="89">
        <v>2391</v>
      </c>
      <c r="M41" s="89">
        <v>2483</v>
      </c>
      <c r="N41" s="89">
        <v>2302</v>
      </c>
      <c r="O41" s="89">
        <v>2428</v>
      </c>
      <c r="P41" s="89">
        <v>3413</v>
      </c>
      <c r="Q41" s="89">
        <v>3898</v>
      </c>
      <c r="R41" s="89">
        <v>5157</v>
      </c>
      <c r="S41" s="89">
        <v>5144</v>
      </c>
      <c r="T41" s="89">
        <v>4395</v>
      </c>
      <c r="U41" s="89">
        <v>3003</v>
      </c>
      <c r="V41" s="89">
        <v>3408</v>
      </c>
      <c r="W41" s="89">
        <v>2780</v>
      </c>
      <c r="X41" s="89">
        <v>2168</v>
      </c>
      <c r="Y41" s="89">
        <v>2215</v>
      </c>
      <c r="Z41" s="89">
        <v>2068</v>
      </c>
      <c r="AA41" s="89">
        <v>1912</v>
      </c>
      <c r="AB41" s="89">
        <v>1831</v>
      </c>
      <c r="AC41" s="89">
        <v>1820</v>
      </c>
      <c r="AD41" s="89">
        <v>1703</v>
      </c>
      <c r="AE41" s="89">
        <v>1735</v>
      </c>
      <c r="AF41" s="89">
        <v>1796</v>
      </c>
      <c r="AG41" s="89">
        <v>1757</v>
      </c>
      <c r="AH41" s="89">
        <v>1819</v>
      </c>
      <c r="AI41" s="89">
        <v>1986</v>
      </c>
      <c r="AJ41" s="89">
        <v>1999</v>
      </c>
      <c r="AK41" s="89">
        <v>1778</v>
      </c>
      <c r="AL41" s="89">
        <v>1538</v>
      </c>
      <c r="AM41" s="89">
        <v>2075</v>
      </c>
      <c r="AN41" s="89">
        <v>1961</v>
      </c>
      <c r="AO41" s="89">
        <v>1917</v>
      </c>
      <c r="AP41" s="89">
        <v>2032</v>
      </c>
      <c r="AQ41" s="89">
        <v>2089</v>
      </c>
      <c r="AR41" s="89">
        <v>2213</v>
      </c>
      <c r="AS41" s="89">
        <v>2198</v>
      </c>
      <c r="AT41" s="122">
        <v>2222</v>
      </c>
      <c r="AU41" s="89">
        <v>2513</v>
      </c>
      <c r="AV41" s="89">
        <v>2490</v>
      </c>
      <c r="AW41" s="89">
        <v>2645</v>
      </c>
      <c r="AX41" s="89">
        <v>2643</v>
      </c>
      <c r="AY41" s="89">
        <v>2602</v>
      </c>
      <c r="AZ41" s="89">
        <v>2596</v>
      </c>
      <c r="BA41" s="89">
        <v>2881</v>
      </c>
      <c r="BB41" s="89"/>
      <c r="BC41" s="109"/>
    </row>
    <row r="42" spans="2:55" ht="24" customHeight="1" x14ac:dyDescent="0.2">
      <c r="B42" s="50" t="s">
        <v>99</v>
      </c>
      <c r="C42" s="89"/>
      <c r="D42" s="89"/>
      <c r="E42" s="89"/>
      <c r="F42" s="89"/>
      <c r="G42" s="89"/>
      <c r="H42" s="89"/>
      <c r="I42" s="89"/>
      <c r="J42" s="89"/>
      <c r="K42" s="89"/>
      <c r="L42" s="89"/>
      <c r="M42" s="89"/>
      <c r="N42" s="89" t="s">
        <v>69</v>
      </c>
      <c r="O42" s="89"/>
      <c r="P42" s="89" t="s">
        <v>69</v>
      </c>
      <c r="Q42" s="89"/>
      <c r="R42" s="89"/>
      <c r="S42" s="89" t="s">
        <v>69</v>
      </c>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109"/>
    </row>
    <row r="43" spans="2:55" ht="13.5" customHeight="1" x14ac:dyDescent="0.2">
      <c r="B43" s="50" t="s">
        <v>78</v>
      </c>
      <c r="C43" s="89"/>
      <c r="D43" s="89"/>
      <c r="E43" s="89"/>
      <c r="F43" s="89"/>
      <c r="G43" s="89"/>
      <c r="H43" s="89"/>
      <c r="I43" s="89"/>
      <c r="J43" s="89"/>
      <c r="K43" s="89"/>
      <c r="L43" s="89"/>
      <c r="M43" s="89"/>
      <c r="N43" s="89" t="s">
        <v>69</v>
      </c>
      <c r="O43" s="89"/>
      <c r="P43" s="89" t="s">
        <v>69</v>
      </c>
      <c r="Q43" s="89"/>
      <c r="R43" s="89"/>
      <c r="S43" s="89" t="s">
        <v>69</v>
      </c>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109"/>
    </row>
    <row r="44" spans="2:55" ht="13.5" customHeight="1" x14ac:dyDescent="0.2">
      <c r="B44" s="29" t="s">
        <v>79</v>
      </c>
      <c r="C44" s="89">
        <v>30</v>
      </c>
      <c r="D44" s="89">
        <v>29</v>
      </c>
      <c r="E44" s="89">
        <v>38</v>
      </c>
      <c r="F44" s="89">
        <v>28</v>
      </c>
      <c r="G44" s="89">
        <v>22</v>
      </c>
      <c r="H44" s="89">
        <v>14</v>
      </c>
      <c r="I44" s="89">
        <v>29</v>
      </c>
      <c r="J44" s="89">
        <v>32</v>
      </c>
      <c r="K44" s="89">
        <v>30</v>
      </c>
      <c r="L44" s="89">
        <v>31</v>
      </c>
      <c r="M44" s="89">
        <v>24</v>
      </c>
      <c r="N44" s="89">
        <v>25</v>
      </c>
      <c r="O44" s="89">
        <v>27</v>
      </c>
      <c r="P44" s="89">
        <v>26</v>
      </c>
      <c r="Q44" s="89">
        <v>28</v>
      </c>
      <c r="R44" s="89">
        <v>24</v>
      </c>
      <c r="S44" s="89">
        <v>33</v>
      </c>
      <c r="T44" s="89">
        <v>30</v>
      </c>
      <c r="U44" s="89">
        <v>16</v>
      </c>
      <c r="V44" s="89">
        <v>34</v>
      </c>
      <c r="W44" s="89">
        <v>26</v>
      </c>
      <c r="X44" s="89">
        <v>22</v>
      </c>
      <c r="Y44" s="89">
        <v>20</v>
      </c>
      <c r="Z44" s="89">
        <v>27</v>
      </c>
      <c r="AA44" s="89">
        <v>29</v>
      </c>
      <c r="AB44" s="89">
        <v>26</v>
      </c>
      <c r="AC44" s="89">
        <v>26</v>
      </c>
      <c r="AD44" s="89">
        <v>31</v>
      </c>
      <c r="AE44" s="89">
        <v>18</v>
      </c>
      <c r="AF44" s="89">
        <v>31</v>
      </c>
      <c r="AG44" s="89">
        <v>27</v>
      </c>
      <c r="AH44" s="89">
        <v>22</v>
      </c>
      <c r="AI44" s="89">
        <v>26</v>
      </c>
      <c r="AJ44" s="89">
        <v>36</v>
      </c>
      <c r="AK44" s="89">
        <v>23</v>
      </c>
      <c r="AL44" s="89">
        <v>19</v>
      </c>
      <c r="AM44" s="89">
        <v>19</v>
      </c>
      <c r="AN44" s="89">
        <v>14</v>
      </c>
      <c r="AO44" s="89">
        <v>22</v>
      </c>
      <c r="AP44" s="89">
        <v>27</v>
      </c>
      <c r="AQ44" s="89">
        <v>28</v>
      </c>
      <c r="AR44" s="89">
        <v>20</v>
      </c>
      <c r="AS44" s="89">
        <v>22</v>
      </c>
      <c r="AT44" s="122">
        <v>17</v>
      </c>
      <c r="AU44" s="89">
        <v>27</v>
      </c>
      <c r="AV44" s="89">
        <v>21</v>
      </c>
      <c r="AW44" s="89">
        <v>34</v>
      </c>
      <c r="AX44" s="89">
        <v>26</v>
      </c>
      <c r="AY44" s="89">
        <v>30</v>
      </c>
      <c r="AZ44" s="89">
        <v>21</v>
      </c>
      <c r="BA44" s="89">
        <v>25</v>
      </c>
      <c r="BB44" s="89"/>
      <c r="BC44" s="109"/>
    </row>
    <row r="45" spans="2:55" ht="13.5" customHeight="1" x14ac:dyDescent="0.2">
      <c r="B45" s="51" t="s">
        <v>80</v>
      </c>
      <c r="C45" s="89">
        <v>5</v>
      </c>
      <c r="D45" s="89">
        <v>4</v>
      </c>
      <c r="E45" s="89">
        <v>4</v>
      </c>
      <c r="F45" s="89">
        <v>6</v>
      </c>
      <c r="G45" s="89">
        <v>4</v>
      </c>
      <c r="H45" s="89">
        <v>5</v>
      </c>
      <c r="I45" s="89">
        <v>4</v>
      </c>
      <c r="J45" s="89">
        <v>5</v>
      </c>
      <c r="K45" s="89">
        <v>6</v>
      </c>
      <c r="L45" s="89">
        <v>7</v>
      </c>
      <c r="M45" s="89">
        <v>5</v>
      </c>
      <c r="N45" s="89">
        <v>2</v>
      </c>
      <c r="O45" s="89">
        <v>3</v>
      </c>
      <c r="P45" s="89">
        <v>2</v>
      </c>
      <c r="Q45" s="89">
        <v>3</v>
      </c>
      <c r="R45" s="89">
        <v>4</v>
      </c>
      <c r="S45" s="89">
        <v>4</v>
      </c>
      <c r="T45" s="89">
        <v>5</v>
      </c>
      <c r="U45" s="89">
        <v>3</v>
      </c>
      <c r="V45" s="89">
        <v>5</v>
      </c>
      <c r="W45" s="89">
        <v>3</v>
      </c>
      <c r="X45" s="89">
        <v>4</v>
      </c>
      <c r="Y45" s="89">
        <v>2</v>
      </c>
      <c r="Z45" s="89">
        <v>2</v>
      </c>
      <c r="AA45" s="89">
        <v>5</v>
      </c>
      <c r="AB45" s="89">
        <v>3</v>
      </c>
      <c r="AC45" s="89">
        <v>4</v>
      </c>
      <c r="AD45" s="89">
        <v>2</v>
      </c>
      <c r="AE45" s="89">
        <v>3</v>
      </c>
      <c r="AF45" s="89">
        <v>1</v>
      </c>
      <c r="AG45" s="89">
        <v>7</v>
      </c>
      <c r="AH45" s="89">
        <v>1</v>
      </c>
      <c r="AI45" s="89">
        <v>4</v>
      </c>
      <c r="AJ45" s="89">
        <v>2</v>
      </c>
      <c r="AK45" s="89">
        <v>3</v>
      </c>
      <c r="AL45" s="89">
        <v>2</v>
      </c>
      <c r="AM45" s="89">
        <v>2</v>
      </c>
      <c r="AN45" s="89">
        <v>2</v>
      </c>
      <c r="AO45" s="89">
        <v>3</v>
      </c>
      <c r="AP45" s="89">
        <v>3</v>
      </c>
      <c r="AQ45" s="89">
        <v>4</v>
      </c>
      <c r="AR45" s="89">
        <v>5</v>
      </c>
      <c r="AS45" s="89">
        <v>2</v>
      </c>
      <c r="AT45" s="122">
        <v>3</v>
      </c>
      <c r="AU45" s="89">
        <v>4</v>
      </c>
      <c r="AV45" s="89">
        <v>2</v>
      </c>
      <c r="AW45" s="89">
        <v>6</v>
      </c>
      <c r="AX45" s="89">
        <v>2</v>
      </c>
      <c r="AY45" s="89">
        <v>3</v>
      </c>
      <c r="AZ45" s="89">
        <v>2</v>
      </c>
      <c r="BA45" s="89">
        <v>3</v>
      </c>
      <c r="BB45" s="89"/>
      <c r="BC45" s="109"/>
    </row>
    <row r="46" spans="2:55" ht="13.5" customHeight="1" x14ac:dyDescent="0.2">
      <c r="B46" s="51" t="s">
        <v>81</v>
      </c>
      <c r="C46" s="89">
        <v>2</v>
      </c>
      <c r="D46" s="89">
        <v>4</v>
      </c>
      <c r="E46" s="89">
        <v>4</v>
      </c>
      <c r="F46" s="89">
        <v>4</v>
      </c>
      <c r="G46" s="89">
        <v>4</v>
      </c>
      <c r="H46" s="89">
        <v>2</v>
      </c>
      <c r="I46" s="89">
        <v>1</v>
      </c>
      <c r="J46" s="89">
        <v>4</v>
      </c>
      <c r="K46" s="89">
        <v>4</v>
      </c>
      <c r="L46" s="89">
        <v>1</v>
      </c>
      <c r="M46" s="89">
        <v>1</v>
      </c>
      <c r="N46" s="89">
        <v>3</v>
      </c>
      <c r="O46" s="89">
        <v>1</v>
      </c>
      <c r="P46" s="89">
        <v>2</v>
      </c>
      <c r="Q46" s="89">
        <v>3</v>
      </c>
      <c r="R46" s="89">
        <v>2</v>
      </c>
      <c r="S46" s="89">
        <v>3</v>
      </c>
      <c r="T46" s="89">
        <v>0</v>
      </c>
      <c r="U46" s="89">
        <v>3</v>
      </c>
      <c r="V46" s="89">
        <v>4</v>
      </c>
      <c r="W46" s="89">
        <v>4</v>
      </c>
      <c r="X46" s="89">
        <v>1</v>
      </c>
      <c r="Y46" s="89">
        <v>3</v>
      </c>
      <c r="Z46" s="89">
        <v>2</v>
      </c>
      <c r="AA46" s="89">
        <v>2</v>
      </c>
      <c r="AB46" s="89">
        <v>2</v>
      </c>
      <c r="AC46" s="89">
        <v>2</v>
      </c>
      <c r="AD46" s="89">
        <v>1</v>
      </c>
      <c r="AE46" s="89">
        <v>3</v>
      </c>
      <c r="AF46" s="89">
        <v>2</v>
      </c>
      <c r="AG46" s="89">
        <v>3</v>
      </c>
      <c r="AH46" s="89">
        <v>2</v>
      </c>
      <c r="AI46" s="89">
        <v>2</v>
      </c>
      <c r="AJ46" s="89">
        <v>1</v>
      </c>
      <c r="AK46" s="89">
        <v>2</v>
      </c>
      <c r="AL46" s="89">
        <v>0</v>
      </c>
      <c r="AM46" s="89">
        <v>5</v>
      </c>
      <c r="AN46" s="89">
        <v>3</v>
      </c>
      <c r="AO46" s="89">
        <v>2</v>
      </c>
      <c r="AP46" s="89">
        <v>3</v>
      </c>
      <c r="AQ46" s="89">
        <v>5</v>
      </c>
      <c r="AR46" s="89">
        <v>3</v>
      </c>
      <c r="AS46" s="89">
        <v>5</v>
      </c>
      <c r="AT46" s="122">
        <v>2</v>
      </c>
      <c r="AU46" s="89">
        <v>0</v>
      </c>
      <c r="AV46" s="89">
        <v>6</v>
      </c>
      <c r="AW46" s="89">
        <v>5</v>
      </c>
      <c r="AX46" s="89">
        <v>3</v>
      </c>
      <c r="AY46" s="89">
        <v>2</v>
      </c>
      <c r="AZ46" s="89">
        <v>8</v>
      </c>
      <c r="BA46" s="89">
        <v>3</v>
      </c>
      <c r="BB46" s="89"/>
      <c r="BC46" s="109"/>
    </row>
    <row r="47" spans="2:55" ht="13.5" customHeight="1" x14ac:dyDescent="0.2">
      <c r="B47" s="29" t="s">
        <v>82</v>
      </c>
      <c r="C47" s="89">
        <v>1</v>
      </c>
      <c r="D47" s="89">
        <v>7</v>
      </c>
      <c r="E47" s="89">
        <v>3</v>
      </c>
      <c r="F47" s="89">
        <v>4</v>
      </c>
      <c r="G47" s="89">
        <v>3</v>
      </c>
      <c r="H47" s="89">
        <v>4</v>
      </c>
      <c r="I47" s="89">
        <v>3</v>
      </c>
      <c r="J47" s="89">
        <v>2</v>
      </c>
      <c r="K47" s="89">
        <v>5</v>
      </c>
      <c r="L47" s="89">
        <v>2</v>
      </c>
      <c r="M47" s="89">
        <v>2</v>
      </c>
      <c r="N47" s="89">
        <v>3</v>
      </c>
      <c r="O47" s="89">
        <v>1</v>
      </c>
      <c r="P47" s="89">
        <v>3</v>
      </c>
      <c r="Q47" s="89">
        <v>1</v>
      </c>
      <c r="R47" s="89">
        <v>1</v>
      </c>
      <c r="S47" s="89">
        <v>2</v>
      </c>
      <c r="T47" s="89">
        <v>0</v>
      </c>
      <c r="U47" s="89">
        <v>7</v>
      </c>
      <c r="V47" s="89">
        <v>2</v>
      </c>
      <c r="W47" s="89">
        <v>5</v>
      </c>
      <c r="X47" s="89">
        <v>3</v>
      </c>
      <c r="Y47" s="89">
        <v>6</v>
      </c>
      <c r="Z47" s="89">
        <v>3</v>
      </c>
      <c r="AA47" s="89">
        <v>3</v>
      </c>
      <c r="AB47" s="89">
        <v>1</v>
      </c>
      <c r="AC47" s="89">
        <v>3</v>
      </c>
      <c r="AD47" s="89">
        <v>2</v>
      </c>
      <c r="AE47" s="89">
        <v>0</v>
      </c>
      <c r="AF47" s="89">
        <v>3</v>
      </c>
      <c r="AG47" s="89">
        <v>2</v>
      </c>
      <c r="AH47" s="89">
        <v>3</v>
      </c>
      <c r="AI47" s="89">
        <v>6</v>
      </c>
      <c r="AJ47" s="89">
        <v>3</v>
      </c>
      <c r="AK47" s="89">
        <v>3</v>
      </c>
      <c r="AL47" s="89">
        <v>5</v>
      </c>
      <c r="AM47" s="89">
        <v>2</v>
      </c>
      <c r="AN47" s="89">
        <v>3</v>
      </c>
      <c r="AO47" s="89">
        <v>1</v>
      </c>
      <c r="AP47" s="89">
        <v>6</v>
      </c>
      <c r="AQ47" s="89">
        <v>3</v>
      </c>
      <c r="AR47" s="89">
        <v>3</v>
      </c>
      <c r="AS47" s="89">
        <v>1</v>
      </c>
      <c r="AT47" s="122">
        <v>3</v>
      </c>
      <c r="AU47" s="89">
        <v>2</v>
      </c>
      <c r="AV47" s="89">
        <v>2</v>
      </c>
      <c r="AW47" s="89">
        <v>3</v>
      </c>
      <c r="AX47" s="89">
        <v>4</v>
      </c>
      <c r="AY47" s="89">
        <v>4</v>
      </c>
      <c r="AZ47" s="89">
        <v>2</v>
      </c>
      <c r="BA47" s="89">
        <v>2</v>
      </c>
      <c r="BB47" s="89"/>
      <c r="BC47" s="109"/>
    </row>
    <row r="48" spans="2:55" ht="13.5" customHeight="1" x14ac:dyDescent="0.2">
      <c r="B48" s="29" t="s">
        <v>83</v>
      </c>
      <c r="C48" s="89">
        <v>5</v>
      </c>
      <c r="D48" s="89">
        <v>8</v>
      </c>
      <c r="E48" s="89">
        <v>5</v>
      </c>
      <c r="F48" s="89">
        <v>14</v>
      </c>
      <c r="G48" s="89">
        <v>17</v>
      </c>
      <c r="H48" s="89">
        <v>8</v>
      </c>
      <c r="I48" s="89">
        <v>9</v>
      </c>
      <c r="J48" s="89">
        <v>14</v>
      </c>
      <c r="K48" s="89">
        <v>16</v>
      </c>
      <c r="L48" s="89">
        <v>13</v>
      </c>
      <c r="M48" s="89">
        <v>13</v>
      </c>
      <c r="N48" s="89">
        <v>11</v>
      </c>
      <c r="O48" s="89">
        <v>8</v>
      </c>
      <c r="P48" s="89">
        <v>7</v>
      </c>
      <c r="Q48" s="89">
        <v>5</v>
      </c>
      <c r="R48" s="89">
        <v>12</v>
      </c>
      <c r="S48" s="89">
        <v>5</v>
      </c>
      <c r="T48" s="89">
        <v>11</v>
      </c>
      <c r="U48" s="89">
        <v>5</v>
      </c>
      <c r="V48" s="89">
        <v>8</v>
      </c>
      <c r="W48" s="89">
        <v>9</v>
      </c>
      <c r="X48" s="89">
        <v>5</v>
      </c>
      <c r="Y48" s="89">
        <v>6</v>
      </c>
      <c r="Z48" s="89">
        <v>7</v>
      </c>
      <c r="AA48" s="89">
        <v>5</v>
      </c>
      <c r="AB48" s="89">
        <v>2</v>
      </c>
      <c r="AC48" s="89">
        <v>9</v>
      </c>
      <c r="AD48" s="89">
        <v>8</v>
      </c>
      <c r="AE48" s="89">
        <v>7</v>
      </c>
      <c r="AF48" s="89">
        <v>7</v>
      </c>
      <c r="AG48" s="89">
        <v>8</v>
      </c>
      <c r="AH48" s="89">
        <v>11</v>
      </c>
      <c r="AI48" s="89">
        <v>9</v>
      </c>
      <c r="AJ48" s="89">
        <v>9</v>
      </c>
      <c r="AK48" s="89">
        <v>9</v>
      </c>
      <c r="AL48" s="89">
        <v>1</v>
      </c>
      <c r="AM48" s="89">
        <v>8</v>
      </c>
      <c r="AN48" s="89">
        <v>9</v>
      </c>
      <c r="AO48" s="89">
        <v>8</v>
      </c>
      <c r="AP48" s="89">
        <v>9</v>
      </c>
      <c r="AQ48" s="89">
        <v>7</v>
      </c>
      <c r="AR48" s="89">
        <v>8</v>
      </c>
      <c r="AS48" s="89">
        <v>6</v>
      </c>
      <c r="AT48" s="122">
        <v>10</v>
      </c>
      <c r="AU48" s="89">
        <v>7</v>
      </c>
      <c r="AV48" s="89">
        <v>4</v>
      </c>
      <c r="AW48" s="89">
        <v>12</v>
      </c>
      <c r="AX48" s="89">
        <v>13</v>
      </c>
      <c r="AY48" s="89">
        <v>9</v>
      </c>
      <c r="AZ48" s="89">
        <v>6</v>
      </c>
      <c r="BA48" s="89">
        <v>5</v>
      </c>
      <c r="BB48" s="89"/>
      <c r="BC48" s="109"/>
    </row>
    <row r="49" spans="1:55" ht="13.5" customHeight="1" x14ac:dyDescent="0.2">
      <c r="A49" s="21"/>
      <c r="B49" s="29" t="s">
        <v>84</v>
      </c>
      <c r="C49" s="109">
        <v>7</v>
      </c>
      <c r="D49" s="109">
        <v>14</v>
      </c>
      <c r="E49" s="109">
        <v>21</v>
      </c>
      <c r="F49" s="109">
        <v>23</v>
      </c>
      <c r="G49" s="109">
        <v>16</v>
      </c>
      <c r="H49" s="109">
        <v>23</v>
      </c>
      <c r="I49" s="109">
        <v>19</v>
      </c>
      <c r="J49" s="109">
        <v>14</v>
      </c>
      <c r="K49" s="109">
        <v>19</v>
      </c>
      <c r="L49" s="109">
        <v>16</v>
      </c>
      <c r="M49" s="109">
        <v>26</v>
      </c>
      <c r="N49" s="109">
        <v>17</v>
      </c>
      <c r="O49" s="109">
        <v>11</v>
      </c>
      <c r="P49" s="109">
        <v>12</v>
      </c>
      <c r="Q49" s="109">
        <v>12</v>
      </c>
      <c r="R49" s="109">
        <v>12</v>
      </c>
      <c r="S49" s="109">
        <v>11</v>
      </c>
      <c r="T49" s="109">
        <v>11</v>
      </c>
      <c r="U49" s="109">
        <v>11</v>
      </c>
      <c r="V49" s="109">
        <v>16</v>
      </c>
      <c r="W49" s="109">
        <v>14</v>
      </c>
      <c r="X49" s="109">
        <v>15</v>
      </c>
      <c r="Y49" s="109">
        <v>16</v>
      </c>
      <c r="Z49" s="109">
        <v>18</v>
      </c>
      <c r="AA49" s="109">
        <v>10</v>
      </c>
      <c r="AB49" s="109">
        <v>12</v>
      </c>
      <c r="AC49" s="109">
        <v>12</v>
      </c>
      <c r="AD49" s="109">
        <v>17</v>
      </c>
      <c r="AE49" s="109">
        <v>16</v>
      </c>
      <c r="AF49" s="109">
        <v>11</v>
      </c>
      <c r="AG49" s="109">
        <v>21</v>
      </c>
      <c r="AH49" s="109">
        <v>16</v>
      </c>
      <c r="AI49" s="109">
        <v>20</v>
      </c>
      <c r="AJ49" s="109">
        <v>21</v>
      </c>
      <c r="AK49" s="109">
        <v>14</v>
      </c>
      <c r="AL49" s="109">
        <v>18</v>
      </c>
      <c r="AM49" s="109">
        <v>18</v>
      </c>
      <c r="AN49" s="93">
        <v>27</v>
      </c>
      <c r="AO49" s="109">
        <v>18</v>
      </c>
      <c r="AP49" s="109">
        <v>14</v>
      </c>
      <c r="AQ49" s="109">
        <v>24</v>
      </c>
      <c r="AR49" s="89">
        <v>14</v>
      </c>
      <c r="AS49" s="109">
        <v>15</v>
      </c>
      <c r="AT49" s="122">
        <v>20</v>
      </c>
      <c r="AU49" s="93">
        <v>15</v>
      </c>
      <c r="AV49" s="89">
        <v>16</v>
      </c>
      <c r="AW49" s="109">
        <v>14</v>
      </c>
      <c r="AX49" s="109">
        <v>27</v>
      </c>
      <c r="AY49" s="109">
        <v>14</v>
      </c>
      <c r="AZ49" s="109">
        <v>19</v>
      </c>
      <c r="BA49" s="109">
        <v>19</v>
      </c>
      <c r="BB49" s="109"/>
      <c r="BC49" s="109"/>
    </row>
    <row r="50" spans="1:55" ht="13.5" customHeight="1" x14ac:dyDescent="0.2">
      <c r="A50" s="21"/>
      <c r="B50" s="77" t="s">
        <v>85</v>
      </c>
      <c r="C50" s="109">
        <v>7</v>
      </c>
      <c r="D50" s="109">
        <v>28</v>
      </c>
      <c r="E50" s="109">
        <v>31</v>
      </c>
      <c r="F50" s="109">
        <v>31</v>
      </c>
      <c r="G50" s="109">
        <v>19</v>
      </c>
      <c r="H50" s="109">
        <v>11</v>
      </c>
      <c r="I50" s="109">
        <v>19</v>
      </c>
      <c r="J50" s="109">
        <v>17</v>
      </c>
      <c r="K50" s="109">
        <v>21</v>
      </c>
      <c r="L50" s="109">
        <v>27</v>
      </c>
      <c r="M50" s="109">
        <v>20</v>
      </c>
      <c r="N50" s="109">
        <v>22</v>
      </c>
      <c r="O50" s="109">
        <v>22</v>
      </c>
      <c r="P50" s="109">
        <v>22</v>
      </c>
      <c r="Q50" s="109">
        <v>29</v>
      </c>
      <c r="R50" s="109">
        <v>28</v>
      </c>
      <c r="S50" s="109">
        <v>23</v>
      </c>
      <c r="T50" s="109">
        <v>23</v>
      </c>
      <c r="U50" s="109">
        <v>18</v>
      </c>
      <c r="V50" s="109">
        <v>23</v>
      </c>
      <c r="W50" s="109">
        <v>24</v>
      </c>
      <c r="X50" s="109">
        <v>21</v>
      </c>
      <c r="Y50" s="109">
        <v>13</v>
      </c>
      <c r="Z50" s="109">
        <v>19</v>
      </c>
      <c r="AA50" s="109">
        <v>23</v>
      </c>
      <c r="AB50" s="109">
        <v>29</v>
      </c>
      <c r="AC50" s="109">
        <v>20</v>
      </c>
      <c r="AD50" s="109">
        <v>20</v>
      </c>
      <c r="AE50" s="109">
        <v>15</v>
      </c>
      <c r="AF50" s="109">
        <v>12</v>
      </c>
      <c r="AG50" s="109">
        <v>20</v>
      </c>
      <c r="AH50" s="109">
        <v>35</v>
      </c>
      <c r="AI50" s="109">
        <v>20</v>
      </c>
      <c r="AJ50" s="109">
        <v>18</v>
      </c>
      <c r="AK50" s="109">
        <v>24</v>
      </c>
      <c r="AL50" s="109">
        <v>20</v>
      </c>
      <c r="AM50" s="109">
        <v>26</v>
      </c>
      <c r="AN50" s="93">
        <v>16</v>
      </c>
      <c r="AO50" s="109">
        <v>24</v>
      </c>
      <c r="AP50" s="109">
        <v>19</v>
      </c>
      <c r="AQ50" s="109">
        <v>24</v>
      </c>
      <c r="AR50" s="89">
        <v>18</v>
      </c>
      <c r="AS50" s="109">
        <v>21</v>
      </c>
      <c r="AT50" s="122">
        <v>30</v>
      </c>
      <c r="AU50" s="93">
        <v>22</v>
      </c>
      <c r="AV50" s="89">
        <v>31</v>
      </c>
      <c r="AW50" s="109">
        <v>24</v>
      </c>
      <c r="AX50" s="109">
        <v>30</v>
      </c>
      <c r="AY50" s="109">
        <v>31</v>
      </c>
      <c r="AZ50" s="109">
        <v>17</v>
      </c>
      <c r="BA50" s="109">
        <v>28</v>
      </c>
      <c r="BB50" s="109"/>
      <c r="BC50" s="109"/>
    </row>
    <row r="51" spans="1:55" ht="13.5" customHeight="1" x14ac:dyDescent="0.2">
      <c r="A51" s="21"/>
      <c r="B51" s="77" t="s">
        <v>86</v>
      </c>
      <c r="C51" s="109">
        <v>21</v>
      </c>
      <c r="D51" s="109">
        <v>28</v>
      </c>
      <c r="E51" s="109">
        <v>29</v>
      </c>
      <c r="F51" s="109">
        <v>22</v>
      </c>
      <c r="G51" s="109">
        <v>40</v>
      </c>
      <c r="H51" s="109">
        <v>24</v>
      </c>
      <c r="I51" s="109">
        <v>27</v>
      </c>
      <c r="J51" s="109">
        <v>39</v>
      </c>
      <c r="K51" s="109">
        <v>32</v>
      </c>
      <c r="L51" s="109">
        <v>33</v>
      </c>
      <c r="M51" s="109">
        <v>41</v>
      </c>
      <c r="N51" s="109">
        <v>25</v>
      </c>
      <c r="O51" s="109">
        <v>40</v>
      </c>
      <c r="P51" s="109">
        <v>39</v>
      </c>
      <c r="Q51" s="109">
        <v>30</v>
      </c>
      <c r="R51" s="109">
        <v>32</v>
      </c>
      <c r="S51" s="109">
        <v>39</v>
      </c>
      <c r="T51" s="109">
        <v>35</v>
      </c>
      <c r="U51" s="109">
        <v>18</v>
      </c>
      <c r="V51" s="109">
        <v>31</v>
      </c>
      <c r="W51" s="109">
        <v>29</v>
      </c>
      <c r="X51" s="109">
        <v>30</v>
      </c>
      <c r="Y51" s="109">
        <v>35</v>
      </c>
      <c r="Z51" s="109">
        <v>22</v>
      </c>
      <c r="AA51" s="109">
        <v>26</v>
      </c>
      <c r="AB51" s="109">
        <v>20</v>
      </c>
      <c r="AC51" s="109">
        <v>29</v>
      </c>
      <c r="AD51" s="109">
        <v>29</v>
      </c>
      <c r="AE51" s="109">
        <v>21</v>
      </c>
      <c r="AF51" s="109">
        <v>31</v>
      </c>
      <c r="AG51" s="109">
        <v>25</v>
      </c>
      <c r="AH51" s="109">
        <v>43</v>
      </c>
      <c r="AI51" s="109">
        <v>29</v>
      </c>
      <c r="AJ51" s="109">
        <v>29</v>
      </c>
      <c r="AK51" s="109">
        <v>38</v>
      </c>
      <c r="AL51" s="109">
        <v>24</v>
      </c>
      <c r="AM51" s="109">
        <v>33</v>
      </c>
      <c r="AN51" s="93">
        <v>36</v>
      </c>
      <c r="AO51" s="109">
        <v>32</v>
      </c>
      <c r="AP51" s="109">
        <v>30</v>
      </c>
      <c r="AQ51" s="109">
        <v>32</v>
      </c>
      <c r="AR51" s="89">
        <v>44</v>
      </c>
      <c r="AS51" s="109">
        <v>36</v>
      </c>
      <c r="AT51" s="122">
        <v>29</v>
      </c>
      <c r="AU51" s="93">
        <v>29</v>
      </c>
      <c r="AV51" s="89">
        <v>45</v>
      </c>
      <c r="AW51" s="109">
        <v>34</v>
      </c>
      <c r="AX51" s="109">
        <v>39</v>
      </c>
      <c r="AY51" s="109">
        <v>30</v>
      </c>
      <c r="AZ51" s="109">
        <v>35</v>
      </c>
      <c r="BA51" s="109">
        <v>37</v>
      </c>
      <c r="BB51" s="109"/>
      <c r="BC51" s="109"/>
    </row>
    <row r="52" spans="1:55" ht="13.5" customHeight="1" x14ac:dyDescent="0.2">
      <c r="A52" s="21"/>
      <c r="B52" s="77" t="s">
        <v>87</v>
      </c>
      <c r="C52" s="109">
        <v>32</v>
      </c>
      <c r="D52" s="109">
        <v>46</v>
      </c>
      <c r="E52" s="109">
        <v>49</v>
      </c>
      <c r="F52" s="109">
        <v>45</v>
      </c>
      <c r="G52" s="109">
        <v>45</v>
      </c>
      <c r="H52" s="109">
        <v>53</v>
      </c>
      <c r="I52" s="109">
        <v>52</v>
      </c>
      <c r="J52" s="109">
        <v>46</v>
      </c>
      <c r="K52" s="109">
        <v>51</v>
      </c>
      <c r="L52" s="109">
        <v>45</v>
      </c>
      <c r="M52" s="109">
        <v>48</v>
      </c>
      <c r="N52" s="109">
        <v>47</v>
      </c>
      <c r="O52" s="109">
        <v>40</v>
      </c>
      <c r="P52" s="109">
        <v>36</v>
      </c>
      <c r="Q52" s="109">
        <v>60</v>
      </c>
      <c r="R52" s="109">
        <v>56</v>
      </c>
      <c r="S52" s="109">
        <v>62</v>
      </c>
      <c r="T52" s="109">
        <v>60</v>
      </c>
      <c r="U52" s="109">
        <v>33</v>
      </c>
      <c r="V52" s="109">
        <v>48</v>
      </c>
      <c r="W52" s="109">
        <v>49</v>
      </c>
      <c r="X52" s="109">
        <v>41</v>
      </c>
      <c r="Y52" s="109">
        <v>43</v>
      </c>
      <c r="Z52" s="109">
        <v>52</v>
      </c>
      <c r="AA52" s="109">
        <v>43</v>
      </c>
      <c r="AB52" s="109">
        <v>26</v>
      </c>
      <c r="AC52" s="109">
        <v>33</v>
      </c>
      <c r="AD52" s="109">
        <v>46</v>
      </c>
      <c r="AE52" s="109">
        <v>49</v>
      </c>
      <c r="AF52" s="109">
        <v>45</v>
      </c>
      <c r="AG52" s="109">
        <v>35</v>
      </c>
      <c r="AH52" s="109">
        <v>40</v>
      </c>
      <c r="AI52" s="109">
        <v>38</v>
      </c>
      <c r="AJ52" s="109">
        <v>52</v>
      </c>
      <c r="AK52" s="109">
        <v>40</v>
      </c>
      <c r="AL52" s="109">
        <v>38</v>
      </c>
      <c r="AM52" s="109">
        <v>48</v>
      </c>
      <c r="AN52" s="93">
        <v>55</v>
      </c>
      <c r="AO52" s="109">
        <v>40</v>
      </c>
      <c r="AP52" s="109">
        <v>42</v>
      </c>
      <c r="AQ52" s="109">
        <v>46</v>
      </c>
      <c r="AR52" s="89">
        <v>47</v>
      </c>
      <c r="AS52" s="109">
        <v>56</v>
      </c>
      <c r="AT52" s="122">
        <v>60</v>
      </c>
      <c r="AU52" s="93">
        <v>56</v>
      </c>
      <c r="AV52" s="89">
        <v>43</v>
      </c>
      <c r="AW52" s="109">
        <v>52</v>
      </c>
      <c r="AX52" s="109">
        <v>64</v>
      </c>
      <c r="AY52" s="109">
        <v>60</v>
      </c>
      <c r="AZ52" s="109">
        <v>39</v>
      </c>
      <c r="BA52" s="109">
        <v>48</v>
      </c>
      <c r="BB52" s="109"/>
      <c r="BC52" s="109"/>
    </row>
    <row r="53" spans="1:55" ht="13.5" customHeight="1" x14ac:dyDescent="0.2">
      <c r="A53" s="21"/>
      <c r="B53" s="77" t="s">
        <v>88</v>
      </c>
      <c r="C53" s="109">
        <v>43</v>
      </c>
      <c r="D53" s="109">
        <v>52</v>
      </c>
      <c r="E53" s="109">
        <v>72</v>
      </c>
      <c r="F53" s="109">
        <v>79</v>
      </c>
      <c r="G53" s="109">
        <v>58</v>
      </c>
      <c r="H53" s="109">
        <v>55</v>
      </c>
      <c r="I53" s="109">
        <v>58</v>
      </c>
      <c r="J53" s="109">
        <v>72</v>
      </c>
      <c r="K53" s="109">
        <v>64</v>
      </c>
      <c r="L53" s="109">
        <v>69</v>
      </c>
      <c r="M53" s="109">
        <v>50</v>
      </c>
      <c r="N53" s="109">
        <v>63</v>
      </c>
      <c r="O53" s="109">
        <v>65</v>
      </c>
      <c r="P53" s="109">
        <v>67</v>
      </c>
      <c r="Q53" s="109">
        <v>65</v>
      </c>
      <c r="R53" s="109">
        <v>77</v>
      </c>
      <c r="S53" s="109">
        <v>111</v>
      </c>
      <c r="T53" s="109">
        <v>73</v>
      </c>
      <c r="U53" s="109">
        <v>62</v>
      </c>
      <c r="V53" s="109">
        <v>54</v>
      </c>
      <c r="W53" s="109">
        <v>97</v>
      </c>
      <c r="X53" s="109">
        <v>44</v>
      </c>
      <c r="Y53" s="109">
        <v>58</v>
      </c>
      <c r="Z53" s="109">
        <v>56</v>
      </c>
      <c r="AA53" s="109">
        <v>69</v>
      </c>
      <c r="AB53" s="109">
        <v>56</v>
      </c>
      <c r="AC53" s="109">
        <v>63</v>
      </c>
      <c r="AD53" s="109">
        <v>53</v>
      </c>
      <c r="AE53" s="109">
        <v>69</v>
      </c>
      <c r="AF53" s="109">
        <v>64</v>
      </c>
      <c r="AG53" s="109">
        <v>72</v>
      </c>
      <c r="AH53" s="109">
        <v>64</v>
      </c>
      <c r="AI53" s="109">
        <v>60</v>
      </c>
      <c r="AJ53" s="109">
        <v>70</v>
      </c>
      <c r="AK53" s="109">
        <v>59</v>
      </c>
      <c r="AL53" s="109">
        <v>46</v>
      </c>
      <c r="AM53" s="109">
        <v>67</v>
      </c>
      <c r="AN53" s="93">
        <v>68</v>
      </c>
      <c r="AO53" s="109">
        <v>84</v>
      </c>
      <c r="AP53" s="109">
        <v>61</v>
      </c>
      <c r="AQ53" s="109">
        <v>61</v>
      </c>
      <c r="AR53" s="89">
        <v>60</v>
      </c>
      <c r="AS53" s="109">
        <v>70</v>
      </c>
      <c r="AT53" s="122">
        <v>67</v>
      </c>
      <c r="AU53" s="93">
        <v>77</v>
      </c>
      <c r="AV53" s="89">
        <v>60</v>
      </c>
      <c r="AW53" s="109">
        <v>61</v>
      </c>
      <c r="AX53" s="109">
        <v>54</v>
      </c>
      <c r="AY53" s="109">
        <v>75</v>
      </c>
      <c r="AZ53" s="109">
        <v>74</v>
      </c>
      <c r="BA53" s="109">
        <v>66</v>
      </c>
      <c r="BB53" s="109"/>
      <c r="BC53" s="109"/>
    </row>
    <row r="54" spans="1:55" ht="13.5" customHeight="1" x14ac:dyDescent="0.2">
      <c r="A54" s="21"/>
      <c r="B54" s="77" t="s">
        <v>89</v>
      </c>
      <c r="C54" s="109">
        <v>62</v>
      </c>
      <c r="D54" s="109">
        <v>114</v>
      </c>
      <c r="E54" s="109">
        <v>106</v>
      </c>
      <c r="F54" s="109">
        <v>90</v>
      </c>
      <c r="G54" s="109">
        <v>107</v>
      </c>
      <c r="H54" s="109">
        <v>95</v>
      </c>
      <c r="I54" s="109">
        <v>99</v>
      </c>
      <c r="J54" s="109">
        <v>105</v>
      </c>
      <c r="K54" s="109">
        <v>95</v>
      </c>
      <c r="L54" s="109">
        <v>93</v>
      </c>
      <c r="M54" s="109">
        <v>109</v>
      </c>
      <c r="N54" s="109">
        <v>99</v>
      </c>
      <c r="O54" s="109">
        <v>97</v>
      </c>
      <c r="P54" s="109">
        <v>124</v>
      </c>
      <c r="Q54" s="109">
        <v>148</v>
      </c>
      <c r="R54" s="109">
        <v>147</v>
      </c>
      <c r="S54" s="109">
        <v>175</v>
      </c>
      <c r="T54" s="109">
        <v>148</v>
      </c>
      <c r="U54" s="109">
        <v>98</v>
      </c>
      <c r="V54" s="109">
        <v>114</v>
      </c>
      <c r="W54" s="109">
        <v>101</v>
      </c>
      <c r="X54" s="109">
        <v>85</v>
      </c>
      <c r="Y54" s="109">
        <v>101</v>
      </c>
      <c r="Z54" s="109">
        <v>99</v>
      </c>
      <c r="AA54" s="109">
        <v>72</v>
      </c>
      <c r="AB54" s="109">
        <v>105</v>
      </c>
      <c r="AC54" s="109">
        <v>98</v>
      </c>
      <c r="AD54" s="109">
        <v>101</v>
      </c>
      <c r="AE54" s="109">
        <v>97</v>
      </c>
      <c r="AF54" s="109">
        <v>108</v>
      </c>
      <c r="AG54" s="109">
        <v>109</v>
      </c>
      <c r="AH54" s="109">
        <v>101</v>
      </c>
      <c r="AI54" s="109">
        <v>88</v>
      </c>
      <c r="AJ54" s="109">
        <v>87</v>
      </c>
      <c r="AK54" s="109">
        <v>103</v>
      </c>
      <c r="AL54" s="109">
        <v>88</v>
      </c>
      <c r="AM54" s="109">
        <v>87</v>
      </c>
      <c r="AN54" s="93">
        <v>107</v>
      </c>
      <c r="AO54" s="109">
        <v>88</v>
      </c>
      <c r="AP54" s="109">
        <v>111</v>
      </c>
      <c r="AQ54" s="109">
        <v>94</v>
      </c>
      <c r="AR54" s="89">
        <v>109</v>
      </c>
      <c r="AS54" s="109">
        <v>110</v>
      </c>
      <c r="AT54" s="122">
        <v>98</v>
      </c>
      <c r="AU54" s="93">
        <v>88</v>
      </c>
      <c r="AV54" s="89">
        <v>110</v>
      </c>
      <c r="AW54" s="109">
        <v>110</v>
      </c>
      <c r="AX54" s="109">
        <v>136</v>
      </c>
      <c r="AY54" s="109">
        <v>117</v>
      </c>
      <c r="AZ54" s="109">
        <v>122</v>
      </c>
      <c r="BA54" s="109">
        <v>118</v>
      </c>
      <c r="BB54" s="109"/>
      <c r="BC54" s="109"/>
    </row>
    <row r="55" spans="1:55" ht="13.5" customHeight="1" x14ac:dyDescent="0.2">
      <c r="A55" s="21"/>
      <c r="B55" s="77" t="s">
        <v>90</v>
      </c>
      <c r="C55" s="109">
        <v>137</v>
      </c>
      <c r="D55" s="109">
        <v>156</v>
      </c>
      <c r="E55" s="109">
        <v>200</v>
      </c>
      <c r="F55" s="109">
        <v>181</v>
      </c>
      <c r="G55" s="109">
        <v>180</v>
      </c>
      <c r="H55" s="109">
        <v>175</v>
      </c>
      <c r="I55" s="109">
        <v>172</v>
      </c>
      <c r="J55" s="109">
        <v>140</v>
      </c>
      <c r="K55" s="109">
        <v>147</v>
      </c>
      <c r="L55" s="109">
        <v>153</v>
      </c>
      <c r="M55" s="109">
        <v>168</v>
      </c>
      <c r="N55" s="109">
        <v>158</v>
      </c>
      <c r="O55" s="109">
        <v>146</v>
      </c>
      <c r="P55" s="109">
        <v>244</v>
      </c>
      <c r="Q55" s="109">
        <v>247</v>
      </c>
      <c r="R55" s="109">
        <v>229</v>
      </c>
      <c r="S55" s="109">
        <v>274</v>
      </c>
      <c r="T55" s="109">
        <v>235</v>
      </c>
      <c r="U55" s="109">
        <v>160</v>
      </c>
      <c r="V55" s="109">
        <v>192</v>
      </c>
      <c r="W55" s="109">
        <v>190</v>
      </c>
      <c r="X55" s="109">
        <v>119</v>
      </c>
      <c r="Y55" s="109">
        <v>159</v>
      </c>
      <c r="Z55" s="109">
        <v>152</v>
      </c>
      <c r="AA55" s="109">
        <v>157</v>
      </c>
      <c r="AB55" s="109">
        <v>137</v>
      </c>
      <c r="AC55" s="109">
        <v>148</v>
      </c>
      <c r="AD55" s="109">
        <v>138</v>
      </c>
      <c r="AE55" s="109">
        <v>151</v>
      </c>
      <c r="AF55" s="109">
        <v>142</v>
      </c>
      <c r="AG55" s="109">
        <v>154</v>
      </c>
      <c r="AH55" s="109">
        <v>151</v>
      </c>
      <c r="AI55" s="109">
        <v>140</v>
      </c>
      <c r="AJ55" s="109">
        <v>164</v>
      </c>
      <c r="AK55" s="109">
        <v>162</v>
      </c>
      <c r="AL55" s="109">
        <v>134</v>
      </c>
      <c r="AM55" s="109">
        <v>155</v>
      </c>
      <c r="AN55" s="93">
        <v>152</v>
      </c>
      <c r="AO55" s="109">
        <v>147</v>
      </c>
      <c r="AP55" s="109">
        <v>138</v>
      </c>
      <c r="AQ55" s="109">
        <v>162</v>
      </c>
      <c r="AR55" s="89">
        <v>143</v>
      </c>
      <c r="AS55" s="109">
        <v>152</v>
      </c>
      <c r="AT55" s="122">
        <v>178</v>
      </c>
      <c r="AU55" s="93">
        <v>162</v>
      </c>
      <c r="AV55" s="89">
        <v>173</v>
      </c>
      <c r="AW55" s="109">
        <v>203</v>
      </c>
      <c r="AX55" s="109">
        <v>191</v>
      </c>
      <c r="AY55" s="109">
        <v>178</v>
      </c>
      <c r="AZ55" s="109">
        <v>188</v>
      </c>
      <c r="BA55" s="109">
        <v>189</v>
      </c>
      <c r="BB55" s="109"/>
      <c r="BC55" s="109"/>
    </row>
    <row r="56" spans="1:55" ht="13.5" customHeight="1" x14ac:dyDescent="0.2">
      <c r="A56" s="21"/>
      <c r="B56" s="77" t="s">
        <v>91</v>
      </c>
      <c r="C56" s="109">
        <v>191</v>
      </c>
      <c r="D56" s="109">
        <v>259</v>
      </c>
      <c r="E56" s="109">
        <v>295</v>
      </c>
      <c r="F56" s="109">
        <v>215</v>
      </c>
      <c r="G56" s="109">
        <v>247</v>
      </c>
      <c r="H56" s="109">
        <v>208</v>
      </c>
      <c r="I56" s="109">
        <v>209</v>
      </c>
      <c r="J56" s="109">
        <v>195</v>
      </c>
      <c r="K56" s="109">
        <v>189</v>
      </c>
      <c r="L56" s="109">
        <v>220</v>
      </c>
      <c r="M56" s="109">
        <v>246</v>
      </c>
      <c r="N56" s="109">
        <v>229</v>
      </c>
      <c r="O56" s="109">
        <v>235</v>
      </c>
      <c r="P56" s="109">
        <v>336</v>
      </c>
      <c r="Q56" s="109">
        <v>372</v>
      </c>
      <c r="R56" s="109">
        <v>434</v>
      </c>
      <c r="S56" s="109">
        <v>407</v>
      </c>
      <c r="T56" s="109">
        <v>347</v>
      </c>
      <c r="U56" s="109">
        <v>255</v>
      </c>
      <c r="V56" s="109">
        <v>279</v>
      </c>
      <c r="W56" s="109">
        <v>265</v>
      </c>
      <c r="X56" s="109">
        <v>202</v>
      </c>
      <c r="Y56" s="109">
        <v>229</v>
      </c>
      <c r="Z56" s="109">
        <v>211</v>
      </c>
      <c r="AA56" s="109">
        <v>224</v>
      </c>
      <c r="AB56" s="109">
        <v>215</v>
      </c>
      <c r="AC56" s="109">
        <v>198</v>
      </c>
      <c r="AD56" s="109">
        <v>180</v>
      </c>
      <c r="AE56" s="109">
        <v>210</v>
      </c>
      <c r="AF56" s="109">
        <v>233</v>
      </c>
      <c r="AG56" s="109">
        <v>246</v>
      </c>
      <c r="AH56" s="109">
        <v>208</v>
      </c>
      <c r="AI56" s="109">
        <v>185</v>
      </c>
      <c r="AJ56" s="109">
        <v>210</v>
      </c>
      <c r="AK56" s="109">
        <v>219</v>
      </c>
      <c r="AL56" s="109">
        <v>170</v>
      </c>
      <c r="AM56" s="109">
        <v>240</v>
      </c>
      <c r="AN56" s="93">
        <v>208</v>
      </c>
      <c r="AO56" s="109">
        <v>223</v>
      </c>
      <c r="AP56" s="109">
        <v>209</v>
      </c>
      <c r="AQ56" s="109">
        <v>210</v>
      </c>
      <c r="AR56" s="109">
        <v>227</v>
      </c>
      <c r="AS56" s="109">
        <v>251</v>
      </c>
      <c r="AT56" s="122">
        <v>250</v>
      </c>
      <c r="AU56" s="93">
        <v>240</v>
      </c>
      <c r="AV56" s="89">
        <v>277</v>
      </c>
      <c r="AW56" s="109">
        <v>254</v>
      </c>
      <c r="AX56" s="109">
        <v>249</v>
      </c>
      <c r="AY56" s="109">
        <v>291</v>
      </c>
      <c r="AZ56" s="109">
        <v>279</v>
      </c>
      <c r="BA56" s="109">
        <v>271</v>
      </c>
      <c r="BB56" s="109"/>
      <c r="BC56" s="109"/>
    </row>
    <row r="57" spans="1:55" ht="13.5" customHeight="1" x14ac:dyDescent="0.2">
      <c r="A57" s="21"/>
      <c r="B57" s="77" t="s">
        <v>92</v>
      </c>
      <c r="C57" s="109">
        <v>275</v>
      </c>
      <c r="D57" s="109">
        <v>355</v>
      </c>
      <c r="E57" s="109">
        <v>338</v>
      </c>
      <c r="F57" s="109">
        <v>334</v>
      </c>
      <c r="G57" s="109">
        <v>324</v>
      </c>
      <c r="H57" s="109">
        <v>306</v>
      </c>
      <c r="I57" s="109">
        <v>287</v>
      </c>
      <c r="J57" s="109">
        <v>285</v>
      </c>
      <c r="K57" s="109">
        <v>286</v>
      </c>
      <c r="L57" s="109">
        <v>278</v>
      </c>
      <c r="M57" s="109">
        <v>296</v>
      </c>
      <c r="N57" s="109">
        <v>281</v>
      </c>
      <c r="O57" s="109">
        <v>286</v>
      </c>
      <c r="P57" s="109">
        <v>453</v>
      </c>
      <c r="Q57" s="109">
        <v>548</v>
      </c>
      <c r="R57" s="109">
        <v>591</v>
      </c>
      <c r="S57" s="109">
        <v>578</v>
      </c>
      <c r="T57" s="109">
        <v>453</v>
      </c>
      <c r="U57" s="109">
        <v>334</v>
      </c>
      <c r="V57" s="109">
        <v>402</v>
      </c>
      <c r="W57" s="109">
        <v>350</v>
      </c>
      <c r="X57" s="109">
        <v>256</v>
      </c>
      <c r="Y57" s="109">
        <v>301</v>
      </c>
      <c r="Z57" s="109">
        <v>310</v>
      </c>
      <c r="AA57" s="109">
        <v>249</v>
      </c>
      <c r="AB57" s="109">
        <v>250</v>
      </c>
      <c r="AC57" s="109">
        <v>281</v>
      </c>
      <c r="AD57" s="109">
        <v>268</v>
      </c>
      <c r="AE57" s="109">
        <v>254</v>
      </c>
      <c r="AF57" s="109">
        <v>280</v>
      </c>
      <c r="AG57" s="109">
        <v>252</v>
      </c>
      <c r="AH57" s="109">
        <v>251</v>
      </c>
      <c r="AI57" s="109">
        <v>254</v>
      </c>
      <c r="AJ57" s="109">
        <v>284</v>
      </c>
      <c r="AK57" s="109">
        <v>291</v>
      </c>
      <c r="AL57" s="109">
        <v>196</v>
      </c>
      <c r="AM57" s="109">
        <v>286</v>
      </c>
      <c r="AN57" s="93">
        <v>258</v>
      </c>
      <c r="AO57" s="109">
        <v>306</v>
      </c>
      <c r="AP57" s="109">
        <v>280</v>
      </c>
      <c r="AQ57" s="109">
        <v>265</v>
      </c>
      <c r="AR57" s="109">
        <v>310</v>
      </c>
      <c r="AS57" s="109">
        <v>299</v>
      </c>
      <c r="AT57" s="122">
        <v>301</v>
      </c>
      <c r="AU57" s="93">
        <v>353</v>
      </c>
      <c r="AV57" s="89">
        <v>340</v>
      </c>
      <c r="AW57" s="109">
        <v>372</v>
      </c>
      <c r="AX57" s="109">
        <v>374</v>
      </c>
      <c r="AY57" s="109">
        <v>352</v>
      </c>
      <c r="AZ57" s="109">
        <v>381</v>
      </c>
      <c r="BA57" s="109">
        <v>348</v>
      </c>
      <c r="BB57" s="109"/>
      <c r="BC57" s="109"/>
    </row>
    <row r="58" spans="1:55" ht="13.5" customHeight="1" x14ac:dyDescent="0.2">
      <c r="A58" s="21"/>
      <c r="B58" s="77" t="s">
        <v>93</v>
      </c>
      <c r="C58" s="109">
        <v>415</v>
      </c>
      <c r="D58" s="109">
        <v>509</v>
      </c>
      <c r="E58" s="109">
        <v>471</v>
      </c>
      <c r="F58" s="109">
        <v>482</v>
      </c>
      <c r="G58" s="109">
        <v>437</v>
      </c>
      <c r="H58" s="109">
        <v>423</v>
      </c>
      <c r="I58" s="109">
        <v>400</v>
      </c>
      <c r="J58" s="109">
        <v>400</v>
      </c>
      <c r="K58" s="109">
        <v>417</v>
      </c>
      <c r="L58" s="109">
        <v>388</v>
      </c>
      <c r="M58" s="109">
        <v>424</v>
      </c>
      <c r="N58" s="109">
        <v>404</v>
      </c>
      <c r="O58" s="109">
        <v>423</v>
      </c>
      <c r="P58" s="109">
        <v>662</v>
      </c>
      <c r="Q58" s="109">
        <v>706</v>
      </c>
      <c r="R58" s="109">
        <v>791</v>
      </c>
      <c r="S58" s="109">
        <v>795</v>
      </c>
      <c r="T58" s="109">
        <v>631</v>
      </c>
      <c r="U58" s="109">
        <v>447</v>
      </c>
      <c r="V58" s="109">
        <v>515</v>
      </c>
      <c r="W58" s="109">
        <v>435</v>
      </c>
      <c r="X58" s="109">
        <v>361</v>
      </c>
      <c r="Y58" s="109">
        <v>415</v>
      </c>
      <c r="Z58" s="109">
        <v>376</v>
      </c>
      <c r="AA58" s="109">
        <v>408</v>
      </c>
      <c r="AB58" s="109">
        <v>352</v>
      </c>
      <c r="AC58" s="109">
        <v>378</v>
      </c>
      <c r="AD58" s="109">
        <v>352</v>
      </c>
      <c r="AE58" s="109">
        <v>377</v>
      </c>
      <c r="AF58" s="109">
        <v>334</v>
      </c>
      <c r="AG58" s="109">
        <v>366</v>
      </c>
      <c r="AH58" s="109">
        <v>352</v>
      </c>
      <c r="AI58" s="109">
        <v>387</v>
      </c>
      <c r="AJ58" s="109">
        <v>354</v>
      </c>
      <c r="AK58" s="109">
        <v>365</v>
      </c>
      <c r="AL58" s="109">
        <v>308</v>
      </c>
      <c r="AM58" s="109">
        <v>408</v>
      </c>
      <c r="AN58" s="93">
        <v>373</v>
      </c>
      <c r="AO58" s="109">
        <v>364</v>
      </c>
      <c r="AP58" s="109">
        <v>409</v>
      </c>
      <c r="AQ58" s="109">
        <v>378</v>
      </c>
      <c r="AR58" s="109">
        <v>364</v>
      </c>
      <c r="AS58" s="109">
        <v>370</v>
      </c>
      <c r="AT58" s="122">
        <v>414</v>
      </c>
      <c r="AU58" s="93">
        <v>439</v>
      </c>
      <c r="AV58" s="89">
        <v>438</v>
      </c>
      <c r="AW58" s="109">
        <v>498</v>
      </c>
      <c r="AX58" s="109">
        <v>468</v>
      </c>
      <c r="AY58" s="109">
        <v>465</v>
      </c>
      <c r="AZ58" s="109">
        <v>465</v>
      </c>
      <c r="BA58" s="109">
        <v>477</v>
      </c>
      <c r="BB58" s="109"/>
      <c r="BC58" s="109"/>
    </row>
    <row r="59" spans="1:55" ht="13.5" customHeight="1" x14ac:dyDescent="0.2">
      <c r="A59" s="21"/>
      <c r="B59" s="77" t="s">
        <v>94</v>
      </c>
      <c r="C59" s="109">
        <v>697</v>
      </c>
      <c r="D59" s="109">
        <v>761</v>
      </c>
      <c r="E59" s="109">
        <v>690</v>
      </c>
      <c r="F59" s="109">
        <v>663</v>
      </c>
      <c r="G59" s="109">
        <v>683</v>
      </c>
      <c r="H59" s="109">
        <v>626</v>
      </c>
      <c r="I59" s="109">
        <v>660</v>
      </c>
      <c r="J59" s="109">
        <v>598</v>
      </c>
      <c r="K59" s="109">
        <v>647</v>
      </c>
      <c r="L59" s="109">
        <v>646</v>
      </c>
      <c r="M59" s="109">
        <v>625</v>
      </c>
      <c r="N59" s="109">
        <v>629</v>
      </c>
      <c r="O59" s="109">
        <v>666</v>
      </c>
      <c r="P59" s="109">
        <v>1039</v>
      </c>
      <c r="Q59" s="109">
        <v>1098</v>
      </c>
      <c r="R59" s="109">
        <v>1280</v>
      </c>
      <c r="S59" s="109">
        <v>1220</v>
      </c>
      <c r="T59" s="109">
        <v>940</v>
      </c>
      <c r="U59" s="109">
        <v>682</v>
      </c>
      <c r="V59" s="109">
        <v>775</v>
      </c>
      <c r="W59" s="109">
        <v>689</v>
      </c>
      <c r="X59" s="109">
        <v>533</v>
      </c>
      <c r="Y59" s="109">
        <v>617</v>
      </c>
      <c r="Z59" s="109">
        <v>601</v>
      </c>
      <c r="AA59" s="109">
        <v>536</v>
      </c>
      <c r="AB59" s="109">
        <v>535</v>
      </c>
      <c r="AC59" s="109">
        <v>554</v>
      </c>
      <c r="AD59" s="109">
        <v>523</v>
      </c>
      <c r="AE59" s="109">
        <v>516</v>
      </c>
      <c r="AF59" s="109">
        <v>539</v>
      </c>
      <c r="AG59" s="109">
        <v>561</v>
      </c>
      <c r="AH59" s="109">
        <v>537</v>
      </c>
      <c r="AI59" s="109">
        <v>558</v>
      </c>
      <c r="AJ59" s="109">
        <v>544</v>
      </c>
      <c r="AK59" s="109">
        <v>554</v>
      </c>
      <c r="AL59" s="109">
        <v>496</v>
      </c>
      <c r="AM59" s="109">
        <v>584</v>
      </c>
      <c r="AN59" s="93">
        <v>576</v>
      </c>
      <c r="AO59" s="109">
        <v>616</v>
      </c>
      <c r="AP59" s="109">
        <v>615</v>
      </c>
      <c r="AQ59" s="109">
        <v>573</v>
      </c>
      <c r="AR59" s="109">
        <v>610</v>
      </c>
      <c r="AS59" s="109">
        <v>676</v>
      </c>
      <c r="AT59" s="122">
        <v>681</v>
      </c>
      <c r="AU59" s="93">
        <v>717</v>
      </c>
      <c r="AV59" s="89">
        <v>797</v>
      </c>
      <c r="AW59" s="109">
        <v>738</v>
      </c>
      <c r="AX59" s="109">
        <v>762</v>
      </c>
      <c r="AY59" s="109">
        <v>715</v>
      </c>
      <c r="AZ59" s="109">
        <v>741</v>
      </c>
      <c r="BA59" s="109">
        <v>752</v>
      </c>
      <c r="BB59" s="109"/>
      <c r="BC59" s="109"/>
    </row>
    <row r="60" spans="1:55" ht="13.5" customHeight="1" x14ac:dyDescent="0.2">
      <c r="A60" s="21"/>
      <c r="B60" s="77" t="s">
        <v>95</v>
      </c>
      <c r="C60" s="109">
        <v>826</v>
      </c>
      <c r="D60" s="109">
        <v>924</v>
      </c>
      <c r="E60" s="109">
        <v>886</v>
      </c>
      <c r="F60" s="109">
        <v>819</v>
      </c>
      <c r="G60" s="109">
        <v>827</v>
      </c>
      <c r="H60" s="109">
        <v>713</v>
      </c>
      <c r="I60" s="109">
        <v>726</v>
      </c>
      <c r="J60" s="109">
        <v>778</v>
      </c>
      <c r="K60" s="109">
        <v>709</v>
      </c>
      <c r="L60" s="109">
        <v>725</v>
      </c>
      <c r="M60" s="109">
        <v>748</v>
      </c>
      <c r="N60" s="109">
        <v>763</v>
      </c>
      <c r="O60" s="109">
        <v>788</v>
      </c>
      <c r="P60" s="109">
        <v>1303</v>
      </c>
      <c r="Q60" s="109">
        <v>1451</v>
      </c>
      <c r="R60" s="109">
        <v>1635</v>
      </c>
      <c r="S60" s="109">
        <v>1614</v>
      </c>
      <c r="T60" s="109">
        <v>1205</v>
      </c>
      <c r="U60" s="109">
        <v>867</v>
      </c>
      <c r="V60" s="109">
        <v>1013</v>
      </c>
      <c r="W60" s="109">
        <v>811</v>
      </c>
      <c r="X60" s="109">
        <v>713</v>
      </c>
      <c r="Y60" s="109">
        <v>738</v>
      </c>
      <c r="Z60" s="109">
        <v>682</v>
      </c>
      <c r="AA60" s="109">
        <v>689</v>
      </c>
      <c r="AB60" s="109">
        <v>627</v>
      </c>
      <c r="AC60" s="109">
        <v>667</v>
      </c>
      <c r="AD60" s="109">
        <v>619</v>
      </c>
      <c r="AE60" s="109">
        <v>622</v>
      </c>
      <c r="AF60" s="109">
        <v>584</v>
      </c>
      <c r="AG60" s="109">
        <v>599</v>
      </c>
      <c r="AH60" s="109">
        <v>621</v>
      </c>
      <c r="AI60" s="109">
        <v>683</v>
      </c>
      <c r="AJ60" s="109">
        <v>713</v>
      </c>
      <c r="AK60" s="109">
        <v>614</v>
      </c>
      <c r="AL60" s="109">
        <v>540</v>
      </c>
      <c r="AM60" s="109">
        <v>647</v>
      </c>
      <c r="AN60" s="93">
        <v>677</v>
      </c>
      <c r="AO60" s="109">
        <v>680</v>
      </c>
      <c r="AP60" s="109">
        <v>739</v>
      </c>
      <c r="AQ60" s="109">
        <v>720</v>
      </c>
      <c r="AR60" s="109">
        <v>783</v>
      </c>
      <c r="AS60" s="109">
        <v>752</v>
      </c>
      <c r="AT60" s="122">
        <v>767</v>
      </c>
      <c r="AU60" s="93">
        <v>845</v>
      </c>
      <c r="AV60" s="89">
        <v>917</v>
      </c>
      <c r="AW60" s="109">
        <v>956</v>
      </c>
      <c r="AX60" s="109">
        <v>900</v>
      </c>
      <c r="AY60" s="109">
        <v>867</v>
      </c>
      <c r="AZ60" s="109">
        <v>908</v>
      </c>
      <c r="BA60" s="109">
        <v>895</v>
      </c>
      <c r="BB60" s="109"/>
      <c r="BC60" s="109"/>
    </row>
    <row r="61" spans="1:55" ht="13.5" customHeight="1" x14ac:dyDescent="0.2">
      <c r="A61" s="21"/>
      <c r="B61" s="77" t="s">
        <v>96</v>
      </c>
      <c r="C61" s="164">
        <v>1053</v>
      </c>
      <c r="D61" s="164">
        <v>1172</v>
      </c>
      <c r="E61" s="164">
        <v>1080</v>
      </c>
      <c r="F61" s="164">
        <v>951</v>
      </c>
      <c r="G61" s="164">
        <v>919</v>
      </c>
      <c r="H61" s="164">
        <v>875</v>
      </c>
      <c r="I61" s="164">
        <v>870</v>
      </c>
      <c r="J61" s="164">
        <v>894</v>
      </c>
      <c r="K61" s="164">
        <v>871</v>
      </c>
      <c r="L61" s="164">
        <v>938</v>
      </c>
      <c r="M61" s="164">
        <v>904</v>
      </c>
      <c r="N61" s="164">
        <v>892</v>
      </c>
      <c r="O61" s="164">
        <v>1005</v>
      </c>
      <c r="P61" s="164">
        <v>1570</v>
      </c>
      <c r="Q61" s="164">
        <v>1795</v>
      </c>
      <c r="R61" s="164">
        <v>2100</v>
      </c>
      <c r="S61" s="164">
        <v>2007</v>
      </c>
      <c r="T61" s="164">
        <v>1555</v>
      </c>
      <c r="U61" s="164">
        <v>1112</v>
      </c>
      <c r="V61" s="164">
        <v>1280</v>
      </c>
      <c r="W61" s="164">
        <v>1011</v>
      </c>
      <c r="X61" s="164">
        <v>828</v>
      </c>
      <c r="Y61" s="164">
        <v>925</v>
      </c>
      <c r="Z61" s="164">
        <v>840</v>
      </c>
      <c r="AA61" s="164">
        <v>814</v>
      </c>
      <c r="AB61" s="164">
        <v>740</v>
      </c>
      <c r="AC61" s="164">
        <v>798</v>
      </c>
      <c r="AD61" s="164">
        <v>751</v>
      </c>
      <c r="AE61" s="164">
        <v>734</v>
      </c>
      <c r="AF61" s="164">
        <v>763</v>
      </c>
      <c r="AG61" s="164">
        <v>745</v>
      </c>
      <c r="AH61" s="164">
        <v>732</v>
      </c>
      <c r="AI61" s="164">
        <v>812</v>
      </c>
      <c r="AJ61" s="164">
        <v>817</v>
      </c>
      <c r="AK61" s="164">
        <v>728</v>
      </c>
      <c r="AL61" s="164">
        <v>654</v>
      </c>
      <c r="AM61" s="164">
        <v>821</v>
      </c>
      <c r="AN61" s="150">
        <v>830</v>
      </c>
      <c r="AO61" s="150">
        <v>820</v>
      </c>
      <c r="AP61" s="150">
        <v>856</v>
      </c>
      <c r="AQ61" s="109">
        <v>880</v>
      </c>
      <c r="AR61" s="109">
        <v>826</v>
      </c>
      <c r="AS61" s="147">
        <v>904</v>
      </c>
      <c r="AT61" s="122">
        <v>893</v>
      </c>
      <c r="AU61" s="93">
        <v>1070</v>
      </c>
      <c r="AV61" s="109">
        <v>1134</v>
      </c>
      <c r="AW61" s="109">
        <v>1140</v>
      </c>
      <c r="AX61" s="109">
        <v>1066</v>
      </c>
      <c r="AY61" s="109">
        <v>1062</v>
      </c>
      <c r="AZ61" s="109">
        <v>1073</v>
      </c>
      <c r="BA61" s="109">
        <v>1120</v>
      </c>
      <c r="BB61" s="109"/>
      <c r="BC61" s="109"/>
    </row>
    <row r="62" spans="1:55" ht="13.5" customHeight="1" x14ac:dyDescent="0.2">
      <c r="A62" s="21"/>
      <c r="B62" s="77" t="s">
        <v>97</v>
      </c>
      <c r="C62" s="164">
        <v>1098</v>
      </c>
      <c r="D62" s="164">
        <v>1231</v>
      </c>
      <c r="E62" s="164">
        <v>1117</v>
      </c>
      <c r="F62" s="164">
        <v>1014</v>
      </c>
      <c r="G62" s="164">
        <v>970</v>
      </c>
      <c r="H62" s="164">
        <v>943</v>
      </c>
      <c r="I62" s="164">
        <v>995</v>
      </c>
      <c r="J62" s="164">
        <v>906</v>
      </c>
      <c r="K62" s="164">
        <v>956</v>
      </c>
      <c r="L62" s="164">
        <v>932</v>
      </c>
      <c r="M62" s="164">
        <v>935</v>
      </c>
      <c r="N62" s="164">
        <v>905</v>
      </c>
      <c r="O62" s="164">
        <v>984</v>
      </c>
      <c r="P62" s="164">
        <v>1520</v>
      </c>
      <c r="Q62" s="164">
        <v>1826</v>
      </c>
      <c r="R62" s="164">
        <v>2111</v>
      </c>
      <c r="S62" s="164">
        <v>2085</v>
      </c>
      <c r="T62" s="164">
        <v>1588</v>
      </c>
      <c r="U62" s="164">
        <v>1089</v>
      </c>
      <c r="V62" s="164">
        <v>1291</v>
      </c>
      <c r="W62" s="164">
        <v>1041</v>
      </c>
      <c r="X62" s="164">
        <v>810</v>
      </c>
      <c r="Y62" s="164">
        <v>885</v>
      </c>
      <c r="Z62" s="164">
        <v>761</v>
      </c>
      <c r="AA62" s="164">
        <v>777</v>
      </c>
      <c r="AB62" s="164">
        <v>743</v>
      </c>
      <c r="AC62" s="164">
        <v>704</v>
      </c>
      <c r="AD62" s="164">
        <v>668</v>
      </c>
      <c r="AE62" s="164">
        <v>639</v>
      </c>
      <c r="AF62" s="164">
        <v>693</v>
      </c>
      <c r="AG62" s="164">
        <v>740</v>
      </c>
      <c r="AH62" s="164">
        <v>683</v>
      </c>
      <c r="AI62" s="164">
        <v>751</v>
      </c>
      <c r="AJ62" s="164">
        <v>751</v>
      </c>
      <c r="AK62" s="164">
        <v>713</v>
      </c>
      <c r="AL62" s="164">
        <v>598</v>
      </c>
      <c r="AM62" s="164">
        <v>806</v>
      </c>
      <c r="AN62" s="150">
        <v>758</v>
      </c>
      <c r="AO62" s="150">
        <v>786</v>
      </c>
      <c r="AP62" s="150">
        <v>790</v>
      </c>
      <c r="AQ62" s="109">
        <v>847</v>
      </c>
      <c r="AR62" s="109">
        <v>913</v>
      </c>
      <c r="AS62" s="147">
        <v>885</v>
      </c>
      <c r="AT62" s="122">
        <v>927</v>
      </c>
      <c r="AU62" s="93">
        <v>979</v>
      </c>
      <c r="AV62" s="109">
        <v>1041</v>
      </c>
      <c r="AW62" s="109">
        <v>1044</v>
      </c>
      <c r="AX62" s="109">
        <v>1101</v>
      </c>
      <c r="AY62" s="109">
        <v>1073</v>
      </c>
      <c r="AZ62" s="109">
        <v>1030</v>
      </c>
      <c r="BA62" s="109">
        <v>1185</v>
      </c>
      <c r="BB62" s="109"/>
      <c r="BC62" s="109"/>
    </row>
    <row r="63" spans="1:55" ht="13.5" customHeight="1" x14ac:dyDescent="0.2">
      <c r="A63" s="21"/>
      <c r="B63" s="77" t="s">
        <v>98</v>
      </c>
      <c r="C63" s="164">
        <v>982</v>
      </c>
      <c r="D63" s="164">
        <v>1127</v>
      </c>
      <c r="E63" s="164">
        <v>991</v>
      </c>
      <c r="F63" s="164">
        <v>910</v>
      </c>
      <c r="G63" s="164">
        <v>872</v>
      </c>
      <c r="H63" s="164">
        <v>843</v>
      </c>
      <c r="I63" s="164">
        <v>852</v>
      </c>
      <c r="J63" s="164">
        <v>893</v>
      </c>
      <c r="K63" s="164">
        <v>870</v>
      </c>
      <c r="L63" s="164">
        <v>841</v>
      </c>
      <c r="M63" s="164">
        <v>885</v>
      </c>
      <c r="N63" s="164">
        <v>820</v>
      </c>
      <c r="O63" s="164">
        <v>883</v>
      </c>
      <c r="P63" s="164">
        <v>1327</v>
      </c>
      <c r="Q63" s="164">
        <v>1521</v>
      </c>
      <c r="R63" s="164">
        <v>1879</v>
      </c>
      <c r="S63" s="164">
        <v>1780</v>
      </c>
      <c r="T63" s="164">
        <v>1507</v>
      </c>
      <c r="U63" s="164">
        <v>989</v>
      </c>
      <c r="V63" s="164">
        <v>1157</v>
      </c>
      <c r="W63" s="164">
        <v>944</v>
      </c>
      <c r="X63" s="164">
        <v>741</v>
      </c>
      <c r="Y63" s="164">
        <v>771</v>
      </c>
      <c r="Z63" s="164">
        <v>745</v>
      </c>
      <c r="AA63" s="164">
        <v>629</v>
      </c>
      <c r="AB63" s="164">
        <v>619</v>
      </c>
      <c r="AC63" s="164">
        <v>611</v>
      </c>
      <c r="AD63" s="164">
        <v>601</v>
      </c>
      <c r="AE63" s="164">
        <v>564</v>
      </c>
      <c r="AF63" s="164">
        <v>606</v>
      </c>
      <c r="AG63" s="164">
        <v>578</v>
      </c>
      <c r="AH63" s="164">
        <v>646</v>
      </c>
      <c r="AI63" s="164">
        <v>685</v>
      </c>
      <c r="AJ63" s="164">
        <v>654</v>
      </c>
      <c r="AK63" s="164">
        <v>612</v>
      </c>
      <c r="AL63" s="164">
        <v>568</v>
      </c>
      <c r="AM63" s="164">
        <v>756</v>
      </c>
      <c r="AN63" s="150">
        <v>665</v>
      </c>
      <c r="AO63" s="150">
        <v>653</v>
      </c>
      <c r="AP63" s="150">
        <v>720</v>
      </c>
      <c r="AQ63" s="109">
        <v>742</v>
      </c>
      <c r="AR63" s="109">
        <v>761</v>
      </c>
      <c r="AS63" s="147">
        <v>777</v>
      </c>
      <c r="AT63" s="122">
        <v>813</v>
      </c>
      <c r="AU63" s="93">
        <v>889</v>
      </c>
      <c r="AV63" s="109">
        <v>882</v>
      </c>
      <c r="AW63" s="109">
        <v>965</v>
      </c>
      <c r="AX63" s="109">
        <v>941</v>
      </c>
      <c r="AY63" s="109">
        <v>935</v>
      </c>
      <c r="AZ63" s="109">
        <v>909</v>
      </c>
      <c r="BA63" s="109">
        <v>1079</v>
      </c>
      <c r="BB63" s="109"/>
      <c r="BC63" s="109"/>
    </row>
    <row r="64" spans="1:55" ht="24" customHeight="1" x14ac:dyDescent="0.2">
      <c r="A64" s="21"/>
      <c r="B64" s="50" t="s">
        <v>100</v>
      </c>
      <c r="C64" s="147"/>
      <c r="D64" s="147"/>
      <c r="E64" s="147"/>
      <c r="F64" s="147"/>
      <c r="G64" s="147"/>
      <c r="H64" s="147"/>
      <c r="I64" s="147"/>
      <c r="J64" s="147"/>
      <c r="K64" s="147"/>
      <c r="L64" s="147"/>
      <c r="M64" s="147"/>
      <c r="N64" s="147" t="s">
        <v>69</v>
      </c>
      <c r="O64" s="147"/>
      <c r="P64" s="147" t="s">
        <v>69</v>
      </c>
      <c r="Q64" s="147" t="s">
        <v>69</v>
      </c>
      <c r="R64" s="147"/>
      <c r="S64" s="147" t="s">
        <v>69</v>
      </c>
      <c r="T64" s="147"/>
      <c r="U64" s="147"/>
      <c r="V64" s="147"/>
      <c r="W64" s="147"/>
      <c r="X64" s="147"/>
      <c r="Y64" s="147"/>
      <c r="Z64" s="147"/>
      <c r="AA64" s="147"/>
      <c r="AB64" s="147"/>
      <c r="AC64" s="147"/>
      <c r="AD64" s="147"/>
      <c r="AE64" s="147"/>
      <c r="AF64" s="147"/>
      <c r="AG64" s="147"/>
      <c r="AH64" s="147"/>
      <c r="AI64" s="147"/>
      <c r="AJ64" s="147"/>
      <c r="AK64" s="147"/>
      <c r="AL64" s="147"/>
      <c r="AM64" s="147"/>
      <c r="AN64" s="105"/>
      <c r="AO64" s="147"/>
      <c r="AP64" s="147"/>
      <c r="AQ64" s="147"/>
      <c r="AR64" s="109"/>
      <c r="AS64" s="147"/>
      <c r="AT64" s="109"/>
      <c r="AU64" s="93"/>
      <c r="AV64" s="109"/>
      <c r="AW64" s="109"/>
      <c r="AX64" s="109"/>
      <c r="AY64" s="109"/>
      <c r="AZ64" s="109"/>
      <c r="BA64" s="109"/>
      <c r="BB64" s="109"/>
      <c r="BC64" s="109"/>
    </row>
    <row r="65" spans="1:55" ht="13.5" customHeight="1" x14ac:dyDescent="0.2">
      <c r="A65" s="21"/>
      <c r="B65" s="50" t="s">
        <v>78</v>
      </c>
      <c r="C65" s="147"/>
      <c r="D65" s="147"/>
      <c r="E65" s="147"/>
      <c r="F65" s="147"/>
      <c r="G65" s="147"/>
      <c r="H65" s="147"/>
      <c r="I65" s="147"/>
      <c r="J65" s="147"/>
      <c r="K65" s="147"/>
      <c r="L65" s="147"/>
      <c r="M65" s="147"/>
      <c r="N65" s="147" t="s">
        <v>69</v>
      </c>
      <c r="O65" s="147"/>
      <c r="P65" s="147" t="s">
        <v>69</v>
      </c>
      <c r="Q65" s="147" t="s">
        <v>69</v>
      </c>
      <c r="R65" s="147"/>
      <c r="S65" s="147" t="s">
        <v>69</v>
      </c>
      <c r="T65" s="147"/>
      <c r="U65" s="147"/>
      <c r="V65" s="147"/>
      <c r="W65" s="147"/>
      <c r="X65" s="147"/>
      <c r="Y65" s="147"/>
      <c r="Z65" s="147"/>
      <c r="AA65" s="147"/>
      <c r="AB65" s="147"/>
      <c r="AC65" s="147"/>
      <c r="AD65" s="147"/>
      <c r="AE65" s="147"/>
      <c r="AF65" s="147"/>
      <c r="AG65" s="147"/>
      <c r="AH65" s="147"/>
      <c r="AI65" s="147"/>
      <c r="AJ65" s="147"/>
      <c r="AK65" s="147"/>
      <c r="AL65" s="147"/>
      <c r="AM65" s="147"/>
      <c r="AN65" s="105"/>
      <c r="AP65" s="147"/>
      <c r="AR65" s="109"/>
      <c r="AT65" s="109"/>
      <c r="AU65" s="93"/>
      <c r="AV65" s="109"/>
      <c r="AW65" s="109"/>
      <c r="AX65" s="109"/>
      <c r="AY65" s="109"/>
      <c r="AZ65" s="109"/>
      <c r="BA65" s="109"/>
      <c r="BB65" s="109"/>
      <c r="BC65" s="109"/>
    </row>
    <row r="66" spans="1:55" ht="13.5" customHeight="1" x14ac:dyDescent="0.2">
      <c r="A66" s="21"/>
      <c r="B66" s="29" t="s">
        <v>79</v>
      </c>
      <c r="C66" s="109">
        <v>18</v>
      </c>
      <c r="D66" s="109">
        <v>21</v>
      </c>
      <c r="E66" s="109">
        <v>31</v>
      </c>
      <c r="F66" s="109">
        <v>25</v>
      </c>
      <c r="G66" s="109">
        <v>28</v>
      </c>
      <c r="H66" s="109">
        <v>16</v>
      </c>
      <c r="I66" s="109">
        <v>14</v>
      </c>
      <c r="J66" s="109">
        <v>19</v>
      </c>
      <c r="K66" s="109">
        <v>19</v>
      </c>
      <c r="L66" s="109">
        <v>25</v>
      </c>
      <c r="M66" s="109">
        <v>29</v>
      </c>
      <c r="N66" s="109">
        <v>19</v>
      </c>
      <c r="O66" s="109">
        <v>22</v>
      </c>
      <c r="P66" s="109">
        <v>25</v>
      </c>
      <c r="Q66" s="109">
        <v>10</v>
      </c>
      <c r="R66" s="109">
        <v>27</v>
      </c>
      <c r="S66" s="109">
        <v>21</v>
      </c>
      <c r="T66" s="109">
        <v>18</v>
      </c>
      <c r="U66" s="109">
        <v>12</v>
      </c>
      <c r="V66" s="109">
        <v>22</v>
      </c>
      <c r="W66" s="109">
        <v>25</v>
      </c>
      <c r="X66" s="109">
        <v>18</v>
      </c>
      <c r="Y66" s="109">
        <v>24</v>
      </c>
      <c r="Z66" s="109">
        <v>17</v>
      </c>
      <c r="AA66" s="109">
        <v>19</v>
      </c>
      <c r="AB66" s="109">
        <v>21</v>
      </c>
      <c r="AC66" s="109">
        <v>21</v>
      </c>
      <c r="AD66" s="109">
        <v>27</v>
      </c>
      <c r="AE66" s="109">
        <v>17</v>
      </c>
      <c r="AF66" s="109">
        <v>18</v>
      </c>
      <c r="AG66" s="109">
        <v>18</v>
      </c>
      <c r="AH66" s="109">
        <v>22</v>
      </c>
      <c r="AI66" s="109">
        <v>24</v>
      </c>
      <c r="AJ66" s="109">
        <v>13</v>
      </c>
      <c r="AK66" s="109">
        <v>15</v>
      </c>
      <c r="AL66" s="109">
        <v>10</v>
      </c>
      <c r="AM66" s="109">
        <v>20</v>
      </c>
      <c r="AN66" s="105">
        <v>22</v>
      </c>
      <c r="AO66" s="5">
        <v>23</v>
      </c>
      <c r="AP66" s="147">
        <v>20</v>
      </c>
      <c r="AQ66" s="5">
        <v>17</v>
      </c>
      <c r="AR66" s="109">
        <v>21</v>
      </c>
      <c r="AS66" s="5">
        <v>12</v>
      </c>
      <c r="AT66" s="122">
        <v>14</v>
      </c>
      <c r="AU66" s="93">
        <v>16</v>
      </c>
      <c r="AV66" s="109">
        <v>24</v>
      </c>
      <c r="AW66" s="109">
        <v>20</v>
      </c>
      <c r="AX66" s="109">
        <v>18</v>
      </c>
      <c r="AY66" s="109">
        <v>20</v>
      </c>
      <c r="AZ66" s="109">
        <v>24</v>
      </c>
      <c r="BA66" s="109">
        <v>21</v>
      </c>
      <c r="BB66" s="109"/>
      <c r="BC66" s="109"/>
    </row>
    <row r="67" spans="1:55" ht="13.5" customHeight="1" x14ac:dyDescent="0.2">
      <c r="A67" s="21"/>
      <c r="B67" s="51" t="s">
        <v>80</v>
      </c>
      <c r="C67" s="109">
        <v>3</v>
      </c>
      <c r="D67" s="109">
        <v>5</v>
      </c>
      <c r="E67" s="109">
        <v>3</v>
      </c>
      <c r="F67" s="109">
        <v>3</v>
      </c>
      <c r="G67" s="109">
        <v>2</v>
      </c>
      <c r="H67" s="109">
        <v>3</v>
      </c>
      <c r="I67" s="109">
        <v>2</v>
      </c>
      <c r="J67" s="109">
        <v>0</v>
      </c>
      <c r="K67" s="109">
        <v>1</v>
      </c>
      <c r="L67" s="109">
        <v>4</v>
      </c>
      <c r="M67" s="109">
        <v>8</v>
      </c>
      <c r="N67" s="109">
        <v>0</v>
      </c>
      <c r="O67" s="109">
        <v>5</v>
      </c>
      <c r="P67" s="109">
        <v>6</v>
      </c>
      <c r="Q67" s="109">
        <v>3</v>
      </c>
      <c r="R67" s="109">
        <v>2</v>
      </c>
      <c r="S67" s="109">
        <v>2</v>
      </c>
      <c r="T67" s="109">
        <v>3</v>
      </c>
      <c r="U67" s="109">
        <v>3</v>
      </c>
      <c r="V67" s="109">
        <v>5</v>
      </c>
      <c r="W67" s="109">
        <v>1</v>
      </c>
      <c r="X67" s="109">
        <v>2</v>
      </c>
      <c r="Y67" s="109">
        <v>2</v>
      </c>
      <c r="Z67" s="109">
        <v>2</v>
      </c>
      <c r="AA67" s="109">
        <v>5</v>
      </c>
      <c r="AB67" s="109">
        <v>1</v>
      </c>
      <c r="AC67" s="109">
        <v>3</v>
      </c>
      <c r="AD67" s="109">
        <v>1</v>
      </c>
      <c r="AE67" s="109">
        <v>3</v>
      </c>
      <c r="AF67" s="109">
        <v>2</v>
      </c>
      <c r="AG67" s="109">
        <v>4</v>
      </c>
      <c r="AH67" s="109">
        <v>3</v>
      </c>
      <c r="AI67" s="109">
        <v>1</v>
      </c>
      <c r="AJ67" s="109">
        <v>5</v>
      </c>
      <c r="AK67" s="109">
        <v>2</v>
      </c>
      <c r="AL67" s="109">
        <v>1</v>
      </c>
      <c r="AM67" s="109">
        <v>4</v>
      </c>
      <c r="AN67" s="105">
        <v>2</v>
      </c>
      <c r="AO67" s="5">
        <v>4</v>
      </c>
      <c r="AP67" s="147">
        <v>0</v>
      </c>
      <c r="AQ67" s="5">
        <v>2</v>
      </c>
      <c r="AR67" s="109">
        <v>1</v>
      </c>
      <c r="AS67" s="5">
        <v>0</v>
      </c>
      <c r="AT67" s="122">
        <v>3</v>
      </c>
      <c r="AU67" s="93">
        <v>2</v>
      </c>
      <c r="AV67" s="109">
        <v>6</v>
      </c>
      <c r="AW67" s="109">
        <v>5</v>
      </c>
      <c r="AX67" s="109">
        <v>5</v>
      </c>
      <c r="AY67" s="109">
        <v>1</v>
      </c>
      <c r="AZ67" s="109">
        <v>1</v>
      </c>
      <c r="BA67" s="109">
        <v>2</v>
      </c>
      <c r="BB67" s="109"/>
      <c r="BC67" s="109"/>
    </row>
    <row r="68" spans="1:55" ht="13.5" customHeight="1" x14ac:dyDescent="0.2">
      <c r="A68" s="21"/>
      <c r="B68" s="51" t="s">
        <v>81</v>
      </c>
      <c r="C68" s="109">
        <v>2</v>
      </c>
      <c r="D68" s="109">
        <v>4</v>
      </c>
      <c r="E68" s="109">
        <v>1</v>
      </c>
      <c r="F68" s="109">
        <v>0</v>
      </c>
      <c r="G68" s="109">
        <v>1</v>
      </c>
      <c r="H68" s="109">
        <v>2</v>
      </c>
      <c r="I68" s="109">
        <v>1</v>
      </c>
      <c r="J68" s="109">
        <v>2</v>
      </c>
      <c r="K68" s="109">
        <v>2</v>
      </c>
      <c r="L68" s="109">
        <v>1</v>
      </c>
      <c r="M68" s="109">
        <v>2</v>
      </c>
      <c r="N68" s="109">
        <v>3</v>
      </c>
      <c r="O68" s="109">
        <v>0</v>
      </c>
      <c r="P68" s="109">
        <v>3</v>
      </c>
      <c r="Q68" s="109">
        <v>1</v>
      </c>
      <c r="R68" s="109">
        <v>3</v>
      </c>
      <c r="S68" s="109">
        <v>0</v>
      </c>
      <c r="T68" s="109">
        <v>0</v>
      </c>
      <c r="U68" s="109">
        <v>1</v>
      </c>
      <c r="V68" s="109">
        <v>1</v>
      </c>
      <c r="W68" s="109">
        <v>1</v>
      </c>
      <c r="X68" s="109">
        <v>2</v>
      </c>
      <c r="Y68" s="109">
        <v>1</v>
      </c>
      <c r="Z68" s="109">
        <v>0</v>
      </c>
      <c r="AA68" s="109">
        <v>3</v>
      </c>
      <c r="AB68" s="109">
        <v>2</v>
      </c>
      <c r="AC68" s="109">
        <v>0</v>
      </c>
      <c r="AD68" s="109">
        <v>1</v>
      </c>
      <c r="AE68" s="109">
        <v>1</v>
      </c>
      <c r="AF68" s="109">
        <v>3</v>
      </c>
      <c r="AG68" s="109">
        <v>2</v>
      </c>
      <c r="AH68" s="109">
        <v>3</v>
      </c>
      <c r="AI68" s="109">
        <v>0</v>
      </c>
      <c r="AJ68" s="109">
        <v>3</v>
      </c>
      <c r="AK68" s="109">
        <v>5</v>
      </c>
      <c r="AL68" s="109">
        <v>2</v>
      </c>
      <c r="AM68" s="109">
        <v>0</v>
      </c>
      <c r="AN68" s="105">
        <v>1</v>
      </c>
      <c r="AO68" s="5">
        <v>1</v>
      </c>
      <c r="AP68" s="147">
        <v>0</v>
      </c>
      <c r="AQ68" s="5">
        <v>0</v>
      </c>
      <c r="AR68" s="147">
        <v>1</v>
      </c>
      <c r="AS68" s="5">
        <v>2</v>
      </c>
      <c r="AT68" s="122">
        <v>0</v>
      </c>
      <c r="AU68" s="93">
        <v>2</v>
      </c>
      <c r="AV68" s="109">
        <v>1</v>
      </c>
      <c r="AW68" s="109">
        <v>1</v>
      </c>
      <c r="AX68" s="109">
        <v>2</v>
      </c>
      <c r="AY68" s="109">
        <v>1</v>
      </c>
      <c r="AZ68" s="109">
        <v>3</v>
      </c>
      <c r="BA68" s="109">
        <v>1</v>
      </c>
      <c r="BB68" s="109"/>
      <c r="BC68" s="109"/>
    </row>
    <row r="69" spans="1:55" ht="13.5" customHeight="1" x14ac:dyDescent="0.2">
      <c r="A69" s="21"/>
      <c r="B69" s="29" t="s">
        <v>82</v>
      </c>
      <c r="C69" s="109">
        <v>3</v>
      </c>
      <c r="D69" s="109">
        <v>2</v>
      </c>
      <c r="E69" s="109">
        <v>1</v>
      </c>
      <c r="F69" s="109">
        <v>4</v>
      </c>
      <c r="G69" s="109">
        <v>1</v>
      </c>
      <c r="H69" s="109">
        <v>0</v>
      </c>
      <c r="I69" s="109">
        <v>1</v>
      </c>
      <c r="J69" s="109">
        <v>5</v>
      </c>
      <c r="K69" s="109">
        <v>2</v>
      </c>
      <c r="L69" s="109">
        <v>5</v>
      </c>
      <c r="M69" s="109">
        <v>4</v>
      </c>
      <c r="N69" s="109">
        <v>1</v>
      </c>
      <c r="O69" s="109">
        <v>3</v>
      </c>
      <c r="P69" s="109">
        <v>5</v>
      </c>
      <c r="Q69" s="109">
        <v>3</v>
      </c>
      <c r="R69" s="109">
        <v>3</v>
      </c>
      <c r="S69" s="109">
        <v>1</v>
      </c>
      <c r="T69" s="109">
        <v>3</v>
      </c>
      <c r="U69" s="109">
        <v>3</v>
      </c>
      <c r="V69" s="109">
        <v>2</v>
      </c>
      <c r="W69" s="109">
        <v>2</v>
      </c>
      <c r="X69" s="109">
        <v>2</v>
      </c>
      <c r="Y69" s="109">
        <v>2</v>
      </c>
      <c r="Z69" s="109">
        <v>2</v>
      </c>
      <c r="AA69" s="109">
        <v>1</v>
      </c>
      <c r="AB69" s="109">
        <v>2</v>
      </c>
      <c r="AC69" s="109">
        <v>1</v>
      </c>
      <c r="AD69" s="109">
        <v>3</v>
      </c>
      <c r="AE69" s="109">
        <v>0</v>
      </c>
      <c r="AF69" s="109">
        <v>1</v>
      </c>
      <c r="AG69" s="109">
        <v>1</v>
      </c>
      <c r="AH69" s="109">
        <v>3</v>
      </c>
      <c r="AI69" s="109">
        <v>2</v>
      </c>
      <c r="AJ69" s="109">
        <v>2</v>
      </c>
      <c r="AK69" s="109">
        <v>3</v>
      </c>
      <c r="AL69" s="109">
        <v>0</v>
      </c>
      <c r="AM69" s="109">
        <v>1</v>
      </c>
      <c r="AN69" s="105">
        <v>4</v>
      </c>
      <c r="AO69" s="5">
        <v>6</v>
      </c>
      <c r="AP69" s="147">
        <v>4</v>
      </c>
      <c r="AQ69" s="5">
        <v>3</v>
      </c>
      <c r="AR69" s="147">
        <v>0</v>
      </c>
      <c r="AS69" s="5">
        <v>4</v>
      </c>
      <c r="AT69" s="122">
        <v>2</v>
      </c>
      <c r="AU69" s="93">
        <v>2</v>
      </c>
      <c r="AV69" s="109">
        <v>1</v>
      </c>
      <c r="AW69" s="109">
        <v>1</v>
      </c>
      <c r="AX69" s="109">
        <v>1</v>
      </c>
      <c r="AY69" s="109">
        <v>4</v>
      </c>
      <c r="AZ69" s="109">
        <v>4</v>
      </c>
      <c r="BA69" s="109">
        <v>3</v>
      </c>
      <c r="BB69" s="109"/>
      <c r="BC69" s="109"/>
    </row>
    <row r="70" spans="1:55" ht="13.5" customHeight="1" x14ac:dyDescent="0.2">
      <c r="A70" s="21"/>
      <c r="B70" s="29" t="s">
        <v>83</v>
      </c>
      <c r="C70" s="109">
        <v>1</v>
      </c>
      <c r="D70" s="109">
        <v>8</v>
      </c>
      <c r="E70" s="109">
        <v>5</v>
      </c>
      <c r="F70" s="109">
        <v>1</v>
      </c>
      <c r="G70" s="109">
        <v>6</v>
      </c>
      <c r="H70" s="109">
        <v>2</v>
      </c>
      <c r="I70" s="109">
        <v>7</v>
      </c>
      <c r="J70" s="109">
        <v>6</v>
      </c>
      <c r="K70" s="109">
        <v>8</v>
      </c>
      <c r="L70" s="109">
        <v>8</v>
      </c>
      <c r="M70" s="109">
        <v>5</v>
      </c>
      <c r="N70" s="109">
        <v>4</v>
      </c>
      <c r="O70" s="109">
        <v>4</v>
      </c>
      <c r="P70" s="109">
        <v>2</v>
      </c>
      <c r="Q70" s="109">
        <v>3</v>
      </c>
      <c r="R70" s="109">
        <v>8</v>
      </c>
      <c r="S70" s="109">
        <v>6</v>
      </c>
      <c r="T70" s="109">
        <v>3</v>
      </c>
      <c r="U70" s="109">
        <v>4</v>
      </c>
      <c r="V70" s="109">
        <v>5</v>
      </c>
      <c r="W70" s="109">
        <v>4</v>
      </c>
      <c r="X70" s="109">
        <v>2</v>
      </c>
      <c r="Y70" s="109">
        <v>4</v>
      </c>
      <c r="Z70" s="109">
        <v>3</v>
      </c>
      <c r="AA70" s="109">
        <v>4</v>
      </c>
      <c r="AB70" s="109">
        <v>0</v>
      </c>
      <c r="AC70" s="109">
        <v>5</v>
      </c>
      <c r="AD70" s="109">
        <v>3</v>
      </c>
      <c r="AE70" s="109">
        <v>3</v>
      </c>
      <c r="AF70" s="109">
        <v>2</v>
      </c>
      <c r="AG70" s="109">
        <v>4</v>
      </c>
      <c r="AH70" s="109">
        <v>2</v>
      </c>
      <c r="AI70" s="109">
        <v>3</v>
      </c>
      <c r="AJ70" s="109">
        <v>5</v>
      </c>
      <c r="AK70" s="109">
        <v>5</v>
      </c>
      <c r="AL70" s="109">
        <v>6</v>
      </c>
      <c r="AM70" s="109">
        <v>7</v>
      </c>
      <c r="AN70" s="105">
        <v>6</v>
      </c>
      <c r="AO70" s="5">
        <v>5</v>
      </c>
      <c r="AP70" s="147">
        <v>3</v>
      </c>
      <c r="AQ70" s="5">
        <v>5</v>
      </c>
      <c r="AR70" s="147">
        <v>7</v>
      </c>
      <c r="AS70" s="5">
        <v>8</v>
      </c>
      <c r="AT70" s="122">
        <v>5</v>
      </c>
      <c r="AU70" s="93">
        <v>5</v>
      </c>
      <c r="AV70" s="109">
        <v>3</v>
      </c>
      <c r="AW70" s="109">
        <v>5</v>
      </c>
      <c r="AX70" s="109">
        <v>5</v>
      </c>
      <c r="AY70" s="109">
        <v>6</v>
      </c>
      <c r="AZ70" s="109">
        <v>2</v>
      </c>
      <c r="BA70" s="109">
        <v>6</v>
      </c>
      <c r="BB70" s="109"/>
      <c r="BC70" s="109"/>
    </row>
    <row r="71" spans="1:55" ht="13.5" customHeight="1" x14ac:dyDescent="0.2">
      <c r="A71" s="21"/>
      <c r="B71" s="29" t="s">
        <v>84</v>
      </c>
      <c r="C71" s="109">
        <v>4</v>
      </c>
      <c r="D71" s="109">
        <v>9</v>
      </c>
      <c r="E71" s="109">
        <v>4</v>
      </c>
      <c r="F71" s="109">
        <v>7</v>
      </c>
      <c r="G71" s="109">
        <v>7</v>
      </c>
      <c r="H71" s="109">
        <v>11</v>
      </c>
      <c r="I71" s="109">
        <v>7</v>
      </c>
      <c r="J71" s="109">
        <v>4</v>
      </c>
      <c r="K71" s="109">
        <v>6</v>
      </c>
      <c r="L71" s="109">
        <v>7</v>
      </c>
      <c r="M71" s="109">
        <v>13</v>
      </c>
      <c r="N71" s="109">
        <v>5</v>
      </c>
      <c r="O71" s="109">
        <v>6</v>
      </c>
      <c r="P71" s="109">
        <v>8</v>
      </c>
      <c r="Q71" s="109">
        <v>4</v>
      </c>
      <c r="R71" s="109">
        <v>5</v>
      </c>
      <c r="S71" s="109">
        <v>14</v>
      </c>
      <c r="T71" s="109">
        <v>7</v>
      </c>
      <c r="U71" s="109">
        <v>7</v>
      </c>
      <c r="V71" s="109">
        <v>3</v>
      </c>
      <c r="W71" s="109">
        <v>4</v>
      </c>
      <c r="X71" s="109">
        <v>5</v>
      </c>
      <c r="Y71" s="109">
        <v>9</v>
      </c>
      <c r="Z71" s="109">
        <v>5</v>
      </c>
      <c r="AA71" s="109">
        <v>3</v>
      </c>
      <c r="AB71" s="109">
        <v>1</v>
      </c>
      <c r="AC71" s="109">
        <v>7</v>
      </c>
      <c r="AD71" s="109">
        <v>7</v>
      </c>
      <c r="AE71" s="109">
        <v>5</v>
      </c>
      <c r="AF71" s="109">
        <v>6</v>
      </c>
      <c r="AG71" s="109">
        <v>8</v>
      </c>
      <c r="AH71" s="109">
        <v>11</v>
      </c>
      <c r="AI71" s="109">
        <v>4</v>
      </c>
      <c r="AJ71" s="109">
        <v>6</v>
      </c>
      <c r="AK71" s="109">
        <v>8</v>
      </c>
      <c r="AL71" s="109">
        <v>3</v>
      </c>
      <c r="AM71" s="109">
        <v>9</v>
      </c>
      <c r="AN71" s="93">
        <v>8</v>
      </c>
      <c r="AO71" s="109">
        <v>7</v>
      </c>
      <c r="AP71" s="109">
        <v>7</v>
      </c>
      <c r="AQ71" s="5">
        <v>7</v>
      </c>
      <c r="AR71" s="147">
        <v>3</v>
      </c>
      <c r="AS71" s="5">
        <v>7</v>
      </c>
      <c r="AT71" s="122">
        <v>3</v>
      </c>
      <c r="AU71" s="93">
        <v>5</v>
      </c>
      <c r="AV71" s="109">
        <v>8</v>
      </c>
      <c r="AW71" s="109">
        <v>3</v>
      </c>
      <c r="AX71" s="109">
        <v>6</v>
      </c>
      <c r="AY71" s="109">
        <v>13</v>
      </c>
      <c r="AZ71" s="109">
        <v>6</v>
      </c>
      <c r="BA71" s="109">
        <v>5</v>
      </c>
      <c r="BB71" s="109"/>
      <c r="BC71" s="109"/>
    </row>
    <row r="72" spans="1:55" ht="13.5" customHeight="1" x14ac:dyDescent="0.2">
      <c r="A72" s="21"/>
      <c r="B72" s="77" t="s">
        <v>85</v>
      </c>
      <c r="C72" s="109">
        <v>10</v>
      </c>
      <c r="D72" s="109">
        <v>9</v>
      </c>
      <c r="E72" s="109">
        <v>6</v>
      </c>
      <c r="F72" s="109">
        <v>5</v>
      </c>
      <c r="G72" s="109">
        <v>9</v>
      </c>
      <c r="H72" s="109">
        <v>12</v>
      </c>
      <c r="I72" s="109">
        <v>8</v>
      </c>
      <c r="J72" s="109">
        <v>12</v>
      </c>
      <c r="K72" s="109">
        <v>7</v>
      </c>
      <c r="L72" s="109">
        <v>12</v>
      </c>
      <c r="M72" s="109">
        <v>9</v>
      </c>
      <c r="N72" s="109">
        <v>9</v>
      </c>
      <c r="O72" s="109">
        <v>11</v>
      </c>
      <c r="P72" s="109">
        <v>10</v>
      </c>
      <c r="Q72" s="109">
        <v>12</v>
      </c>
      <c r="R72" s="109">
        <v>12</v>
      </c>
      <c r="S72" s="109">
        <v>11</v>
      </c>
      <c r="T72" s="109">
        <v>17</v>
      </c>
      <c r="U72" s="109">
        <v>7</v>
      </c>
      <c r="V72" s="109">
        <v>10</v>
      </c>
      <c r="W72" s="109">
        <v>10</v>
      </c>
      <c r="X72" s="109">
        <v>4</v>
      </c>
      <c r="Y72" s="109">
        <v>8</v>
      </c>
      <c r="Z72" s="109">
        <v>9</v>
      </c>
      <c r="AA72" s="109">
        <v>9</v>
      </c>
      <c r="AB72" s="109">
        <v>9</v>
      </c>
      <c r="AC72" s="109">
        <v>9</v>
      </c>
      <c r="AD72" s="109">
        <v>9</v>
      </c>
      <c r="AE72" s="109">
        <v>12</v>
      </c>
      <c r="AF72" s="109">
        <v>14</v>
      </c>
      <c r="AG72" s="109">
        <v>10</v>
      </c>
      <c r="AH72" s="109">
        <v>15</v>
      </c>
      <c r="AI72" s="109">
        <v>12</v>
      </c>
      <c r="AJ72" s="109">
        <v>10</v>
      </c>
      <c r="AK72" s="109">
        <v>11</v>
      </c>
      <c r="AL72" s="109">
        <v>6</v>
      </c>
      <c r="AM72" s="109">
        <v>9</v>
      </c>
      <c r="AN72" s="93">
        <v>5</v>
      </c>
      <c r="AO72" s="109">
        <v>12</v>
      </c>
      <c r="AP72" s="109">
        <v>12</v>
      </c>
      <c r="AQ72" s="5">
        <v>7</v>
      </c>
      <c r="AR72" s="5">
        <v>10</v>
      </c>
      <c r="AS72" s="5">
        <v>12</v>
      </c>
      <c r="AT72" s="122">
        <v>9</v>
      </c>
      <c r="AU72" s="93">
        <v>13</v>
      </c>
      <c r="AV72" s="109">
        <v>10</v>
      </c>
      <c r="AW72" s="109">
        <v>15</v>
      </c>
      <c r="AX72" s="109">
        <v>11</v>
      </c>
      <c r="AY72" s="109">
        <v>11</v>
      </c>
      <c r="AZ72" s="109">
        <v>18</v>
      </c>
      <c r="BA72" s="109">
        <v>10</v>
      </c>
      <c r="BB72" s="109"/>
      <c r="BC72" s="109"/>
    </row>
    <row r="73" spans="1:55" ht="13.5" customHeight="1" x14ac:dyDescent="0.2">
      <c r="A73" s="21"/>
      <c r="B73" s="77" t="s">
        <v>86</v>
      </c>
      <c r="C73" s="109">
        <v>11</v>
      </c>
      <c r="D73" s="109">
        <v>18</v>
      </c>
      <c r="E73" s="109">
        <v>18</v>
      </c>
      <c r="F73" s="109">
        <v>16</v>
      </c>
      <c r="G73" s="109">
        <v>18</v>
      </c>
      <c r="H73" s="109">
        <v>14</v>
      </c>
      <c r="I73" s="109">
        <v>13</v>
      </c>
      <c r="J73" s="109">
        <v>21</v>
      </c>
      <c r="K73" s="109">
        <v>18</v>
      </c>
      <c r="L73" s="109">
        <v>20</v>
      </c>
      <c r="M73" s="109">
        <v>14</v>
      </c>
      <c r="N73" s="109">
        <v>16</v>
      </c>
      <c r="O73" s="109">
        <v>15</v>
      </c>
      <c r="P73" s="109">
        <v>15</v>
      </c>
      <c r="Q73" s="109">
        <v>15</v>
      </c>
      <c r="R73" s="109">
        <v>20</v>
      </c>
      <c r="S73" s="109">
        <v>27</v>
      </c>
      <c r="T73" s="109">
        <v>24</v>
      </c>
      <c r="U73" s="109">
        <v>15</v>
      </c>
      <c r="V73" s="109">
        <v>9</v>
      </c>
      <c r="W73" s="109">
        <v>21</v>
      </c>
      <c r="X73" s="109">
        <v>10</v>
      </c>
      <c r="Y73" s="109">
        <v>18</v>
      </c>
      <c r="Z73" s="109">
        <v>20</v>
      </c>
      <c r="AA73" s="109">
        <v>14</v>
      </c>
      <c r="AB73" s="109">
        <v>8</v>
      </c>
      <c r="AC73" s="109">
        <v>15</v>
      </c>
      <c r="AD73" s="109">
        <v>19</v>
      </c>
      <c r="AE73" s="109">
        <v>22</v>
      </c>
      <c r="AF73" s="109">
        <v>21</v>
      </c>
      <c r="AG73" s="109">
        <v>21</v>
      </c>
      <c r="AH73" s="109">
        <v>28</v>
      </c>
      <c r="AI73" s="109">
        <v>20</v>
      </c>
      <c r="AJ73" s="109">
        <v>13</v>
      </c>
      <c r="AK73" s="109">
        <v>12</v>
      </c>
      <c r="AL73" s="109">
        <v>11</v>
      </c>
      <c r="AM73" s="109">
        <v>20</v>
      </c>
      <c r="AN73" s="93">
        <v>19</v>
      </c>
      <c r="AO73" s="109">
        <v>22</v>
      </c>
      <c r="AP73" s="109">
        <v>18</v>
      </c>
      <c r="AQ73" s="5">
        <v>21</v>
      </c>
      <c r="AR73" s="5">
        <v>23</v>
      </c>
      <c r="AS73" s="5">
        <v>15</v>
      </c>
      <c r="AT73" s="122">
        <v>19</v>
      </c>
      <c r="AU73" s="93">
        <v>18</v>
      </c>
      <c r="AV73" s="109">
        <v>19</v>
      </c>
      <c r="AW73" s="109">
        <v>16</v>
      </c>
      <c r="AX73" s="109">
        <v>19</v>
      </c>
      <c r="AY73" s="109">
        <v>20</v>
      </c>
      <c r="AZ73" s="109">
        <v>23</v>
      </c>
      <c r="BA73" s="109">
        <v>20</v>
      </c>
      <c r="BB73" s="109"/>
      <c r="BC73" s="109"/>
    </row>
    <row r="74" spans="1:55" ht="13.5" customHeight="1" x14ac:dyDescent="0.2">
      <c r="A74" s="21"/>
      <c r="B74" s="77" t="s">
        <v>87</v>
      </c>
      <c r="C74" s="109">
        <v>22</v>
      </c>
      <c r="D74" s="109">
        <v>22</v>
      </c>
      <c r="E74" s="109">
        <v>28</v>
      </c>
      <c r="F74" s="109">
        <v>34</v>
      </c>
      <c r="G74" s="109">
        <v>31</v>
      </c>
      <c r="H74" s="109">
        <v>18</v>
      </c>
      <c r="I74" s="109">
        <v>33</v>
      </c>
      <c r="J74" s="109">
        <v>31</v>
      </c>
      <c r="K74" s="109">
        <v>34</v>
      </c>
      <c r="L74" s="109">
        <v>27</v>
      </c>
      <c r="M74" s="109">
        <v>32</v>
      </c>
      <c r="N74" s="109">
        <v>19</v>
      </c>
      <c r="O74" s="109">
        <v>31</v>
      </c>
      <c r="P74" s="109">
        <v>31</v>
      </c>
      <c r="Q74" s="109">
        <v>48</v>
      </c>
      <c r="R74" s="109">
        <v>36</v>
      </c>
      <c r="S74" s="109">
        <v>36</v>
      </c>
      <c r="T74" s="109">
        <v>38</v>
      </c>
      <c r="U74" s="109">
        <v>26</v>
      </c>
      <c r="V74" s="109">
        <v>30</v>
      </c>
      <c r="W74" s="109">
        <v>28</v>
      </c>
      <c r="X74" s="109">
        <v>22</v>
      </c>
      <c r="Y74" s="109">
        <v>30</v>
      </c>
      <c r="Z74" s="109">
        <v>32</v>
      </c>
      <c r="AA74" s="109">
        <v>21</v>
      </c>
      <c r="AB74" s="109">
        <v>22</v>
      </c>
      <c r="AC74" s="109">
        <v>29</v>
      </c>
      <c r="AD74" s="109">
        <v>24</v>
      </c>
      <c r="AE74" s="109">
        <v>23</v>
      </c>
      <c r="AF74" s="109">
        <v>19</v>
      </c>
      <c r="AG74" s="109">
        <v>23</v>
      </c>
      <c r="AH74" s="109">
        <v>28</v>
      </c>
      <c r="AI74" s="109">
        <v>29</v>
      </c>
      <c r="AJ74" s="109">
        <v>28</v>
      </c>
      <c r="AK74" s="109">
        <v>27</v>
      </c>
      <c r="AL74" s="109">
        <v>28</v>
      </c>
      <c r="AM74" s="109">
        <v>30</v>
      </c>
      <c r="AN74" s="93">
        <v>30</v>
      </c>
      <c r="AO74" s="109">
        <v>22</v>
      </c>
      <c r="AP74" s="109">
        <v>29</v>
      </c>
      <c r="AQ74" s="5">
        <v>23</v>
      </c>
      <c r="AR74" s="5">
        <v>26</v>
      </c>
      <c r="AS74" s="5">
        <v>30</v>
      </c>
      <c r="AT74" s="122">
        <v>36</v>
      </c>
      <c r="AU74" s="93">
        <v>29</v>
      </c>
      <c r="AV74" s="109">
        <v>33</v>
      </c>
      <c r="AW74" s="109">
        <v>31</v>
      </c>
      <c r="AX74" s="109">
        <v>35</v>
      </c>
      <c r="AY74" s="109">
        <v>28</v>
      </c>
      <c r="AZ74" s="109">
        <v>30</v>
      </c>
      <c r="BA74" s="109">
        <v>25</v>
      </c>
      <c r="BB74" s="109"/>
      <c r="BC74" s="109"/>
    </row>
    <row r="75" spans="1:55" ht="13.5" customHeight="1" x14ac:dyDescent="0.2">
      <c r="A75" s="21"/>
      <c r="B75" s="77" t="s">
        <v>88</v>
      </c>
      <c r="C75" s="109">
        <v>26</v>
      </c>
      <c r="D75" s="109">
        <v>33</v>
      </c>
      <c r="E75" s="109">
        <v>46</v>
      </c>
      <c r="F75" s="109">
        <v>37</v>
      </c>
      <c r="G75" s="109">
        <v>42</v>
      </c>
      <c r="H75" s="109">
        <v>40</v>
      </c>
      <c r="I75" s="109">
        <v>34</v>
      </c>
      <c r="J75" s="109">
        <v>45</v>
      </c>
      <c r="K75" s="109">
        <v>39</v>
      </c>
      <c r="L75" s="109">
        <v>35</v>
      </c>
      <c r="M75" s="109">
        <v>40</v>
      </c>
      <c r="N75" s="109">
        <v>37</v>
      </c>
      <c r="O75" s="109">
        <v>30</v>
      </c>
      <c r="P75" s="109">
        <v>39</v>
      </c>
      <c r="Q75" s="109">
        <v>49</v>
      </c>
      <c r="R75" s="109">
        <v>55</v>
      </c>
      <c r="S75" s="109">
        <v>59</v>
      </c>
      <c r="T75" s="109">
        <v>43</v>
      </c>
      <c r="U75" s="109">
        <v>27</v>
      </c>
      <c r="V75" s="109">
        <v>50</v>
      </c>
      <c r="W75" s="109">
        <v>50</v>
      </c>
      <c r="X75" s="109">
        <v>33</v>
      </c>
      <c r="Y75" s="109">
        <v>27</v>
      </c>
      <c r="Z75" s="109">
        <v>44</v>
      </c>
      <c r="AA75" s="109">
        <v>36</v>
      </c>
      <c r="AB75" s="109">
        <v>34</v>
      </c>
      <c r="AC75" s="109">
        <v>41</v>
      </c>
      <c r="AD75" s="109">
        <v>29</v>
      </c>
      <c r="AE75" s="109">
        <v>35</v>
      </c>
      <c r="AF75" s="109">
        <v>43</v>
      </c>
      <c r="AG75" s="109">
        <v>41</v>
      </c>
      <c r="AH75" s="109">
        <v>36</v>
      </c>
      <c r="AI75" s="109">
        <v>45</v>
      </c>
      <c r="AJ75" s="109">
        <v>34</v>
      </c>
      <c r="AK75" s="109">
        <v>24</v>
      </c>
      <c r="AL75" s="109">
        <v>41</v>
      </c>
      <c r="AM75" s="109">
        <v>28</v>
      </c>
      <c r="AN75" s="93">
        <v>38</v>
      </c>
      <c r="AO75" s="109">
        <v>40</v>
      </c>
      <c r="AP75" s="109">
        <v>35</v>
      </c>
      <c r="AQ75" s="5">
        <v>35</v>
      </c>
      <c r="AR75" s="5">
        <v>36</v>
      </c>
      <c r="AS75" s="5">
        <v>51</v>
      </c>
      <c r="AT75" s="122">
        <v>35</v>
      </c>
      <c r="AU75" s="93">
        <v>50</v>
      </c>
      <c r="AV75" s="109">
        <v>47</v>
      </c>
      <c r="AW75" s="109">
        <v>57</v>
      </c>
      <c r="AX75" s="109">
        <v>47</v>
      </c>
      <c r="AY75" s="109">
        <v>42</v>
      </c>
      <c r="AZ75" s="109">
        <v>41</v>
      </c>
      <c r="BA75" s="109">
        <v>49</v>
      </c>
      <c r="BB75" s="109"/>
      <c r="BC75" s="109"/>
    </row>
    <row r="76" spans="1:55" ht="13.5" customHeight="1" x14ac:dyDescent="0.2">
      <c r="A76" s="21"/>
      <c r="B76" s="77" t="s">
        <v>89</v>
      </c>
      <c r="C76" s="109">
        <v>53</v>
      </c>
      <c r="D76" s="109">
        <v>77</v>
      </c>
      <c r="E76" s="109">
        <v>83</v>
      </c>
      <c r="F76" s="109">
        <v>70</v>
      </c>
      <c r="G76" s="109">
        <v>56</v>
      </c>
      <c r="H76" s="109">
        <v>62</v>
      </c>
      <c r="I76" s="109">
        <v>66</v>
      </c>
      <c r="J76" s="109">
        <v>77</v>
      </c>
      <c r="K76" s="109">
        <v>60</v>
      </c>
      <c r="L76" s="109">
        <v>62</v>
      </c>
      <c r="M76" s="109">
        <v>70</v>
      </c>
      <c r="N76" s="109">
        <v>61</v>
      </c>
      <c r="O76" s="109">
        <v>66</v>
      </c>
      <c r="P76" s="109">
        <v>96</v>
      </c>
      <c r="Q76" s="109">
        <v>101</v>
      </c>
      <c r="R76" s="109">
        <v>95</v>
      </c>
      <c r="S76" s="109">
        <v>104</v>
      </c>
      <c r="T76" s="109">
        <v>87</v>
      </c>
      <c r="U76" s="109">
        <v>67</v>
      </c>
      <c r="V76" s="109">
        <v>81</v>
      </c>
      <c r="W76" s="109">
        <v>74</v>
      </c>
      <c r="X76" s="109">
        <v>51</v>
      </c>
      <c r="Y76" s="109">
        <v>51</v>
      </c>
      <c r="Z76" s="109">
        <v>67</v>
      </c>
      <c r="AA76" s="109">
        <v>72</v>
      </c>
      <c r="AB76" s="109">
        <v>54</v>
      </c>
      <c r="AC76" s="109">
        <v>59</v>
      </c>
      <c r="AD76" s="109">
        <v>58</v>
      </c>
      <c r="AE76" s="109">
        <v>64</v>
      </c>
      <c r="AF76" s="109">
        <v>61</v>
      </c>
      <c r="AG76" s="109">
        <v>66</v>
      </c>
      <c r="AH76" s="109">
        <v>60</v>
      </c>
      <c r="AI76" s="109">
        <v>65</v>
      </c>
      <c r="AJ76" s="109">
        <v>60</v>
      </c>
      <c r="AK76" s="109">
        <v>52</v>
      </c>
      <c r="AL76" s="109">
        <v>49</v>
      </c>
      <c r="AM76" s="109">
        <v>49</v>
      </c>
      <c r="AN76" s="93">
        <v>79</v>
      </c>
      <c r="AO76" s="109">
        <v>63</v>
      </c>
      <c r="AP76" s="109">
        <v>76</v>
      </c>
      <c r="AQ76" s="5">
        <v>61</v>
      </c>
      <c r="AR76" s="5">
        <v>56</v>
      </c>
      <c r="AS76" s="5">
        <v>64</v>
      </c>
      <c r="AT76" s="122">
        <v>62</v>
      </c>
      <c r="AU76" s="93">
        <v>67</v>
      </c>
      <c r="AV76" s="109">
        <v>63</v>
      </c>
      <c r="AW76" s="109">
        <v>69</v>
      </c>
      <c r="AX76" s="109">
        <v>71</v>
      </c>
      <c r="AY76" s="109">
        <v>83</v>
      </c>
      <c r="AZ76" s="109">
        <v>68</v>
      </c>
      <c r="BA76" s="109">
        <v>71</v>
      </c>
      <c r="BB76" s="109"/>
      <c r="BC76" s="109"/>
    </row>
    <row r="77" spans="1:55" ht="13.5" customHeight="1" x14ac:dyDescent="0.2">
      <c r="A77" s="21"/>
      <c r="B77" s="77" t="s">
        <v>90</v>
      </c>
      <c r="C77" s="109">
        <v>102</v>
      </c>
      <c r="D77" s="109">
        <v>123</v>
      </c>
      <c r="E77" s="109">
        <v>106</v>
      </c>
      <c r="F77" s="109">
        <v>99</v>
      </c>
      <c r="G77" s="109">
        <v>98</v>
      </c>
      <c r="H77" s="109">
        <v>114</v>
      </c>
      <c r="I77" s="109">
        <v>116</v>
      </c>
      <c r="J77" s="109">
        <v>92</v>
      </c>
      <c r="K77" s="109">
        <v>114</v>
      </c>
      <c r="L77" s="109">
        <v>105</v>
      </c>
      <c r="M77" s="109">
        <v>92</v>
      </c>
      <c r="N77" s="109">
        <v>87</v>
      </c>
      <c r="O77" s="109">
        <v>89</v>
      </c>
      <c r="P77" s="109">
        <v>132</v>
      </c>
      <c r="Q77" s="109">
        <v>165</v>
      </c>
      <c r="R77" s="109">
        <v>199</v>
      </c>
      <c r="S77" s="109">
        <v>164</v>
      </c>
      <c r="T77" s="109">
        <v>152</v>
      </c>
      <c r="U77" s="109">
        <v>107</v>
      </c>
      <c r="V77" s="109">
        <v>111</v>
      </c>
      <c r="W77" s="109">
        <v>102</v>
      </c>
      <c r="X77" s="109">
        <v>98</v>
      </c>
      <c r="Y77" s="109">
        <v>96</v>
      </c>
      <c r="Z77" s="109">
        <v>94</v>
      </c>
      <c r="AA77" s="109">
        <v>91</v>
      </c>
      <c r="AB77" s="109">
        <v>95</v>
      </c>
      <c r="AC77" s="109">
        <v>84</v>
      </c>
      <c r="AD77" s="109">
        <v>86</v>
      </c>
      <c r="AE77" s="109">
        <v>100</v>
      </c>
      <c r="AF77" s="109">
        <v>95</v>
      </c>
      <c r="AG77" s="109">
        <v>90</v>
      </c>
      <c r="AH77" s="109">
        <v>88</v>
      </c>
      <c r="AI77" s="109">
        <v>95</v>
      </c>
      <c r="AJ77" s="109">
        <v>96</v>
      </c>
      <c r="AK77" s="109">
        <v>87</v>
      </c>
      <c r="AL77" s="109">
        <v>87</v>
      </c>
      <c r="AM77" s="109">
        <v>88</v>
      </c>
      <c r="AN77" s="93">
        <v>91</v>
      </c>
      <c r="AO77" s="109">
        <v>86</v>
      </c>
      <c r="AP77" s="109">
        <v>100</v>
      </c>
      <c r="AQ77" s="5">
        <v>99</v>
      </c>
      <c r="AR77" s="5">
        <v>124</v>
      </c>
      <c r="AS77" s="5">
        <v>108</v>
      </c>
      <c r="AT77" s="122">
        <v>93</v>
      </c>
      <c r="AU77" s="93">
        <v>105</v>
      </c>
      <c r="AV77" s="109">
        <v>129</v>
      </c>
      <c r="AW77" s="109">
        <v>118</v>
      </c>
      <c r="AX77" s="109">
        <v>137</v>
      </c>
      <c r="AY77" s="109">
        <v>115</v>
      </c>
      <c r="AZ77" s="109">
        <v>111</v>
      </c>
      <c r="BA77" s="109">
        <v>128</v>
      </c>
      <c r="BB77" s="109"/>
      <c r="BC77" s="109"/>
    </row>
    <row r="78" spans="1:55" ht="13.5" customHeight="1" x14ac:dyDescent="0.2">
      <c r="A78" s="21"/>
      <c r="B78" s="77" t="s">
        <v>91</v>
      </c>
      <c r="C78" s="109">
        <v>170</v>
      </c>
      <c r="D78" s="109">
        <v>167</v>
      </c>
      <c r="E78" s="109">
        <v>166</v>
      </c>
      <c r="F78" s="109">
        <v>166</v>
      </c>
      <c r="G78" s="109">
        <v>135</v>
      </c>
      <c r="H78" s="109">
        <v>163</v>
      </c>
      <c r="I78" s="109">
        <v>136</v>
      </c>
      <c r="J78" s="109">
        <v>151</v>
      </c>
      <c r="K78" s="109">
        <v>158</v>
      </c>
      <c r="L78" s="109">
        <v>138</v>
      </c>
      <c r="M78" s="109">
        <v>155</v>
      </c>
      <c r="N78" s="109">
        <v>161</v>
      </c>
      <c r="O78" s="109">
        <v>146</v>
      </c>
      <c r="P78" s="109">
        <v>195</v>
      </c>
      <c r="Q78" s="109">
        <v>226</v>
      </c>
      <c r="R78" s="109">
        <v>245</v>
      </c>
      <c r="S78" s="109">
        <v>232</v>
      </c>
      <c r="T78" s="109">
        <v>203</v>
      </c>
      <c r="U78" s="109">
        <v>152</v>
      </c>
      <c r="V78" s="109">
        <v>198</v>
      </c>
      <c r="W78" s="109">
        <v>162</v>
      </c>
      <c r="X78" s="109">
        <v>130</v>
      </c>
      <c r="Y78" s="109">
        <v>152</v>
      </c>
      <c r="Z78" s="109">
        <v>135</v>
      </c>
      <c r="AA78" s="109">
        <v>143</v>
      </c>
      <c r="AB78" s="109">
        <v>120</v>
      </c>
      <c r="AC78" s="109">
        <v>141</v>
      </c>
      <c r="AD78" s="109">
        <v>120</v>
      </c>
      <c r="AE78" s="109">
        <v>134</v>
      </c>
      <c r="AF78" s="109">
        <v>137</v>
      </c>
      <c r="AG78" s="109">
        <v>125</v>
      </c>
      <c r="AH78" s="109">
        <v>131</v>
      </c>
      <c r="AI78" s="109">
        <v>126</v>
      </c>
      <c r="AJ78" s="109">
        <v>164</v>
      </c>
      <c r="AK78" s="109">
        <v>133</v>
      </c>
      <c r="AL78" s="109">
        <v>150</v>
      </c>
      <c r="AM78" s="109">
        <v>137</v>
      </c>
      <c r="AN78" s="93">
        <v>139</v>
      </c>
      <c r="AO78" s="109">
        <v>131</v>
      </c>
      <c r="AP78" s="109">
        <v>140</v>
      </c>
      <c r="AQ78" s="5">
        <v>141</v>
      </c>
      <c r="AR78" s="5">
        <v>137</v>
      </c>
      <c r="AS78" s="5">
        <v>150</v>
      </c>
      <c r="AT78" s="122">
        <v>161</v>
      </c>
      <c r="AU78" s="93">
        <v>162</v>
      </c>
      <c r="AV78" s="109">
        <v>155</v>
      </c>
      <c r="AW78" s="109">
        <v>158</v>
      </c>
      <c r="AX78" s="109">
        <v>167</v>
      </c>
      <c r="AY78" s="109">
        <v>177</v>
      </c>
      <c r="AZ78" s="109">
        <v>154</v>
      </c>
      <c r="BA78" s="109">
        <v>166</v>
      </c>
      <c r="BB78" s="109"/>
      <c r="BC78" s="109"/>
    </row>
    <row r="79" spans="1:55" ht="13.5" customHeight="1" x14ac:dyDescent="0.2">
      <c r="A79" s="21"/>
      <c r="B79" s="77" t="s">
        <v>92</v>
      </c>
      <c r="C79" s="109">
        <v>211</v>
      </c>
      <c r="D79" s="109">
        <v>249</v>
      </c>
      <c r="E79" s="109">
        <v>224</v>
      </c>
      <c r="F79" s="109">
        <v>201</v>
      </c>
      <c r="G79" s="109">
        <v>201</v>
      </c>
      <c r="H79" s="109">
        <v>206</v>
      </c>
      <c r="I79" s="109">
        <v>203</v>
      </c>
      <c r="J79" s="109">
        <v>226</v>
      </c>
      <c r="K79" s="109">
        <v>208</v>
      </c>
      <c r="L79" s="109">
        <v>203</v>
      </c>
      <c r="M79" s="109">
        <v>204</v>
      </c>
      <c r="N79" s="109">
        <v>188</v>
      </c>
      <c r="O79" s="109">
        <v>236</v>
      </c>
      <c r="P79" s="109">
        <v>280</v>
      </c>
      <c r="Q79" s="109">
        <v>304</v>
      </c>
      <c r="R79" s="109">
        <v>354</v>
      </c>
      <c r="S79" s="109">
        <v>349</v>
      </c>
      <c r="T79" s="109">
        <v>272</v>
      </c>
      <c r="U79" s="109">
        <v>197</v>
      </c>
      <c r="V79" s="109">
        <v>266</v>
      </c>
      <c r="W79" s="109">
        <v>237</v>
      </c>
      <c r="X79" s="109">
        <v>182</v>
      </c>
      <c r="Y79" s="109">
        <v>219</v>
      </c>
      <c r="Z79" s="109">
        <v>202</v>
      </c>
      <c r="AA79" s="109">
        <v>198</v>
      </c>
      <c r="AB79" s="109">
        <v>174</v>
      </c>
      <c r="AC79" s="109">
        <v>172</v>
      </c>
      <c r="AD79" s="109">
        <v>157</v>
      </c>
      <c r="AE79" s="109">
        <v>188</v>
      </c>
      <c r="AF79" s="109">
        <v>152</v>
      </c>
      <c r="AG79" s="109">
        <v>167</v>
      </c>
      <c r="AH79" s="109">
        <v>189</v>
      </c>
      <c r="AI79" s="109">
        <v>197</v>
      </c>
      <c r="AJ79" s="109">
        <v>186</v>
      </c>
      <c r="AK79" s="109">
        <v>189</v>
      </c>
      <c r="AL79" s="109">
        <v>147</v>
      </c>
      <c r="AM79" s="109">
        <v>167</v>
      </c>
      <c r="AN79" s="93">
        <v>197</v>
      </c>
      <c r="AO79" s="109">
        <v>209</v>
      </c>
      <c r="AP79" s="109">
        <v>203</v>
      </c>
      <c r="AQ79" s="5">
        <v>199</v>
      </c>
      <c r="AR79" s="5">
        <v>225</v>
      </c>
      <c r="AS79" s="5">
        <v>196</v>
      </c>
      <c r="AT79" s="122">
        <v>212</v>
      </c>
      <c r="AU79" s="93">
        <v>207</v>
      </c>
      <c r="AV79" s="109">
        <v>243</v>
      </c>
      <c r="AW79" s="109">
        <v>216</v>
      </c>
      <c r="AX79" s="109">
        <v>228</v>
      </c>
      <c r="AY79" s="109">
        <v>216</v>
      </c>
      <c r="AZ79" s="109">
        <v>222</v>
      </c>
      <c r="BA79" s="109">
        <v>233</v>
      </c>
      <c r="BB79" s="109"/>
      <c r="BC79" s="109"/>
    </row>
    <row r="80" spans="1:55" ht="13.5" customHeight="1" x14ac:dyDescent="0.2">
      <c r="A80" s="21"/>
      <c r="B80" s="77" t="s">
        <v>93</v>
      </c>
      <c r="C80" s="109">
        <v>281</v>
      </c>
      <c r="D80" s="109">
        <v>348</v>
      </c>
      <c r="E80" s="109">
        <v>332</v>
      </c>
      <c r="F80" s="109">
        <v>309</v>
      </c>
      <c r="G80" s="109">
        <v>295</v>
      </c>
      <c r="H80" s="109">
        <v>266</v>
      </c>
      <c r="I80" s="109">
        <v>241</v>
      </c>
      <c r="J80" s="109">
        <v>295</v>
      </c>
      <c r="K80" s="109">
        <v>265</v>
      </c>
      <c r="L80" s="109">
        <v>291</v>
      </c>
      <c r="M80" s="109">
        <v>261</v>
      </c>
      <c r="N80" s="109">
        <v>282</v>
      </c>
      <c r="O80" s="109">
        <v>276</v>
      </c>
      <c r="P80" s="109">
        <v>382</v>
      </c>
      <c r="Q80" s="109">
        <v>443</v>
      </c>
      <c r="R80" s="109">
        <v>481</v>
      </c>
      <c r="S80" s="109">
        <v>453</v>
      </c>
      <c r="T80" s="109">
        <v>392</v>
      </c>
      <c r="U80" s="109">
        <v>316</v>
      </c>
      <c r="V80" s="109">
        <v>339</v>
      </c>
      <c r="W80" s="109">
        <v>300</v>
      </c>
      <c r="X80" s="109">
        <v>247</v>
      </c>
      <c r="Y80" s="109">
        <v>295</v>
      </c>
      <c r="Z80" s="109">
        <v>272</v>
      </c>
      <c r="AA80" s="109">
        <v>256</v>
      </c>
      <c r="AB80" s="109">
        <v>246</v>
      </c>
      <c r="AC80" s="109">
        <v>243</v>
      </c>
      <c r="AD80" s="109">
        <v>249</v>
      </c>
      <c r="AE80" s="109">
        <v>231</v>
      </c>
      <c r="AF80" s="109">
        <v>255</v>
      </c>
      <c r="AG80" s="109">
        <v>229</v>
      </c>
      <c r="AH80" s="109">
        <v>223</v>
      </c>
      <c r="AI80" s="109">
        <v>259</v>
      </c>
      <c r="AJ80" s="109">
        <v>246</v>
      </c>
      <c r="AK80" s="109">
        <v>261</v>
      </c>
      <c r="AL80" s="109">
        <v>223</v>
      </c>
      <c r="AM80" s="109">
        <v>263</v>
      </c>
      <c r="AN80" s="93">
        <v>230</v>
      </c>
      <c r="AO80" s="109">
        <v>255</v>
      </c>
      <c r="AP80" s="109">
        <v>249</v>
      </c>
      <c r="AQ80" s="5">
        <v>245</v>
      </c>
      <c r="AR80" s="5">
        <v>261</v>
      </c>
      <c r="AS80" s="5">
        <v>310</v>
      </c>
      <c r="AT80" s="122">
        <v>295</v>
      </c>
      <c r="AU80" s="93">
        <v>302</v>
      </c>
      <c r="AV80" s="109">
        <v>301</v>
      </c>
      <c r="AW80" s="109">
        <v>290</v>
      </c>
      <c r="AX80" s="109">
        <v>289</v>
      </c>
      <c r="AY80" s="109">
        <v>327</v>
      </c>
      <c r="AZ80" s="109">
        <v>300</v>
      </c>
      <c r="BA80" s="109">
        <v>328</v>
      </c>
      <c r="BB80" s="109"/>
      <c r="BC80" s="109"/>
    </row>
    <row r="81" spans="1:55" ht="13.5" customHeight="1" x14ac:dyDescent="0.2">
      <c r="A81" s="21"/>
      <c r="B81" s="77" t="s">
        <v>94</v>
      </c>
      <c r="C81" s="109">
        <v>467</v>
      </c>
      <c r="D81" s="109">
        <v>580</v>
      </c>
      <c r="E81" s="109">
        <v>520</v>
      </c>
      <c r="F81" s="109">
        <v>504</v>
      </c>
      <c r="G81" s="109">
        <v>513</v>
      </c>
      <c r="H81" s="109">
        <v>494</v>
      </c>
      <c r="I81" s="109">
        <v>453</v>
      </c>
      <c r="J81" s="109">
        <v>450</v>
      </c>
      <c r="K81" s="109">
        <v>464</v>
      </c>
      <c r="L81" s="109">
        <v>444</v>
      </c>
      <c r="M81" s="109">
        <v>443</v>
      </c>
      <c r="N81" s="109">
        <v>465</v>
      </c>
      <c r="O81" s="109">
        <v>440</v>
      </c>
      <c r="P81" s="109">
        <v>651</v>
      </c>
      <c r="Q81" s="109">
        <v>699</v>
      </c>
      <c r="R81" s="109">
        <v>828</v>
      </c>
      <c r="S81" s="109">
        <v>770</v>
      </c>
      <c r="T81" s="109">
        <v>638</v>
      </c>
      <c r="U81" s="109">
        <v>490</v>
      </c>
      <c r="V81" s="109">
        <v>559</v>
      </c>
      <c r="W81" s="109">
        <v>459</v>
      </c>
      <c r="X81" s="109">
        <v>426</v>
      </c>
      <c r="Y81" s="109">
        <v>464</v>
      </c>
      <c r="Z81" s="109">
        <v>470</v>
      </c>
      <c r="AA81" s="109">
        <v>415</v>
      </c>
      <c r="AB81" s="109">
        <v>435</v>
      </c>
      <c r="AC81" s="109">
        <v>426</v>
      </c>
      <c r="AD81" s="109">
        <v>419</v>
      </c>
      <c r="AE81" s="109">
        <v>422</v>
      </c>
      <c r="AF81" s="109">
        <v>389</v>
      </c>
      <c r="AG81" s="109">
        <v>422</v>
      </c>
      <c r="AH81" s="109">
        <v>369</v>
      </c>
      <c r="AI81" s="109">
        <v>397</v>
      </c>
      <c r="AJ81" s="109">
        <v>426</v>
      </c>
      <c r="AK81" s="109">
        <v>394</v>
      </c>
      <c r="AL81" s="109">
        <v>350</v>
      </c>
      <c r="AM81" s="109">
        <v>470</v>
      </c>
      <c r="AN81" s="93">
        <v>431</v>
      </c>
      <c r="AO81" s="109">
        <v>387</v>
      </c>
      <c r="AP81" s="109">
        <v>432</v>
      </c>
      <c r="AQ81" s="5">
        <v>468</v>
      </c>
      <c r="AR81" s="5">
        <v>487</v>
      </c>
      <c r="AS81" s="5">
        <v>480</v>
      </c>
      <c r="AT81" s="122">
        <v>455</v>
      </c>
      <c r="AU81" s="93">
        <v>513</v>
      </c>
      <c r="AV81" s="109">
        <v>480</v>
      </c>
      <c r="AW81" s="109">
        <v>497</v>
      </c>
      <c r="AX81" s="109">
        <v>480</v>
      </c>
      <c r="AY81" s="109">
        <v>521</v>
      </c>
      <c r="AZ81" s="109">
        <v>489</v>
      </c>
      <c r="BA81" s="109">
        <v>494</v>
      </c>
      <c r="BB81" s="109"/>
      <c r="BC81" s="109"/>
    </row>
    <row r="82" spans="1:55" ht="13.5" customHeight="1" x14ac:dyDescent="0.2">
      <c r="A82" s="21"/>
      <c r="B82" s="77" t="s">
        <v>95</v>
      </c>
      <c r="C82" s="109">
        <v>709</v>
      </c>
      <c r="D82" s="109">
        <v>800</v>
      </c>
      <c r="E82" s="109">
        <v>726</v>
      </c>
      <c r="F82" s="109">
        <v>655</v>
      </c>
      <c r="G82" s="109">
        <v>618</v>
      </c>
      <c r="H82" s="109">
        <v>645</v>
      </c>
      <c r="I82" s="109">
        <v>579</v>
      </c>
      <c r="J82" s="109">
        <v>560</v>
      </c>
      <c r="K82" s="109">
        <v>546</v>
      </c>
      <c r="L82" s="109">
        <v>600</v>
      </c>
      <c r="M82" s="109">
        <v>618</v>
      </c>
      <c r="N82" s="109">
        <v>610</v>
      </c>
      <c r="O82" s="109">
        <v>609</v>
      </c>
      <c r="P82" s="109">
        <v>876</v>
      </c>
      <c r="Q82" s="109">
        <v>967</v>
      </c>
      <c r="R82" s="109">
        <v>1182</v>
      </c>
      <c r="S82" s="109">
        <v>1127</v>
      </c>
      <c r="T82" s="109">
        <v>950</v>
      </c>
      <c r="U82" s="109">
        <v>661</v>
      </c>
      <c r="V82" s="109">
        <v>733</v>
      </c>
      <c r="W82" s="109">
        <v>681</v>
      </c>
      <c r="X82" s="109">
        <v>530</v>
      </c>
      <c r="Y82" s="109">
        <v>625</v>
      </c>
      <c r="Z82" s="109">
        <v>548</v>
      </c>
      <c r="AA82" s="109">
        <v>441</v>
      </c>
      <c r="AB82" s="109">
        <v>525</v>
      </c>
      <c r="AC82" s="109">
        <v>524</v>
      </c>
      <c r="AD82" s="109">
        <v>482</v>
      </c>
      <c r="AE82" s="109">
        <v>510</v>
      </c>
      <c r="AF82" s="109">
        <v>506</v>
      </c>
      <c r="AG82" s="109">
        <v>520</v>
      </c>
      <c r="AH82" s="109">
        <v>503</v>
      </c>
      <c r="AI82" s="109">
        <v>499</v>
      </c>
      <c r="AJ82" s="109">
        <v>562</v>
      </c>
      <c r="AK82" s="109">
        <v>515</v>
      </c>
      <c r="AL82" s="109">
        <v>425</v>
      </c>
      <c r="AM82" s="109">
        <v>565</v>
      </c>
      <c r="AN82" s="93">
        <v>539</v>
      </c>
      <c r="AO82" s="109">
        <v>545</v>
      </c>
      <c r="AP82" s="109">
        <v>552</v>
      </c>
      <c r="AQ82" s="5">
        <v>524</v>
      </c>
      <c r="AR82" s="5">
        <v>625</v>
      </c>
      <c r="AS82" s="5">
        <v>624</v>
      </c>
      <c r="AT82" s="122">
        <v>637</v>
      </c>
      <c r="AU82" s="93">
        <v>674</v>
      </c>
      <c r="AV82" s="109">
        <v>653</v>
      </c>
      <c r="AW82" s="109">
        <v>722</v>
      </c>
      <c r="AX82" s="109">
        <v>662</v>
      </c>
      <c r="AY82" s="109">
        <v>661</v>
      </c>
      <c r="AZ82" s="109">
        <v>711</v>
      </c>
      <c r="BA82" s="109">
        <v>719</v>
      </c>
      <c r="BB82" s="109"/>
      <c r="BC82" s="109"/>
    </row>
    <row r="83" spans="1:55" ht="13.5" customHeight="1" x14ac:dyDescent="0.2">
      <c r="A83" s="21"/>
      <c r="B83" s="77" t="s">
        <v>96</v>
      </c>
      <c r="C83" s="109">
        <v>996</v>
      </c>
      <c r="D83" s="109">
        <v>1118</v>
      </c>
      <c r="E83" s="109">
        <v>1023</v>
      </c>
      <c r="F83" s="109">
        <v>912</v>
      </c>
      <c r="G83" s="109">
        <v>892</v>
      </c>
      <c r="H83" s="109">
        <v>823</v>
      </c>
      <c r="I83" s="109">
        <v>834</v>
      </c>
      <c r="J83" s="109">
        <v>802</v>
      </c>
      <c r="K83" s="109">
        <v>842</v>
      </c>
      <c r="L83" s="109">
        <v>860</v>
      </c>
      <c r="M83" s="109">
        <v>834</v>
      </c>
      <c r="N83" s="109">
        <v>802</v>
      </c>
      <c r="O83" s="109">
        <v>845</v>
      </c>
      <c r="P83" s="109">
        <v>1256</v>
      </c>
      <c r="Q83" s="109">
        <v>1400</v>
      </c>
      <c r="R83" s="109">
        <v>1740</v>
      </c>
      <c r="S83" s="109">
        <v>1765</v>
      </c>
      <c r="T83" s="109">
        <v>1432</v>
      </c>
      <c r="U83" s="109">
        <v>987</v>
      </c>
      <c r="V83" s="109">
        <v>1141</v>
      </c>
      <c r="W83" s="109">
        <v>952</v>
      </c>
      <c r="X83" s="109">
        <v>809</v>
      </c>
      <c r="Y83" s="109">
        <v>854</v>
      </c>
      <c r="Z83" s="109">
        <v>796</v>
      </c>
      <c r="AA83" s="109">
        <v>736</v>
      </c>
      <c r="AB83" s="109">
        <v>715</v>
      </c>
      <c r="AC83" s="109">
        <v>641</v>
      </c>
      <c r="AD83" s="109">
        <v>677</v>
      </c>
      <c r="AE83" s="109">
        <v>681</v>
      </c>
      <c r="AF83" s="109">
        <v>653</v>
      </c>
      <c r="AG83" s="109">
        <v>695</v>
      </c>
      <c r="AH83" s="109">
        <v>694</v>
      </c>
      <c r="AI83" s="109">
        <v>720</v>
      </c>
      <c r="AJ83" s="109">
        <v>731</v>
      </c>
      <c r="AK83" s="109">
        <v>739</v>
      </c>
      <c r="AL83" s="109">
        <v>614</v>
      </c>
      <c r="AM83" s="109">
        <v>756</v>
      </c>
      <c r="AN83" s="93">
        <v>698</v>
      </c>
      <c r="AO83" s="109">
        <v>730</v>
      </c>
      <c r="AP83" s="109">
        <v>775</v>
      </c>
      <c r="AQ83" s="5">
        <v>710</v>
      </c>
      <c r="AR83" s="5">
        <v>788</v>
      </c>
      <c r="AS83" s="5">
        <v>842</v>
      </c>
      <c r="AT83" s="122">
        <v>865</v>
      </c>
      <c r="AU83" s="93">
        <v>913</v>
      </c>
      <c r="AV83" s="109">
        <v>948</v>
      </c>
      <c r="AW83" s="109">
        <v>967</v>
      </c>
      <c r="AX83" s="109">
        <v>933</v>
      </c>
      <c r="AY83" s="109">
        <v>913</v>
      </c>
      <c r="AZ83" s="109">
        <v>916</v>
      </c>
      <c r="BA83" s="109">
        <v>1004</v>
      </c>
      <c r="BB83" s="109"/>
      <c r="BC83" s="109"/>
    </row>
    <row r="84" spans="1:55" ht="13.5" customHeight="1" x14ac:dyDescent="0.2">
      <c r="A84" s="21"/>
      <c r="B84" s="77" t="s">
        <v>97</v>
      </c>
      <c r="C84" s="109">
        <v>1359</v>
      </c>
      <c r="D84" s="109">
        <v>1466</v>
      </c>
      <c r="E84" s="109">
        <v>1304</v>
      </c>
      <c r="F84" s="109">
        <v>1174</v>
      </c>
      <c r="G84" s="109">
        <v>1154</v>
      </c>
      <c r="H84" s="109">
        <v>1097</v>
      </c>
      <c r="I84" s="109">
        <v>1044</v>
      </c>
      <c r="J84" s="109">
        <v>1021</v>
      </c>
      <c r="K84" s="109">
        <v>1059</v>
      </c>
      <c r="L84" s="109">
        <v>1037</v>
      </c>
      <c r="M84" s="109">
        <v>1016</v>
      </c>
      <c r="N84" s="109">
        <v>997</v>
      </c>
      <c r="O84" s="109">
        <v>1032</v>
      </c>
      <c r="P84" s="109">
        <v>1495</v>
      </c>
      <c r="Q84" s="109">
        <v>1738</v>
      </c>
      <c r="R84" s="109">
        <v>2333</v>
      </c>
      <c r="S84" s="109">
        <v>2264</v>
      </c>
      <c r="T84" s="109">
        <v>1926</v>
      </c>
      <c r="U84" s="109">
        <v>1352</v>
      </c>
      <c r="V84" s="109">
        <v>1514</v>
      </c>
      <c r="W84" s="109">
        <v>1242</v>
      </c>
      <c r="X84" s="109">
        <v>990</v>
      </c>
      <c r="Y84" s="109">
        <v>1041</v>
      </c>
      <c r="Z84" s="109">
        <v>950</v>
      </c>
      <c r="AA84" s="109">
        <v>819</v>
      </c>
      <c r="AB84" s="109">
        <v>803</v>
      </c>
      <c r="AC84" s="109">
        <v>872</v>
      </c>
      <c r="AD84" s="109">
        <v>807</v>
      </c>
      <c r="AE84" s="109">
        <v>836</v>
      </c>
      <c r="AF84" s="109">
        <v>835</v>
      </c>
      <c r="AG84" s="109">
        <v>751</v>
      </c>
      <c r="AH84" s="109">
        <v>845</v>
      </c>
      <c r="AI84" s="109">
        <v>836</v>
      </c>
      <c r="AJ84" s="109">
        <v>877</v>
      </c>
      <c r="AK84" s="109">
        <v>808</v>
      </c>
      <c r="AL84" s="109">
        <v>691</v>
      </c>
      <c r="AM84" s="109">
        <v>851</v>
      </c>
      <c r="AN84" s="93">
        <v>850</v>
      </c>
      <c r="AO84" s="109">
        <v>905</v>
      </c>
      <c r="AP84" s="109">
        <v>897</v>
      </c>
      <c r="AQ84" s="5">
        <v>935</v>
      </c>
      <c r="AR84" s="5">
        <v>983</v>
      </c>
      <c r="AS84" s="5">
        <v>993</v>
      </c>
      <c r="AT84" s="122">
        <v>1009</v>
      </c>
      <c r="AU84" s="93">
        <v>1082</v>
      </c>
      <c r="AV84" s="109">
        <v>1183</v>
      </c>
      <c r="AW84" s="109">
        <v>1139</v>
      </c>
      <c r="AX84" s="109">
        <v>1188</v>
      </c>
      <c r="AY84" s="109">
        <v>1164</v>
      </c>
      <c r="AZ84" s="109">
        <v>1163</v>
      </c>
      <c r="BA84" s="109">
        <v>1254</v>
      </c>
      <c r="BB84" s="109"/>
      <c r="BC84" s="109"/>
    </row>
    <row r="85" spans="1:55" ht="13.5" customHeight="1" x14ac:dyDescent="0.2">
      <c r="A85" s="21"/>
      <c r="B85" s="77" t="s">
        <v>98</v>
      </c>
      <c r="C85" s="109">
        <v>1916</v>
      </c>
      <c r="D85" s="109">
        <v>2170</v>
      </c>
      <c r="E85" s="109">
        <v>1933</v>
      </c>
      <c r="F85" s="109">
        <v>1716</v>
      </c>
      <c r="G85" s="109">
        <v>1711</v>
      </c>
      <c r="H85" s="109">
        <v>1590</v>
      </c>
      <c r="I85" s="109">
        <v>1665</v>
      </c>
      <c r="J85" s="109">
        <v>1582</v>
      </c>
      <c r="K85" s="109">
        <v>1528</v>
      </c>
      <c r="L85" s="109">
        <v>1550</v>
      </c>
      <c r="M85" s="109">
        <v>1598</v>
      </c>
      <c r="N85" s="109">
        <v>1482</v>
      </c>
      <c r="O85" s="109">
        <v>1545</v>
      </c>
      <c r="P85" s="109">
        <v>2086</v>
      </c>
      <c r="Q85" s="109">
        <v>2377</v>
      </c>
      <c r="R85" s="109">
        <v>3278</v>
      </c>
      <c r="S85" s="109">
        <v>3364</v>
      </c>
      <c r="T85" s="109">
        <v>2888</v>
      </c>
      <c r="U85" s="109">
        <v>2014</v>
      </c>
      <c r="V85" s="109">
        <v>2251</v>
      </c>
      <c r="W85" s="109">
        <v>1836</v>
      </c>
      <c r="X85" s="109">
        <v>1427</v>
      </c>
      <c r="Y85" s="109">
        <v>1444</v>
      </c>
      <c r="Z85" s="109">
        <v>1323</v>
      </c>
      <c r="AA85" s="109">
        <v>1283</v>
      </c>
      <c r="AB85" s="109">
        <v>1212</v>
      </c>
      <c r="AC85" s="109">
        <v>1209</v>
      </c>
      <c r="AD85" s="109">
        <v>1102</v>
      </c>
      <c r="AE85" s="109">
        <v>1171</v>
      </c>
      <c r="AF85" s="109">
        <v>1190</v>
      </c>
      <c r="AG85" s="109">
        <v>1179</v>
      </c>
      <c r="AH85" s="109">
        <v>1173</v>
      </c>
      <c r="AI85" s="109">
        <v>1301</v>
      </c>
      <c r="AJ85" s="109">
        <v>1345</v>
      </c>
      <c r="AK85" s="109">
        <v>1166</v>
      </c>
      <c r="AL85" s="109">
        <v>970</v>
      </c>
      <c r="AM85" s="109">
        <v>1319</v>
      </c>
      <c r="AN85" s="93">
        <v>1296</v>
      </c>
      <c r="AO85" s="109">
        <v>1264</v>
      </c>
      <c r="AP85" s="109">
        <v>1312</v>
      </c>
      <c r="AQ85" s="5">
        <v>1347</v>
      </c>
      <c r="AR85" s="5">
        <v>1452</v>
      </c>
      <c r="AS85" s="5">
        <v>1421</v>
      </c>
      <c r="AT85" s="122">
        <v>1409</v>
      </c>
      <c r="AU85" s="93">
        <v>1624</v>
      </c>
      <c r="AV85" s="109">
        <v>1608</v>
      </c>
      <c r="AW85" s="109">
        <v>1680</v>
      </c>
      <c r="AX85" s="109">
        <v>1702</v>
      </c>
      <c r="AY85" s="109">
        <v>1667</v>
      </c>
      <c r="AZ85" s="109">
        <v>1687</v>
      </c>
      <c r="BA85" s="109">
        <v>1802</v>
      </c>
      <c r="BB85" s="109"/>
      <c r="BC85" s="109"/>
    </row>
    <row r="86" spans="1:55" ht="30" customHeight="1" x14ac:dyDescent="0.2">
      <c r="A86" s="21"/>
      <c r="B86" s="50" t="s">
        <v>101</v>
      </c>
      <c r="C86" s="109"/>
      <c r="D86" s="109"/>
      <c r="E86" s="109"/>
      <c r="F86" s="109"/>
      <c r="G86" s="109"/>
      <c r="H86" s="109"/>
      <c r="I86" s="109"/>
      <c r="J86" s="109"/>
      <c r="K86" s="109"/>
      <c r="L86" s="109"/>
      <c r="M86" s="109"/>
      <c r="N86" s="109" t="s">
        <v>69</v>
      </c>
      <c r="O86" s="109"/>
      <c r="P86" s="109" t="s">
        <v>69</v>
      </c>
      <c r="Q86" s="109" t="s">
        <v>69</v>
      </c>
      <c r="R86" s="109"/>
      <c r="S86" s="109" t="s">
        <v>69</v>
      </c>
      <c r="T86" s="109"/>
      <c r="U86" s="109"/>
      <c r="V86" s="109"/>
      <c r="W86" s="109"/>
      <c r="X86" s="109"/>
      <c r="Y86" s="109"/>
      <c r="Z86" s="109"/>
      <c r="AA86" s="109"/>
      <c r="AB86" s="109"/>
      <c r="AC86" s="109"/>
      <c r="AD86" s="109"/>
      <c r="AE86" s="109"/>
      <c r="AF86" s="109"/>
      <c r="AG86" s="109"/>
      <c r="AH86" s="109"/>
      <c r="AI86" s="109"/>
      <c r="AJ86" s="109"/>
      <c r="AK86" s="109"/>
      <c r="AL86" s="109"/>
      <c r="AM86" s="109"/>
      <c r="AN86" s="105"/>
      <c r="AP86" s="147"/>
      <c r="AT86" s="109"/>
      <c r="AU86" s="93"/>
      <c r="AV86" s="109"/>
      <c r="AW86" s="109"/>
      <c r="AX86" s="109"/>
      <c r="AY86" s="109"/>
      <c r="AZ86" s="109"/>
      <c r="BA86" s="109"/>
      <c r="BB86" s="109"/>
      <c r="BC86" s="109"/>
    </row>
    <row r="87" spans="1:55" ht="13.5" customHeight="1" x14ac:dyDescent="0.2">
      <c r="A87" s="23" t="s">
        <v>102</v>
      </c>
      <c r="B87" s="29" t="s">
        <v>103</v>
      </c>
      <c r="C87" s="109">
        <v>673</v>
      </c>
      <c r="D87" s="109">
        <v>707</v>
      </c>
      <c r="E87" s="109">
        <v>647</v>
      </c>
      <c r="F87" s="109">
        <v>612</v>
      </c>
      <c r="G87" s="109">
        <v>561</v>
      </c>
      <c r="H87" s="109">
        <v>564</v>
      </c>
      <c r="I87" s="109">
        <v>573</v>
      </c>
      <c r="J87" s="109">
        <v>539</v>
      </c>
      <c r="K87" s="109">
        <v>572</v>
      </c>
      <c r="L87" s="109">
        <v>568</v>
      </c>
      <c r="M87" s="109">
        <v>590</v>
      </c>
      <c r="N87" s="109">
        <v>522</v>
      </c>
      <c r="O87" s="109">
        <v>542</v>
      </c>
      <c r="P87" s="109">
        <v>770</v>
      </c>
      <c r="Q87" s="109">
        <v>849</v>
      </c>
      <c r="R87" s="109">
        <v>1155</v>
      </c>
      <c r="S87" s="109">
        <v>1103</v>
      </c>
      <c r="T87" s="109">
        <v>922</v>
      </c>
      <c r="U87" s="109">
        <v>769</v>
      </c>
      <c r="V87" s="109">
        <v>845</v>
      </c>
      <c r="W87" s="109">
        <v>718</v>
      </c>
      <c r="X87" s="109">
        <v>550</v>
      </c>
      <c r="Y87" s="109">
        <v>576</v>
      </c>
      <c r="Z87" s="109">
        <v>478</v>
      </c>
      <c r="AA87" s="109">
        <v>498</v>
      </c>
      <c r="AB87" s="109">
        <v>485</v>
      </c>
      <c r="AC87" s="109">
        <v>515</v>
      </c>
      <c r="AD87" s="109">
        <v>468</v>
      </c>
      <c r="AE87" s="109">
        <v>445</v>
      </c>
      <c r="AF87" s="109">
        <v>493</v>
      </c>
      <c r="AG87" s="109">
        <v>507</v>
      </c>
      <c r="AH87" s="109">
        <v>486</v>
      </c>
      <c r="AI87" s="109">
        <v>520</v>
      </c>
      <c r="AJ87" s="109">
        <v>479</v>
      </c>
      <c r="AK87" s="109">
        <v>455</v>
      </c>
      <c r="AL87" s="109">
        <v>431</v>
      </c>
      <c r="AM87" s="109">
        <v>502</v>
      </c>
      <c r="AN87" s="93">
        <v>465</v>
      </c>
      <c r="AO87" s="109">
        <v>514</v>
      </c>
      <c r="AP87" s="109">
        <v>558</v>
      </c>
      <c r="AQ87" s="5">
        <v>544</v>
      </c>
      <c r="AR87" s="5">
        <v>606</v>
      </c>
      <c r="AS87" s="5">
        <v>600</v>
      </c>
      <c r="AT87" s="122">
        <v>591</v>
      </c>
      <c r="AU87" s="93">
        <v>675</v>
      </c>
      <c r="AV87" s="109">
        <v>711</v>
      </c>
      <c r="AW87" s="109">
        <v>691</v>
      </c>
      <c r="AX87" s="109">
        <v>679</v>
      </c>
      <c r="AY87" s="109">
        <v>645</v>
      </c>
      <c r="AZ87" s="109">
        <v>661</v>
      </c>
      <c r="BA87" s="109">
        <v>689</v>
      </c>
      <c r="BB87" s="109"/>
      <c r="BC87" s="109"/>
    </row>
    <row r="88" spans="1:55" ht="13.5" customHeight="1" x14ac:dyDescent="0.2">
      <c r="A88" s="23" t="s">
        <v>104</v>
      </c>
      <c r="B88" s="29" t="s">
        <v>105</v>
      </c>
      <c r="C88" s="109">
        <v>1806</v>
      </c>
      <c r="D88" s="109">
        <v>1932</v>
      </c>
      <c r="E88" s="109">
        <v>1696</v>
      </c>
      <c r="F88" s="109">
        <v>1529</v>
      </c>
      <c r="G88" s="109">
        <v>1461</v>
      </c>
      <c r="H88" s="109">
        <v>1529</v>
      </c>
      <c r="I88" s="109">
        <v>1427</v>
      </c>
      <c r="J88" s="109">
        <v>1477</v>
      </c>
      <c r="K88" s="109">
        <v>1476</v>
      </c>
      <c r="L88" s="109">
        <v>1490</v>
      </c>
      <c r="M88" s="109">
        <v>1472</v>
      </c>
      <c r="N88" s="109">
        <v>1443</v>
      </c>
      <c r="O88" s="109">
        <v>1538</v>
      </c>
      <c r="P88" s="109">
        <v>2137</v>
      </c>
      <c r="Q88" s="109">
        <v>2597</v>
      </c>
      <c r="R88" s="109">
        <v>3195</v>
      </c>
      <c r="S88" s="109">
        <v>3109</v>
      </c>
      <c r="T88" s="109">
        <v>2503</v>
      </c>
      <c r="U88" s="109">
        <v>1790</v>
      </c>
      <c r="V88" s="109">
        <v>1992</v>
      </c>
      <c r="W88" s="109">
        <v>1636</v>
      </c>
      <c r="X88" s="109">
        <v>1337</v>
      </c>
      <c r="Y88" s="109">
        <v>1478</v>
      </c>
      <c r="Z88" s="109">
        <v>1374</v>
      </c>
      <c r="AA88" s="109">
        <v>1234</v>
      </c>
      <c r="AB88" s="109">
        <v>1300</v>
      </c>
      <c r="AC88" s="109">
        <v>1225</v>
      </c>
      <c r="AD88" s="109">
        <v>1154</v>
      </c>
      <c r="AE88" s="109">
        <v>1159</v>
      </c>
      <c r="AF88" s="109">
        <v>1197</v>
      </c>
      <c r="AG88" s="109">
        <v>1272</v>
      </c>
      <c r="AH88" s="109">
        <v>1211</v>
      </c>
      <c r="AI88" s="109">
        <v>1304</v>
      </c>
      <c r="AJ88" s="109">
        <v>1269</v>
      </c>
      <c r="AK88" s="109">
        <v>1148</v>
      </c>
      <c r="AL88" s="109">
        <v>1057</v>
      </c>
      <c r="AM88" s="109">
        <v>1229</v>
      </c>
      <c r="AN88" s="93">
        <v>1287</v>
      </c>
      <c r="AO88" s="109">
        <v>1271</v>
      </c>
      <c r="AP88" s="109">
        <v>1301</v>
      </c>
      <c r="AQ88" s="5">
        <v>1367</v>
      </c>
      <c r="AR88" s="5">
        <v>1553</v>
      </c>
      <c r="AS88" s="5">
        <v>1714</v>
      </c>
      <c r="AT88" s="122">
        <v>1754</v>
      </c>
      <c r="AU88" s="93">
        <v>1900</v>
      </c>
      <c r="AV88" s="109">
        <v>1950</v>
      </c>
      <c r="AW88" s="109">
        <v>1935</v>
      </c>
      <c r="AX88" s="109">
        <v>1791</v>
      </c>
      <c r="AY88" s="109">
        <v>1679</v>
      </c>
      <c r="AZ88" s="109">
        <v>1691</v>
      </c>
      <c r="BA88" s="109">
        <v>1718</v>
      </c>
      <c r="BB88" s="109"/>
      <c r="BC88" s="109"/>
    </row>
    <row r="89" spans="1:55" ht="13.5" customHeight="1" x14ac:dyDescent="0.2">
      <c r="A89" s="23" t="s">
        <v>106</v>
      </c>
      <c r="B89" s="29" t="s">
        <v>107</v>
      </c>
      <c r="C89" s="109">
        <v>1240</v>
      </c>
      <c r="D89" s="109">
        <v>1339</v>
      </c>
      <c r="E89" s="109">
        <v>1278</v>
      </c>
      <c r="F89" s="109">
        <v>1187</v>
      </c>
      <c r="G89" s="109">
        <v>1136</v>
      </c>
      <c r="H89" s="109">
        <v>1072</v>
      </c>
      <c r="I89" s="109">
        <v>1059</v>
      </c>
      <c r="J89" s="109">
        <v>1087</v>
      </c>
      <c r="K89" s="109">
        <v>1078</v>
      </c>
      <c r="L89" s="109">
        <v>1112</v>
      </c>
      <c r="M89" s="109">
        <v>1053</v>
      </c>
      <c r="N89" s="109">
        <v>1012</v>
      </c>
      <c r="O89" s="109">
        <v>982</v>
      </c>
      <c r="P89" s="109">
        <v>1436</v>
      </c>
      <c r="Q89" s="109">
        <v>1503</v>
      </c>
      <c r="R89" s="109">
        <v>1960</v>
      </c>
      <c r="S89" s="109">
        <v>2095</v>
      </c>
      <c r="T89" s="109">
        <v>1844</v>
      </c>
      <c r="U89" s="109">
        <v>1328</v>
      </c>
      <c r="V89" s="109">
        <v>1589</v>
      </c>
      <c r="W89" s="109">
        <v>1236</v>
      </c>
      <c r="X89" s="109">
        <v>1046</v>
      </c>
      <c r="Y89" s="109">
        <v>1090</v>
      </c>
      <c r="Z89" s="109">
        <v>980</v>
      </c>
      <c r="AA89" s="109">
        <v>952</v>
      </c>
      <c r="AB89" s="109">
        <v>922</v>
      </c>
      <c r="AC89" s="109">
        <v>875</v>
      </c>
      <c r="AD89" s="109">
        <v>848</v>
      </c>
      <c r="AE89" s="109">
        <v>843</v>
      </c>
      <c r="AF89" s="109">
        <v>817</v>
      </c>
      <c r="AG89" s="109">
        <v>837</v>
      </c>
      <c r="AH89" s="109">
        <v>851</v>
      </c>
      <c r="AI89" s="109">
        <v>853</v>
      </c>
      <c r="AJ89" s="109">
        <v>870</v>
      </c>
      <c r="AK89" s="109">
        <v>922</v>
      </c>
      <c r="AL89" s="109">
        <v>780</v>
      </c>
      <c r="AM89" s="109">
        <v>952</v>
      </c>
      <c r="AN89" s="93">
        <v>939</v>
      </c>
      <c r="AO89" s="109">
        <v>965</v>
      </c>
      <c r="AP89" s="109">
        <v>978</v>
      </c>
      <c r="AQ89" s="5">
        <v>1067</v>
      </c>
      <c r="AR89" s="5">
        <v>1001</v>
      </c>
      <c r="AS89" s="5">
        <v>1111</v>
      </c>
      <c r="AT89" s="122">
        <v>1168</v>
      </c>
      <c r="AU89" s="93">
        <v>1294</v>
      </c>
      <c r="AV89" s="109">
        <v>1350</v>
      </c>
      <c r="AW89" s="109">
        <v>1441</v>
      </c>
      <c r="AX89" s="109">
        <v>1501</v>
      </c>
      <c r="AY89" s="109">
        <v>1403</v>
      </c>
      <c r="AZ89" s="109">
        <v>1326</v>
      </c>
      <c r="BA89" s="109">
        <v>1380</v>
      </c>
      <c r="BB89" s="109"/>
      <c r="BC89" s="109"/>
    </row>
    <row r="90" spans="1:55" ht="13.5" customHeight="1" x14ac:dyDescent="0.2">
      <c r="A90" s="23" t="s">
        <v>108</v>
      </c>
      <c r="B90" s="29" t="s">
        <v>109</v>
      </c>
      <c r="C90" s="109">
        <v>1060</v>
      </c>
      <c r="D90" s="109">
        <v>1195</v>
      </c>
      <c r="E90" s="109">
        <v>1106</v>
      </c>
      <c r="F90" s="109">
        <v>1024</v>
      </c>
      <c r="G90" s="109">
        <v>1015</v>
      </c>
      <c r="H90" s="109">
        <v>922</v>
      </c>
      <c r="I90" s="109">
        <v>976</v>
      </c>
      <c r="J90" s="109">
        <v>924</v>
      </c>
      <c r="K90" s="109">
        <v>919</v>
      </c>
      <c r="L90" s="109">
        <v>930</v>
      </c>
      <c r="M90" s="109">
        <v>915</v>
      </c>
      <c r="N90" s="109">
        <v>947</v>
      </c>
      <c r="O90" s="109">
        <v>922</v>
      </c>
      <c r="P90" s="109">
        <v>1246</v>
      </c>
      <c r="Q90" s="109">
        <v>1452</v>
      </c>
      <c r="R90" s="109">
        <v>1632</v>
      </c>
      <c r="S90" s="109">
        <v>1711</v>
      </c>
      <c r="T90" s="109">
        <v>1418</v>
      </c>
      <c r="U90" s="109">
        <v>1094</v>
      </c>
      <c r="V90" s="109">
        <v>1283</v>
      </c>
      <c r="W90" s="109">
        <v>1041</v>
      </c>
      <c r="X90" s="109">
        <v>863</v>
      </c>
      <c r="Y90" s="109">
        <v>931</v>
      </c>
      <c r="Z90" s="109">
        <v>967</v>
      </c>
      <c r="AA90" s="109">
        <v>835</v>
      </c>
      <c r="AB90" s="109">
        <v>800</v>
      </c>
      <c r="AC90" s="109">
        <v>827</v>
      </c>
      <c r="AD90" s="109">
        <v>771</v>
      </c>
      <c r="AE90" s="109">
        <v>816</v>
      </c>
      <c r="AF90" s="109">
        <v>798</v>
      </c>
      <c r="AG90" s="109">
        <v>729</v>
      </c>
      <c r="AH90" s="109">
        <v>798</v>
      </c>
      <c r="AI90" s="109">
        <v>829</v>
      </c>
      <c r="AJ90" s="109">
        <v>780</v>
      </c>
      <c r="AK90" s="109">
        <v>724</v>
      </c>
      <c r="AL90" s="109">
        <v>640</v>
      </c>
      <c r="AM90" s="109">
        <v>867</v>
      </c>
      <c r="AN90" s="93">
        <v>795</v>
      </c>
      <c r="AO90" s="109">
        <v>825</v>
      </c>
      <c r="AP90" s="109">
        <v>842</v>
      </c>
      <c r="AQ90" s="5">
        <v>884</v>
      </c>
      <c r="AR90" s="5">
        <v>904</v>
      </c>
      <c r="AS90" s="5">
        <v>891</v>
      </c>
      <c r="AT90" s="122">
        <v>882</v>
      </c>
      <c r="AU90" s="93">
        <v>990</v>
      </c>
      <c r="AV90" s="109">
        <v>1099</v>
      </c>
      <c r="AW90" s="109">
        <v>1105</v>
      </c>
      <c r="AX90" s="109">
        <v>1218</v>
      </c>
      <c r="AY90" s="109">
        <v>1121</v>
      </c>
      <c r="AZ90" s="109">
        <v>1199</v>
      </c>
      <c r="BA90" s="109">
        <v>1199</v>
      </c>
      <c r="BB90" s="109"/>
      <c r="BC90" s="109"/>
    </row>
    <row r="91" spans="1:55" ht="13.5" customHeight="1" x14ac:dyDescent="0.2">
      <c r="A91" s="23" t="s">
        <v>110</v>
      </c>
      <c r="B91" s="29" t="s">
        <v>111</v>
      </c>
      <c r="C91" s="109">
        <v>1349</v>
      </c>
      <c r="D91" s="109">
        <v>1450</v>
      </c>
      <c r="E91" s="109">
        <v>1407</v>
      </c>
      <c r="F91" s="109">
        <v>1231</v>
      </c>
      <c r="G91" s="109">
        <v>1262</v>
      </c>
      <c r="H91" s="109">
        <v>1052</v>
      </c>
      <c r="I91" s="109">
        <v>1159</v>
      </c>
      <c r="J91" s="109">
        <v>1116</v>
      </c>
      <c r="K91" s="109">
        <v>1174</v>
      </c>
      <c r="L91" s="109">
        <v>1098</v>
      </c>
      <c r="M91" s="109">
        <v>1187</v>
      </c>
      <c r="N91" s="109">
        <v>1115</v>
      </c>
      <c r="O91" s="109">
        <v>1035</v>
      </c>
      <c r="P91" s="109">
        <v>1812</v>
      </c>
      <c r="Q91" s="109">
        <v>2182</v>
      </c>
      <c r="R91" s="109">
        <v>2536</v>
      </c>
      <c r="S91" s="109">
        <v>2481</v>
      </c>
      <c r="T91" s="109">
        <v>1975</v>
      </c>
      <c r="U91" s="109">
        <v>1326</v>
      </c>
      <c r="V91" s="109">
        <v>1502</v>
      </c>
      <c r="W91" s="109">
        <v>1319</v>
      </c>
      <c r="X91" s="109">
        <v>970</v>
      </c>
      <c r="Y91" s="109">
        <v>1172</v>
      </c>
      <c r="Z91" s="109">
        <v>1096</v>
      </c>
      <c r="AA91" s="109">
        <v>973</v>
      </c>
      <c r="AB91" s="109">
        <v>946</v>
      </c>
      <c r="AC91" s="109">
        <v>949</v>
      </c>
      <c r="AD91" s="109">
        <v>902</v>
      </c>
      <c r="AE91" s="109">
        <v>956</v>
      </c>
      <c r="AF91" s="109">
        <v>964</v>
      </c>
      <c r="AG91" s="109">
        <v>902</v>
      </c>
      <c r="AH91" s="109">
        <v>933</v>
      </c>
      <c r="AI91" s="109">
        <v>923</v>
      </c>
      <c r="AJ91" s="109">
        <v>1028</v>
      </c>
      <c r="AK91" s="109">
        <v>945</v>
      </c>
      <c r="AL91" s="109">
        <v>770</v>
      </c>
      <c r="AM91" s="109">
        <v>1021</v>
      </c>
      <c r="AN91" s="93">
        <v>1051</v>
      </c>
      <c r="AO91" s="109">
        <v>1036</v>
      </c>
      <c r="AP91" s="109">
        <v>1045</v>
      </c>
      <c r="AQ91" s="5">
        <v>1053</v>
      </c>
      <c r="AR91" s="5">
        <v>1154</v>
      </c>
      <c r="AS91" s="5">
        <v>1124</v>
      </c>
      <c r="AT91" s="122">
        <v>1102</v>
      </c>
      <c r="AU91" s="93">
        <v>1186</v>
      </c>
      <c r="AV91" s="109">
        <v>1317</v>
      </c>
      <c r="AW91" s="109">
        <v>1385</v>
      </c>
      <c r="AX91" s="109">
        <v>1358</v>
      </c>
      <c r="AY91" s="109">
        <v>1340</v>
      </c>
      <c r="AZ91" s="109">
        <v>1432</v>
      </c>
      <c r="BA91" s="109">
        <v>1385</v>
      </c>
      <c r="BB91" s="109"/>
      <c r="BC91" s="109"/>
    </row>
    <row r="92" spans="1:55" ht="13.5" customHeight="1" x14ac:dyDescent="0.2">
      <c r="A92" s="23" t="s">
        <v>112</v>
      </c>
      <c r="B92" s="29" t="s">
        <v>113</v>
      </c>
      <c r="C92" s="109">
        <v>1162</v>
      </c>
      <c r="D92" s="109">
        <v>1573</v>
      </c>
      <c r="E92" s="109">
        <v>1457</v>
      </c>
      <c r="F92" s="109">
        <v>1410</v>
      </c>
      <c r="G92" s="109">
        <v>1286</v>
      </c>
      <c r="H92" s="109">
        <v>1259</v>
      </c>
      <c r="I92" s="109">
        <v>1172</v>
      </c>
      <c r="J92" s="109">
        <v>1167</v>
      </c>
      <c r="K92" s="109">
        <v>1115</v>
      </c>
      <c r="L92" s="109">
        <v>1149</v>
      </c>
      <c r="M92" s="109">
        <v>1211</v>
      </c>
      <c r="N92" s="109">
        <v>1043</v>
      </c>
      <c r="O92" s="109">
        <v>1182</v>
      </c>
      <c r="P92" s="109">
        <v>1717</v>
      </c>
      <c r="Q92" s="109">
        <v>1984</v>
      </c>
      <c r="R92" s="109">
        <v>2466</v>
      </c>
      <c r="S92" s="109">
        <v>2299</v>
      </c>
      <c r="T92" s="109">
        <v>1982</v>
      </c>
      <c r="U92" s="109">
        <v>1321</v>
      </c>
      <c r="V92" s="109">
        <v>1543</v>
      </c>
      <c r="W92" s="109">
        <v>1397</v>
      </c>
      <c r="X92" s="109">
        <v>1095</v>
      </c>
      <c r="Y92" s="109">
        <v>1131</v>
      </c>
      <c r="Z92" s="109">
        <v>1048</v>
      </c>
      <c r="AA92" s="109">
        <v>927</v>
      </c>
      <c r="AB92" s="109">
        <v>880</v>
      </c>
      <c r="AC92" s="109">
        <v>922</v>
      </c>
      <c r="AD92" s="109">
        <v>999</v>
      </c>
      <c r="AE92" s="109">
        <v>945</v>
      </c>
      <c r="AF92" s="109">
        <v>951</v>
      </c>
      <c r="AG92" s="109">
        <v>949</v>
      </c>
      <c r="AH92" s="109">
        <v>955</v>
      </c>
      <c r="AI92" s="109">
        <v>1006</v>
      </c>
      <c r="AJ92" s="109">
        <v>1024</v>
      </c>
      <c r="AK92" s="109">
        <v>951</v>
      </c>
      <c r="AL92" s="109">
        <v>806</v>
      </c>
      <c r="AM92" s="109">
        <v>1052</v>
      </c>
      <c r="AN92" s="93">
        <v>1023</v>
      </c>
      <c r="AO92" s="109">
        <v>963</v>
      </c>
      <c r="AP92" s="109">
        <v>1054</v>
      </c>
      <c r="AQ92" s="5">
        <v>1019</v>
      </c>
      <c r="AR92" s="5">
        <v>1056</v>
      </c>
      <c r="AS92" s="5">
        <v>1154</v>
      </c>
      <c r="AT92" s="122">
        <v>1089</v>
      </c>
      <c r="AU92" s="93">
        <v>1177</v>
      </c>
      <c r="AV92" s="109">
        <v>1172</v>
      </c>
      <c r="AW92" s="109">
        <v>1186</v>
      </c>
      <c r="AX92" s="109">
        <v>1159</v>
      </c>
      <c r="AY92" s="109">
        <v>1229</v>
      </c>
      <c r="AZ92" s="109">
        <v>1224</v>
      </c>
      <c r="BA92" s="109">
        <v>1317</v>
      </c>
      <c r="BB92" s="109"/>
      <c r="BC92" s="109"/>
    </row>
    <row r="93" spans="1:55" ht="13.5" customHeight="1" x14ac:dyDescent="0.2">
      <c r="A93" s="23" t="s">
        <v>114</v>
      </c>
      <c r="B93" s="29" t="s">
        <v>115</v>
      </c>
      <c r="C93" s="109">
        <v>1113</v>
      </c>
      <c r="D93" s="109">
        <v>1272</v>
      </c>
      <c r="E93" s="109">
        <v>1073</v>
      </c>
      <c r="F93" s="109">
        <v>1028</v>
      </c>
      <c r="G93" s="109">
        <v>1092</v>
      </c>
      <c r="H93" s="109">
        <v>987</v>
      </c>
      <c r="I93" s="109">
        <v>967</v>
      </c>
      <c r="J93" s="109">
        <v>1032</v>
      </c>
      <c r="K93" s="109">
        <v>1085</v>
      </c>
      <c r="L93" s="109">
        <v>982</v>
      </c>
      <c r="M93" s="109">
        <v>964</v>
      </c>
      <c r="N93" s="109">
        <v>1008</v>
      </c>
      <c r="O93" s="109">
        <v>1297</v>
      </c>
      <c r="P93" s="109">
        <v>2511</v>
      </c>
      <c r="Q93" s="109">
        <v>2832</v>
      </c>
      <c r="R93" s="109">
        <v>3275</v>
      </c>
      <c r="S93" s="109">
        <v>2785</v>
      </c>
      <c r="T93" s="109">
        <v>1953</v>
      </c>
      <c r="U93" s="109">
        <v>1213</v>
      </c>
      <c r="V93" s="109">
        <v>1329</v>
      </c>
      <c r="W93" s="109">
        <v>1125</v>
      </c>
      <c r="X93" s="109">
        <v>841</v>
      </c>
      <c r="Y93" s="109">
        <v>891</v>
      </c>
      <c r="Z93" s="109">
        <v>883</v>
      </c>
      <c r="AA93" s="109">
        <v>896</v>
      </c>
      <c r="AB93" s="109">
        <v>791</v>
      </c>
      <c r="AC93" s="109">
        <v>837</v>
      </c>
      <c r="AD93" s="109">
        <v>803</v>
      </c>
      <c r="AE93" s="109">
        <v>806</v>
      </c>
      <c r="AF93" s="109">
        <v>816</v>
      </c>
      <c r="AG93" s="109">
        <v>773</v>
      </c>
      <c r="AH93" s="109">
        <v>832</v>
      </c>
      <c r="AI93" s="109">
        <v>928</v>
      </c>
      <c r="AJ93" s="109">
        <v>920</v>
      </c>
      <c r="AK93" s="109">
        <v>810</v>
      </c>
      <c r="AL93" s="109">
        <v>737</v>
      </c>
      <c r="AM93" s="109">
        <v>898</v>
      </c>
      <c r="AN93" s="93">
        <v>844</v>
      </c>
      <c r="AO93" s="109">
        <v>869</v>
      </c>
      <c r="AP93" s="109">
        <v>899</v>
      </c>
      <c r="AQ93" s="5">
        <v>902</v>
      </c>
      <c r="AR93" s="5">
        <v>923</v>
      </c>
      <c r="AS93" s="5">
        <v>922</v>
      </c>
      <c r="AT93" s="122">
        <v>888</v>
      </c>
      <c r="AU93" s="93">
        <v>952</v>
      </c>
      <c r="AV93" s="109">
        <v>1112</v>
      </c>
      <c r="AW93" s="109">
        <v>1086</v>
      </c>
      <c r="AX93" s="109">
        <v>1012</v>
      </c>
      <c r="AY93" s="109">
        <v>1029</v>
      </c>
      <c r="AZ93" s="109">
        <v>1065</v>
      </c>
      <c r="BA93" s="109">
        <v>1167</v>
      </c>
      <c r="BB93" s="109"/>
      <c r="BC93" s="109"/>
    </row>
    <row r="94" spans="1:55" ht="13.5" customHeight="1" x14ac:dyDescent="0.2">
      <c r="A94" s="23" t="s">
        <v>116</v>
      </c>
      <c r="B94" s="29" t="s">
        <v>117</v>
      </c>
      <c r="C94" s="109">
        <v>1814</v>
      </c>
      <c r="D94" s="109">
        <v>2132</v>
      </c>
      <c r="E94" s="109">
        <v>2064</v>
      </c>
      <c r="F94" s="109">
        <v>1833</v>
      </c>
      <c r="G94" s="109">
        <v>1820</v>
      </c>
      <c r="H94" s="109">
        <v>1729</v>
      </c>
      <c r="I94" s="109">
        <v>1688</v>
      </c>
      <c r="J94" s="109">
        <v>1675</v>
      </c>
      <c r="K94" s="109">
        <v>1587</v>
      </c>
      <c r="L94" s="109">
        <v>1726</v>
      </c>
      <c r="M94" s="109">
        <v>1751</v>
      </c>
      <c r="N94" s="109">
        <v>1657</v>
      </c>
      <c r="O94" s="109">
        <v>1822</v>
      </c>
      <c r="P94" s="109">
        <v>2294</v>
      </c>
      <c r="Q94" s="109">
        <v>2604</v>
      </c>
      <c r="R94" s="109">
        <v>3084</v>
      </c>
      <c r="S94" s="109">
        <v>3334</v>
      </c>
      <c r="T94" s="109">
        <v>2853</v>
      </c>
      <c r="U94" s="109">
        <v>1887</v>
      </c>
      <c r="V94" s="109">
        <v>2251</v>
      </c>
      <c r="W94" s="109">
        <v>1937</v>
      </c>
      <c r="X94" s="109">
        <v>1515</v>
      </c>
      <c r="Y94" s="109">
        <v>1610</v>
      </c>
      <c r="Z94" s="109">
        <v>1530</v>
      </c>
      <c r="AA94" s="109">
        <v>1411</v>
      </c>
      <c r="AB94" s="109">
        <v>1311</v>
      </c>
      <c r="AC94" s="109">
        <v>1454</v>
      </c>
      <c r="AD94" s="109">
        <v>1228</v>
      </c>
      <c r="AE94" s="109">
        <v>1339</v>
      </c>
      <c r="AF94" s="109">
        <v>1340</v>
      </c>
      <c r="AG94" s="109">
        <v>1447</v>
      </c>
      <c r="AH94" s="109">
        <v>1370</v>
      </c>
      <c r="AI94" s="109">
        <v>1395</v>
      </c>
      <c r="AJ94" s="109">
        <v>1608</v>
      </c>
      <c r="AK94" s="109">
        <v>1511</v>
      </c>
      <c r="AL94" s="109">
        <v>1208</v>
      </c>
      <c r="AM94" s="109">
        <v>1610</v>
      </c>
      <c r="AN94" s="93">
        <v>1530</v>
      </c>
      <c r="AO94" s="109">
        <v>1521</v>
      </c>
      <c r="AP94" s="109">
        <v>1577</v>
      </c>
      <c r="AQ94" s="5">
        <v>1462</v>
      </c>
      <c r="AR94" s="5">
        <v>1462</v>
      </c>
      <c r="AS94" s="5">
        <v>1510</v>
      </c>
      <c r="AT94" s="122">
        <v>1563</v>
      </c>
      <c r="AU94" s="93">
        <v>1614</v>
      </c>
      <c r="AV94" s="109">
        <v>1616</v>
      </c>
      <c r="AW94" s="109">
        <v>1687</v>
      </c>
      <c r="AX94" s="109">
        <v>1655</v>
      </c>
      <c r="AY94" s="109">
        <v>1720</v>
      </c>
      <c r="AZ94" s="109">
        <v>1706</v>
      </c>
      <c r="BA94" s="109">
        <v>1947</v>
      </c>
      <c r="BB94" s="109"/>
      <c r="BC94" s="109"/>
    </row>
    <row r="95" spans="1:55" ht="13.5" customHeight="1" x14ac:dyDescent="0.2">
      <c r="A95" s="23" t="s">
        <v>118</v>
      </c>
      <c r="B95" s="29" t="s">
        <v>119</v>
      </c>
      <c r="C95" s="109">
        <v>1225</v>
      </c>
      <c r="D95" s="109">
        <v>1487</v>
      </c>
      <c r="E95" s="109">
        <v>1466</v>
      </c>
      <c r="F95" s="109">
        <v>1253</v>
      </c>
      <c r="G95" s="109">
        <v>1233</v>
      </c>
      <c r="H95" s="109">
        <v>1157</v>
      </c>
      <c r="I95" s="109">
        <v>1169</v>
      </c>
      <c r="J95" s="109">
        <v>1118</v>
      </c>
      <c r="K95" s="109">
        <v>1133</v>
      </c>
      <c r="L95" s="109">
        <v>1170</v>
      </c>
      <c r="M95" s="109">
        <v>1174</v>
      </c>
      <c r="N95" s="109">
        <v>1156</v>
      </c>
      <c r="O95" s="109">
        <v>1092</v>
      </c>
      <c r="P95" s="109">
        <v>1520</v>
      </c>
      <c r="Q95" s="109">
        <v>1560</v>
      </c>
      <c r="R95" s="109">
        <v>1854</v>
      </c>
      <c r="S95" s="109">
        <v>1924</v>
      </c>
      <c r="T95" s="109">
        <v>1554</v>
      </c>
      <c r="U95" s="109">
        <v>1218</v>
      </c>
      <c r="V95" s="109">
        <v>1449</v>
      </c>
      <c r="W95" s="109">
        <v>1177</v>
      </c>
      <c r="X95" s="109">
        <v>1011</v>
      </c>
      <c r="Y95" s="109">
        <v>1116</v>
      </c>
      <c r="Z95" s="109">
        <v>1035</v>
      </c>
      <c r="AA95" s="109">
        <v>990</v>
      </c>
      <c r="AB95" s="109">
        <v>979</v>
      </c>
      <c r="AC95" s="109">
        <v>938</v>
      </c>
      <c r="AD95" s="109">
        <v>930</v>
      </c>
      <c r="AE95" s="109">
        <v>953</v>
      </c>
      <c r="AF95" s="109">
        <v>941</v>
      </c>
      <c r="AG95" s="109">
        <v>988</v>
      </c>
      <c r="AH95" s="109">
        <v>929</v>
      </c>
      <c r="AI95" s="109">
        <v>1009</v>
      </c>
      <c r="AJ95" s="109">
        <v>1043</v>
      </c>
      <c r="AK95" s="109">
        <v>959</v>
      </c>
      <c r="AL95" s="109">
        <v>803</v>
      </c>
      <c r="AM95" s="109">
        <v>1084</v>
      </c>
      <c r="AN95" s="93">
        <v>1021</v>
      </c>
      <c r="AO95" s="109">
        <v>1041</v>
      </c>
      <c r="AP95" s="109">
        <v>1003</v>
      </c>
      <c r="AQ95" s="5">
        <v>1010</v>
      </c>
      <c r="AR95" s="5">
        <v>1174</v>
      </c>
      <c r="AS95" s="5">
        <v>1044</v>
      </c>
      <c r="AT95" s="122">
        <v>1129</v>
      </c>
      <c r="AU95" s="93">
        <v>1174</v>
      </c>
      <c r="AV95" s="109">
        <v>1168</v>
      </c>
      <c r="AW95" s="109">
        <v>1159</v>
      </c>
      <c r="AX95" s="109">
        <v>1272</v>
      </c>
      <c r="AY95" s="109">
        <v>1284</v>
      </c>
      <c r="AZ95" s="109">
        <v>1156</v>
      </c>
      <c r="BA95" s="109">
        <v>1311</v>
      </c>
      <c r="BB95" s="109"/>
      <c r="BC95" s="109"/>
    </row>
    <row r="96" spans="1:55" ht="13.5" customHeight="1" x14ac:dyDescent="0.2">
      <c r="A96" s="23" t="s">
        <v>120</v>
      </c>
      <c r="B96" s="29" t="s">
        <v>121</v>
      </c>
      <c r="C96" s="109">
        <v>787</v>
      </c>
      <c r="D96" s="109">
        <v>939</v>
      </c>
      <c r="E96" s="109">
        <v>767</v>
      </c>
      <c r="F96" s="109">
        <v>723</v>
      </c>
      <c r="G96" s="109">
        <v>727</v>
      </c>
      <c r="H96" s="109">
        <v>690</v>
      </c>
      <c r="I96" s="109">
        <v>728</v>
      </c>
      <c r="J96" s="109">
        <v>679</v>
      </c>
      <c r="K96" s="109">
        <v>651</v>
      </c>
      <c r="L96" s="109">
        <v>652</v>
      </c>
      <c r="M96" s="109">
        <v>675</v>
      </c>
      <c r="N96" s="109">
        <v>719</v>
      </c>
      <c r="O96" s="109">
        <v>719</v>
      </c>
      <c r="P96" s="109">
        <v>920</v>
      </c>
      <c r="Q96" s="109">
        <v>928</v>
      </c>
      <c r="R96" s="109">
        <v>1169</v>
      </c>
      <c r="S96" s="109">
        <v>1124</v>
      </c>
      <c r="T96" s="109">
        <v>929</v>
      </c>
      <c r="U96" s="109">
        <v>692</v>
      </c>
      <c r="V96" s="109">
        <v>772</v>
      </c>
      <c r="W96" s="109">
        <v>692</v>
      </c>
      <c r="X96" s="109">
        <v>587</v>
      </c>
      <c r="Y96" s="109">
        <v>700</v>
      </c>
      <c r="Z96" s="109">
        <v>574</v>
      </c>
      <c r="AA96" s="109">
        <v>617</v>
      </c>
      <c r="AB96" s="109">
        <v>552</v>
      </c>
      <c r="AC96" s="109">
        <v>584</v>
      </c>
      <c r="AD96" s="109">
        <v>572</v>
      </c>
      <c r="AE96" s="109">
        <v>550</v>
      </c>
      <c r="AF96" s="109">
        <v>565</v>
      </c>
      <c r="AG96" s="109">
        <v>531</v>
      </c>
      <c r="AH96" s="109">
        <v>563</v>
      </c>
      <c r="AI96" s="109">
        <v>617</v>
      </c>
      <c r="AJ96" s="109">
        <v>594</v>
      </c>
      <c r="AK96" s="109">
        <v>591</v>
      </c>
      <c r="AL96" s="109">
        <v>488</v>
      </c>
      <c r="AM96" s="109">
        <v>578</v>
      </c>
      <c r="AN96" s="93">
        <v>555</v>
      </c>
      <c r="AO96" s="109">
        <v>617</v>
      </c>
      <c r="AP96" s="109">
        <v>671</v>
      </c>
      <c r="AQ96" s="5">
        <v>638</v>
      </c>
      <c r="AR96" s="5">
        <v>688</v>
      </c>
      <c r="AS96" s="5">
        <v>661</v>
      </c>
      <c r="AT96" s="122">
        <v>712</v>
      </c>
      <c r="AU96" s="93">
        <v>832</v>
      </c>
      <c r="AV96" s="109">
        <v>742</v>
      </c>
      <c r="AW96" s="109">
        <v>848</v>
      </c>
      <c r="AX96" s="109">
        <v>797</v>
      </c>
      <c r="AY96" s="109">
        <v>836</v>
      </c>
      <c r="AZ96" s="109">
        <v>814</v>
      </c>
      <c r="BA96" s="109">
        <v>882</v>
      </c>
      <c r="BB96" s="109"/>
      <c r="BC96" s="109"/>
    </row>
    <row r="97" spans="1:55" ht="16.5" customHeight="1" x14ac:dyDescent="0.2">
      <c r="A97" s="21"/>
      <c r="B97" s="29"/>
      <c r="C97" s="19"/>
      <c r="D97" s="19"/>
      <c r="E97" s="19"/>
      <c r="F97" s="19"/>
      <c r="G97" s="20"/>
      <c r="H97" s="23"/>
      <c r="I97" s="53"/>
      <c r="J97" s="35"/>
      <c r="K97" s="21"/>
      <c r="L97" s="21"/>
      <c r="M97" s="21"/>
      <c r="N97" s="21"/>
      <c r="O97" s="21"/>
      <c r="P97" s="21"/>
      <c r="Q97" s="109"/>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S97" s="147"/>
      <c r="AT97" s="147"/>
      <c r="AU97" s="105"/>
      <c r="AV97" s="147"/>
      <c r="AW97" s="147"/>
      <c r="AX97" s="147"/>
      <c r="AY97" s="147"/>
      <c r="AZ97" s="147"/>
      <c r="BA97" s="147"/>
      <c r="BB97" s="147"/>
      <c r="BC97" s="147"/>
    </row>
    <row r="98" spans="1:55" x14ac:dyDescent="0.2">
      <c r="A98" s="54" t="s">
        <v>122</v>
      </c>
      <c r="B98" s="19"/>
      <c r="C98" s="19"/>
      <c r="D98" s="19"/>
      <c r="E98" s="19"/>
      <c r="F98" s="20"/>
      <c r="G98" s="23"/>
      <c r="H98" s="53"/>
      <c r="I98" s="35"/>
      <c r="J98" s="21"/>
      <c r="K98" s="21"/>
      <c r="L98" s="21"/>
      <c r="M98" s="21"/>
      <c r="N98" s="21"/>
      <c r="O98" s="21"/>
      <c r="P98" s="21"/>
      <c r="Q98" s="109"/>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7"/>
      <c r="AO98" s="147"/>
      <c r="AP98" s="147"/>
      <c r="AQ98" s="147"/>
      <c r="AS98" s="147"/>
      <c r="AT98" s="147"/>
      <c r="AU98" s="105"/>
      <c r="AV98" s="147"/>
      <c r="AW98" s="147"/>
      <c r="AX98" s="147"/>
      <c r="AY98" s="147"/>
      <c r="AZ98" s="147"/>
      <c r="BA98" s="147"/>
      <c r="BB98" s="147"/>
      <c r="BC98" s="147"/>
    </row>
    <row r="99" spans="1:55" ht="43.5" customHeight="1" x14ac:dyDescent="0.2">
      <c r="A99" s="339" t="s">
        <v>123</v>
      </c>
      <c r="B99" s="339"/>
      <c r="C99" s="339"/>
      <c r="D99" s="339"/>
      <c r="E99" s="339"/>
      <c r="F99" s="339"/>
      <c r="G99" s="339"/>
      <c r="H99" s="175"/>
      <c r="I99" s="175"/>
      <c r="J99" s="175"/>
      <c r="K99" s="23"/>
      <c r="L99" s="23"/>
      <c r="M99" s="23"/>
      <c r="N99" s="23"/>
      <c r="O99" s="23"/>
      <c r="P99" s="21"/>
      <c r="Q99" s="109"/>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S99" s="147"/>
      <c r="AT99" s="147"/>
      <c r="AU99" s="105"/>
      <c r="AV99" s="147"/>
      <c r="AW99" s="147"/>
      <c r="AX99" s="147"/>
      <c r="AY99" s="147"/>
      <c r="AZ99" s="147"/>
      <c r="BA99" s="147"/>
      <c r="BB99" s="147"/>
      <c r="BC99" s="147"/>
    </row>
    <row r="100" spans="1:55" ht="30" customHeight="1" x14ac:dyDescent="0.2">
      <c r="A100" s="339" t="s">
        <v>124</v>
      </c>
      <c r="B100" s="339"/>
      <c r="C100" s="339"/>
      <c r="D100" s="339"/>
      <c r="E100" s="339"/>
      <c r="F100" s="339"/>
      <c r="G100" s="339"/>
      <c r="H100" s="175"/>
      <c r="I100" s="175"/>
      <c r="J100" s="175"/>
      <c r="K100" s="23"/>
      <c r="L100" s="23"/>
      <c r="M100" s="23"/>
      <c r="N100" s="23"/>
      <c r="O100" s="23"/>
      <c r="P100" s="21"/>
      <c r="Q100" s="109"/>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S100" s="147"/>
      <c r="AT100" s="147"/>
      <c r="AU100" s="105"/>
      <c r="AV100" s="147"/>
      <c r="AW100" s="147"/>
      <c r="AX100" s="147"/>
      <c r="AY100" s="147"/>
      <c r="AZ100" s="147"/>
      <c r="BA100" s="147"/>
      <c r="BB100" s="147"/>
      <c r="BC100" s="147"/>
    </row>
    <row r="101" spans="1:55" ht="15" customHeight="1" x14ac:dyDescent="0.2">
      <c r="A101" s="339" t="s">
        <v>125</v>
      </c>
      <c r="B101" s="343"/>
      <c r="C101" s="343"/>
      <c r="D101" s="343"/>
      <c r="E101" s="273"/>
      <c r="F101" s="274"/>
      <c r="G101" s="275"/>
      <c r="H101" s="53"/>
      <c r="I101" s="35"/>
      <c r="J101" s="23"/>
      <c r="K101" s="23"/>
      <c r="L101" s="23"/>
      <c r="M101" s="23"/>
      <c r="N101" s="23"/>
      <c r="O101" s="23"/>
      <c r="P101" s="23"/>
      <c r="Q101" s="109"/>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S101" s="147"/>
      <c r="AT101" s="147"/>
      <c r="AU101" s="105"/>
      <c r="AV101" s="147"/>
      <c r="AW101" s="147"/>
      <c r="AX101" s="147"/>
      <c r="AY101" s="147"/>
      <c r="AZ101" s="147"/>
      <c r="BA101" s="147"/>
      <c r="BB101" s="147"/>
      <c r="BC101" s="147"/>
    </row>
    <row r="102" spans="1:55" ht="30" customHeight="1" x14ac:dyDescent="0.2">
      <c r="A102" s="344" t="s">
        <v>527</v>
      </c>
      <c r="B102" s="344"/>
      <c r="C102" s="344"/>
      <c r="D102" s="344"/>
      <c r="E102" s="344"/>
      <c r="F102" s="344"/>
      <c r="G102" s="344"/>
      <c r="H102" s="53"/>
      <c r="I102" s="35"/>
      <c r="J102" s="23"/>
      <c r="K102" s="23"/>
      <c r="L102" s="23"/>
      <c r="M102" s="23"/>
      <c r="N102" s="23"/>
      <c r="O102" s="23"/>
      <c r="P102" s="23"/>
      <c r="Q102" s="109"/>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S102" s="147"/>
      <c r="AT102" s="147"/>
      <c r="AU102" s="105"/>
      <c r="AV102" s="147"/>
      <c r="AW102" s="147"/>
      <c r="AX102" s="147"/>
      <c r="AY102" s="147"/>
      <c r="AZ102" s="147"/>
      <c r="BA102" s="147"/>
      <c r="BB102" s="147"/>
      <c r="BC102" s="147"/>
    </row>
    <row r="103" spans="1:55" ht="30" customHeight="1" x14ac:dyDescent="0.2">
      <c r="A103" s="339" t="s">
        <v>126</v>
      </c>
      <c r="B103" s="339"/>
      <c r="C103" s="339"/>
      <c r="D103" s="339"/>
      <c r="E103" s="339"/>
      <c r="F103" s="339"/>
      <c r="G103" s="339"/>
      <c r="H103" s="175"/>
      <c r="I103" s="175"/>
      <c r="J103" s="175"/>
      <c r="K103" s="23"/>
      <c r="L103" s="23"/>
      <c r="M103" s="23"/>
      <c r="N103" s="23"/>
      <c r="O103" s="23"/>
      <c r="P103" s="23"/>
      <c r="Q103" s="109"/>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7"/>
      <c r="AO103" s="147"/>
      <c r="AP103" s="147"/>
      <c r="AQ103" s="147"/>
      <c r="AS103" s="147"/>
      <c r="AT103" s="147"/>
      <c r="AU103" s="105"/>
      <c r="AV103" s="147"/>
      <c r="AW103" s="147"/>
      <c r="AX103" s="147"/>
      <c r="AY103" s="147"/>
      <c r="AZ103" s="147"/>
      <c r="BA103" s="147"/>
      <c r="BB103" s="147"/>
      <c r="BC103" s="147"/>
    </row>
    <row r="104" spans="1:55" ht="30" customHeight="1" x14ac:dyDescent="0.2">
      <c r="A104" s="339" t="s">
        <v>127</v>
      </c>
      <c r="B104" s="340"/>
      <c r="C104" s="340"/>
      <c r="D104" s="340"/>
      <c r="E104" s="341"/>
      <c r="F104" s="342"/>
      <c r="G104" s="342"/>
      <c r="H104" s="53"/>
      <c r="I104" s="35"/>
      <c r="J104" s="23"/>
      <c r="K104" s="23"/>
      <c r="L104" s="23"/>
      <c r="M104" s="23"/>
      <c r="N104" s="23"/>
      <c r="O104" s="23"/>
      <c r="P104" s="23"/>
      <c r="Q104" s="109"/>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c r="AT104" s="147"/>
      <c r="AU104" s="105"/>
      <c r="AV104" s="147"/>
      <c r="AW104" s="147"/>
      <c r="AX104" s="147"/>
      <c r="AY104" s="147"/>
      <c r="AZ104" s="147"/>
      <c r="BA104" s="147"/>
      <c r="BB104" s="147"/>
      <c r="BC104" s="147"/>
    </row>
    <row r="105" spans="1:55" ht="39.6" customHeight="1" x14ac:dyDescent="0.2">
      <c r="A105" s="339" t="s">
        <v>128</v>
      </c>
      <c r="B105" s="343"/>
      <c r="C105" s="343"/>
      <c r="D105" s="343"/>
      <c r="E105" s="342"/>
      <c r="F105" s="342"/>
      <c r="G105" s="342"/>
      <c r="H105" s="53"/>
      <c r="I105" s="35"/>
      <c r="J105" s="23"/>
      <c r="K105" s="23"/>
      <c r="L105" s="23"/>
      <c r="M105" s="23"/>
      <c r="N105" s="23"/>
      <c r="O105" s="23"/>
      <c r="P105" s="21"/>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c r="AT105" s="147"/>
      <c r="AU105" s="105"/>
      <c r="AV105" s="147"/>
      <c r="AW105" s="147"/>
      <c r="AX105" s="147"/>
      <c r="AY105" s="147"/>
      <c r="AZ105" s="147"/>
      <c r="BA105" s="147"/>
      <c r="BB105" s="147"/>
      <c r="BC105" s="147"/>
    </row>
    <row r="106" spans="1:55" ht="30" customHeight="1" x14ac:dyDescent="0.2">
      <c r="A106" s="344" t="s">
        <v>129</v>
      </c>
      <c r="B106" s="344"/>
      <c r="C106" s="344"/>
      <c r="D106" s="344"/>
      <c r="E106" s="344"/>
      <c r="F106" s="344"/>
      <c r="G106" s="344"/>
      <c r="H106" s="53"/>
      <c r="I106" s="35"/>
      <c r="J106" s="23"/>
      <c r="K106" s="23"/>
      <c r="L106" s="23"/>
      <c r="M106" s="23"/>
      <c r="N106" s="23"/>
      <c r="O106" s="23"/>
      <c r="P106" s="21"/>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c r="AT106" s="147"/>
      <c r="AU106" s="105"/>
      <c r="AV106" s="147"/>
      <c r="AW106" s="147"/>
      <c r="AX106" s="147"/>
      <c r="AY106" s="147"/>
      <c r="AZ106" s="147"/>
      <c r="BA106" s="147"/>
      <c r="BB106" s="147"/>
      <c r="BC106" s="147"/>
    </row>
    <row r="107" spans="1:55" ht="30" customHeight="1" x14ac:dyDescent="0.2">
      <c r="A107" s="345" t="s">
        <v>511</v>
      </c>
      <c r="B107" s="344"/>
      <c r="C107" s="344"/>
      <c r="D107" s="344"/>
      <c r="E107" s="344"/>
      <c r="F107" s="344"/>
      <c r="G107" s="344"/>
      <c r="H107" s="53"/>
      <c r="I107" s="35"/>
      <c r="J107" s="23"/>
      <c r="K107" s="23"/>
      <c r="L107" s="23"/>
      <c r="M107" s="23"/>
      <c r="N107" s="23"/>
      <c r="O107" s="23"/>
      <c r="P107" s="21"/>
      <c r="Q107" s="252"/>
      <c r="R107" s="252"/>
      <c r="S107" s="252"/>
      <c r="T107" s="252"/>
      <c r="U107" s="252"/>
      <c r="V107" s="252"/>
      <c r="W107" s="252"/>
      <c r="X107" s="252"/>
      <c r="Y107" s="252"/>
      <c r="Z107" s="252"/>
      <c r="AA107" s="252"/>
      <c r="AB107" s="252"/>
      <c r="AC107" s="252"/>
      <c r="AD107" s="252"/>
      <c r="AE107" s="252"/>
      <c r="AF107" s="252"/>
      <c r="AG107" s="252"/>
      <c r="AH107" s="252"/>
      <c r="AI107" s="252"/>
      <c r="AJ107" s="252"/>
      <c r="AK107" s="252"/>
      <c r="AL107" s="252"/>
      <c r="AM107" s="252"/>
      <c r="AN107" s="252"/>
      <c r="AO107" s="252"/>
      <c r="AP107" s="252"/>
      <c r="AQ107" s="252"/>
      <c r="AR107" s="252"/>
      <c r="AS107" s="252"/>
      <c r="AT107" s="252"/>
      <c r="AU107" s="105"/>
      <c r="AV107" s="252"/>
      <c r="AW107" s="252"/>
      <c r="AX107" s="252"/>
      <c r="AY107" s="252"/>
      <c r="AZ107" s="252"/>
      <c r="BA107" s="252"/>
      <c r="BB107" s="252"/>
      <c r="BC107" s="252"/>
    </row>
    <row r="108" spans="1:55" x14ac:dyDescent="0.2">
      <c r="A108" s="273"/>
      <c r="B108" s="273"/>
      <c r="C108" s="273"/>
      <c r="D108" s="273"/>
      <c r="E108" s="273"/>
      <c r="F108" s="273"/>
      <c r="G108" s="273"/>
      <c r="H108" s="55"/>
      <c r="I108" s="35"/>
      <c r="J108" s="23"/>
      <c r="K108" s="23"/>
      <c r="L108" s="23"/>
      <c r="M108" s="23"/>
      <c r="N108" s="23"/>
      <c r="O108" s="23"/>
      <c r="P108" s="21"/>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c r="AT108" s="147"/>
      <c r="AU108" s="105"/>
      <c r="AV108" s="147"/>
      <c r="AW108" s="147"/>
      <c r="AX108" s="147"/>
      <c r="AY108" s="147"/>
      <c r="AZ108" s="147"/>
      <c r="BA108" s="147"/>
      <c r="BB108" s="147"/>
      <c r="BC108" s="147"/>
    </row>
    <row r="109" spans="1:55" s="21" customFormat="1" ht="16.5" customHeight="1" x14ac:dyDescent="0.2">
      <c r="A109" s="273" t="s">
        <v>130</v>
      </c>
      <c r="B109" s="276"/>
      <c r="C109" s="273"/>
      <c r="D109" s="273"/>
      <c r="E109" s="338"/>
      <c r="F109" s="338"/>
      <c r="G109" s="273"/>
      <c r="J109" s="19"/>
      <c r="Q109" s="147"/>
      <c r="R109" s="147"/>
      <c r="S109" s="147"/>
      <c r="T109" s="147"/>
      <c r="U109" s="147"/>
      <c r="V109" s="147"/>
      <c r="W109" s="147"/>
      <c r="X109" s="147"/>
      <c r="Y109" s="147"/>
      <c r="Z109" s="147"/>
      <c r="AA109" s="147"/>
      <c r="AB109" s="147"/>
      <c r="AC109" s="147"/>
      <c r="AD109" s="147"/>
      <c r="AE109" s="147"/>
      <c r="AF109" s="147"/>
      <c r="AG109" s="147"/>
      <c r="AH109" s="147"/>
      <c r="AI109" s="147"/>
      <c r="AJ109" s="147"/>
      <c r="AK109" s="147"/>
      <c r="AL109" s="147"/>
      <c r="AM109" s="147"/>
      <c r="AN109" s="147"/>
      <c r="AO109" s="147"/>
      <c r="AP109" s="147"/>
      <c r="AQ109" s="147"/>
      <c r="AR109" s="147"/>
      <c r="AS109" s="147"/>
      <c r="AT109" s="147"/>
      <c r="AU109" s="105"/>
      <c r="AV109" s="147"/>
      <c r="AW109" s="147"/>
      <c r="AX109" s="147"/>
      <c r="AY109" s="147"/>
      <c r="AZ109" s="147"/>
      <c r="BA109" s="147"/>
      <c r="BB109" s="147"/>
      <c r="BC109" s="147"/>
    </row>
    <row r="110" spans="1:55" x14ac:dyDescent="0.2">
      <c r="AR110" s="147"/>
    </row>
    <row r="111" spans="1:55" x14ac:dyDescent="0.2">
      <c r="AR111" s="147"/>
    </row>
    <row r="112" spans="1:55" x14ac:dyDescent="0.2">
      <c r="AR112" s="147"/>
    </row>
    <row r="113" spans="44:44" x14ac:dyDescent="0.2">
      <c r="AR113" s="147"/>
    </row>
    <row r="114" spans="44:44" x14ac:dyDescent="0.2">
      <c r="AR114" s="147"/>
    </row>
    <row r="115" spans="44:44" x14ac:dyDescent="0.2">
      <c r="AR115" s="147"/>
    </row>
    <row r="116" spans="44:44" x14ac:dyDescent="0.2">
      <c r="AR116" s="147"/>
    </row>
  </sheetData>
  <mergeCells count="12">
    <mergeCell ref="A2:E2"/>
    <mergeCell ref="E109:F109"/>
    <mergeCell ref="A104:G104"/>
    <mergeCell ref="A105:G105"/>
    <mergeCell ref="A106:G106"/>
    <mergeCell ref="A103:G103"/>
    <mergeCell ref="A107:G107"/>
    <mergeCell ref="A101:D101"/>
    <mergeCell ref="A102:G102"/>
    <mergeCell ref="A4:K4"/>
    <mergeCell ref="A99:G99"/>
    <mergeCell ref="A100:G100"/>
  </mergeCells>
  <phoneticPr fontId="36" type="noConversion"/>
  <hyperlinks>
    <hyperlink ref="A1" location="Contents!A1" display="contents" xr:uid="{00000000-0004-0000-0400-000000000000}"/>
    <hyperlink ref="A106" r:id="rId1" xr:uid="{00000000-0004-0000-0400-000002000000}"/>
    <hyperlink ref="A107" r:id="rId2" display="8 These figures represent death registrations, there can be a delay between the date a death occurred and the date a death was registered. More information can be found in our impact of registration delays release. " xr:uid="{199962DE-835D-471D-ACEB-33B3FDF1EB14}"/>
    <hyperlink ref="A102:G102" r:id="rId3" display="4 For deaths registered from 1st January 2020, cause of death is coded to the ICD-10 classification using MUSE 5.5 software. Previous years were coded to IRIS 4.2.3, further information about the change in software is available." xr:uid="{00000000-0004-0000-0400-000001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7"/>
  <sheetViews>
    <sheetView showGridLines="0" zoomScaleNormal="100" workbookViewId="0">
      <pane xSplit="2" ySplit="7" topLeftCell="AG64" activePane="bottomRight" state="frozen"/>
      <selection pane="topRight" activeCell="C1" sqref="C1"/>
      <selection pane="bottomLeft" activeCell="A8" sqref="A8"/>
      <selection pane="bottomRight" activeCell="A2" sqref="A2:K2"/>
    </sheetView>
  </sheetViews>
  <sheetFormatPr defaultColWidth="9.5703125" defaultRowHeight="12.75" x14ac:dyDescent="0.2"/>
  <cols>
    <col min="1" max="1" width="10.5703125" style="5" customWidth="1"/>
    <col min="2" max="2" width="31" style="9" customWidth="1"/>
    <col min="3" max="6" width="10.42578125" style="4" customWidth="1"/>
    <col min="7" max="7" width="10.42578125" style="18"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83" ht="12.75" customHeight="1" x14ac:dyDescent="0.2">
      <c r="A1" s="183" t="s">
        <v>3</v>
      </c>
      <c r="B1" s="105"/>
      <c r="C1" s="105"/>
      <c r="D1" s="105"/>
      <c r="E1" s="105"/>
      <c r="F1" s="109"/>
      <c r="G1" s="147"/>
      <c r="H1" s="147"/>
      <c r="I1" s="105"/>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c r="BD1" s="147"/>
      <c r="BE1" s="147"/>
      <c r="BF1" s="147"/>
      <c r="BG1" s="147"/>
      <c r="BH1" s="147"/>
      <c r="BI1" s="147"/>
      <c r="BJ1" s="147"/>
      <c r="BK1" s="147"/>
      <c r="BL1" s="147"/>
      <c r="BM1" s="147"/>
      <c r="BN1" s="147"/>
      <c r="BO1" s="147"/>
      <c r="BP1" s="147"/>
      <c r="BQ1" s="147"/>
      <c r="BR1" s="147"/>
      <c r="BS1" s="147"/>
      <c r="BT1" s="147"/>
      <c r="BU1" s="147"/>
      <c r="BV1" s="147"/>
      <c r="BW1" s="147"/>
      <c r="BX1" s="147"/>
      <c r="BY1" s="147"/>
      <c r="BZ1" s="147"/>
      <c r="CA1" s="147"/>
      <c r="CB1" s="147"/>
      <c r="CC1" s="147"/>
      <c r="CD1" s="147"/>
      <c r="CE1" s="147"/>
    </row>
    <row r="2" spans="1:83" ht="13.5" customHeight="1" x14ac:dyDescent="0.2">
      <c r="A2" s="347" t="s">
        <v>521</v>
      </c>
      <c r="B2" s="347"/>
      <c r="C2" s="347"/>
      <c r="D2" s="347"/>
      <c r="E2" s="347"/>
      <c r="F2" s="347"/>
      <c r="G2" s="347"/>
      <c r="H2" s="347"/>
      <c r="I2" s="347"/>
      <c r="J2" s="347"/>
      <c r="K2" s="347"/>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c r="BD2" s="147"/>
      <c r="BE2" s="147"/>
      <c r="BF2" s="147"/>
      <c r="BG2" s="147"/>
      <c r="BH2" s="147"/>
      <c r="BI2" s="147"/>
      <c r="BJ2" s="147"/>
      <c r="BK2" s="147"/>
      <c r="BL2" s="147"/>
      <c r="BM2" s="147"/>
      <c r="BN2" s="147"/>
      <c r="BO2" s="147"/>
      <c r="BP2" s="147"/>
      <c r="BQ2" s="147"/>
      <c r="BR2" s="147"/>
      <c r="BS2" s="147"/>
      <c r="BT2" s="147"/>
      <c r="BU2" s="147"/>
      <c r="BV2" s="147"/>
      <c r="BW2" s="147"/>
      <c r="BX2" s="147"/>
      <c r="BY2" s="147"/>
      <c r="BZ2" s="147"/>
      <c r="CA2" s="147"/>
      <c r="CB2" s="147"/>
      <c r="CC2" s="147"/>
      <c r="CD2" s="147"/>
      <c r="CE2" s="147"/>
    </row>
    <row r="3" spans="1:83" ht="14.25" customHeight="1" x14ac:dyDescent="0.2">
      <c r="A3" s="176"/>
      <c r="B3" s="176"/>
      <c r="C3" s="176"/>
      <c r="D3" s="176"/>
      <c r="E3" s="176"/>
      <c r="F3" s="176"/>
      <c r="G3" s="176"/>
      <c r="H3" s="176"/>
      <c r="I3" s="105"/>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c r="BD3" s="147"/>
      <c r="BE3" s="147"/>
      <c r="BF3" s="147"/>
      <c r="BG3" s="147"/>
      <c r="BH3" s="147"/>
      <c r="BI3" s="147"/>
      <c r="BJ3" s="147"/>
      <c r="BK3" s="147"/>
      <c r="BL3" s="147"/>
      <c r="BM3" s="147"/>
      <c r="BN3" s="147"/>
      <c r="BO3" s="147"/>
      <c r="BP3" s="147"/>
      <c r="BQ3" s="147"/>
      <c r="BR3" s="147"/>
      <c r="BS3" s="147"/>
      <c r="BT3" s="147"/>
      <c r="BU3" s="147"/>
      <c r="BV3" s="147"/>
      <c r="BW3" s="147"/>
      <c r="BX3" s="147"/>
      <c r="BY3" s="147"/>
      <c r="BZ3" s="147"/>
      <c r="CA3" s="147"/>
      <c r="CB3" s="147"/>
      <c r="CC3" s="147"/>
      <c r="CD3" s="147"/>
      <c r="CE3" s="147"/>
    </row>
    <row r="4" spans="1:83" ht="30" customHeight="1" x14ac:dyDescent="0.2">
      <c r="A4" s="348" t="s">
        <v>64</v>
      </c>
      <c r="B4" s="348"/>
      <c r="C4" s="348"/>
      <c r="D4" s="348"/>
      <c r="E4" s="348"/>
      <c r="F4" s="348"/>
      <c r="G4" s="348"/>
      <c r="H4" s="348"/>
      <c r="I4" s="348"/>
      <c r="J4" s="348"/>
      <c r="K4" s="348"/>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row>
    <row r="5" spans="1:83" ht="14.25" customHeight="1" x14ac:dyDescent="0.2">
      <c r="A5" s="94" t="s">
        <v>65</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row>
    <row r="6" spans="1:83" ht="15" customHeight="1" x14ac:dyDescent="0.2">
      <c r="A6" s="78" t="s">
        <v>66</v>
      </c>
      <c r="B6" s="107"/>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c r="BD6" s="147"/>
      <c r="BE6" s="147"/>
      <c r="BF6" s="147"/>
      <c r="BG6" s="147"/>
      <c r="BH6" s="147"/>
      <c r="BI6" s="147"/>
      <c r="BJ6" s="147"/>
      <c r="BK6" s="147"/>
      <c r="BL6" s="147"/>
      <c r="BM6" s="147"/>
      <c r="BN6" s="147"/>
      <c r="BO6" s="147"/>
      <c r="BP6" s="147"/>
      <c r="BQ6" s="147"/>
      <c r="BR6" s="147"/>
      <c r="BS6" s="147"/>
      <c r="BT6" s="147"/>
      <c r="BU6" s="147"/>
      <c r="BV6" s="147"/>
      <c r="BW6" s="147"/>
      <c r="BX6" s="147"/>
      <c r="BY6" s="147"/>
      <c r="BZ6" s="147"/>
      <c r="CA6" s="147"/>
      <c r="CB6" s="147"/>
      <c r="CC6" s="147"/>
      <c r="CD6" s="147"/>
      <c r="CE6" s="147"/>
    </row>
    <row r="7" spans="1:83" ht="13.5" thickBot="1" x14ac:dyDescent="0.25">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147"/>
      <c r="BE7" s="147"/>
      <c r="BF7" s="147"/>
      <c r="BG7" s="147"/>
      <c r="BH7" s="147"/>
      <c r="BI7" s="147"/>
      <c r="BJ7" s="147"/>
      <c r="BK7" s="147"/>
      <c r="BL7" s="147"/>
      <c r="BM7" s="147"/>
      <c r="BN7" s="147"/>
      <c r="BO7" s="147"/>
      <c r="BP7" s="147"/>
      <c r="BQ7" s="147"/>
      <c r="BR7" s="147"/>
      <c r="BS7" s="147"/>
      <c r="BT7" s="147"/>
      <c r="BU7" s="147"/>
      <c r="BV7" s="147"/>
      <c r="BW7" s="147"/>
      <c r="BX7" s="147"/>
      <c r="BY7" s="147"/>
      <c r="BZ7" s="147"/>
      <c r="CA7" s="147"/>
      <c r="CB7" s="147"/>
      <c r="CC7" s="147"/>
      <c r="CD7" s="147"/>
      <c r="CE7" s="147"/>
    </row>
    <row r="8" spans="1:83" x14ac:dyDescent="0.2">
      <c r="A8" s="147"/>
      <c r="B8" s="180"/>
      <c r="C8" s="97"/>
      <c r="D8" s="97"/>
      <c r="E8" s="97"/>
      <c r="F8" s="97"/>
      <c r="G8" s="97"/>
      <c r="H8" s="97"/>
      <c r="I8" s="97"/>
      <c r="J8" s="97"/>
      <c r="K8" s="98"/>
      <c r="L8" s="98"/>
      <c r="M8" s="88"/>
      <c r="N8" s="88"/>
      <c r="O8" s="88"/>
      <c r="P8" s="88"/>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c r="BU8" s="147"/>
      <c r="BV8" s="147"/>
      <c r="BW8" s="147"/>
      <c r="BX8" s="147"/>
      <c r="BY8" s="147"/>
      <c r="BZ8" s="147"/>
      <c r="CA8" s="147"/>
      <c r="CB8" s="147"/>
      <c r="CC8" s="147"/>
      <c r="CD8" s="147"/>
      <c r="CE8" s="147"/>
    </row>
    <row r="9" spans="1:83" s="91" customFormat="1" ht="21.75" customHeight="1" x14ac:dyDescent="0.2">
      <c r="A9" s="99" t="s">
        <v>131</v>
      </c>
      <c r="C9" s="100">
        <v>0</v>
      </c>
      <c r="D9" s="89">
        <v>0</v>
      </c>
      <c r="E9" s="89">
        <v>0</v>
      </c>
      <c r="F9" s="89">
        <v>0</v>
      </c>
      <c r="G9" s="89">
        <v>0</v>
      </c>
      <c r="H9" s="89">
        <v>0</v>
      </c>
      <c r="I9" s="89">
        <v>0</v>
      </c>
      <c r="J9" s="89">
        <v>0</v>
      </c>
      <c r="K9" s="89">
        <v>0</v>
      </c>
      <c r="L9" s="89">
        <v>0</v>
      </c>
      <c r="M9" s="89">
        <v>5</v>
      </c>
      <c r="N9" s="89">
        <v>103</v>
      </c>
      <c r="O9" s="89">
        <v>539</v>
      </c>
      <c r="P9" s="102">
        <v>3475</v>
      </c>
      <c r="Q9" s="102">
        <v>6213</v>
      </c>
      <c r="R9" s="102">
        <v>8758</v>
      </c>
      <c r="S9" s="102">
        <v>8237</v>
      </c>
      <c r="T9" s="20">
        <v>6035</v>
      </c>
      <c r="U9" s="20">
        <v>3930</v>
      </c>
      <c r="V9" s="20">
        <v>3810</v>
      </c>
      <c r="W9" s="20">
        <v>2589</v>
      </c>
      <c r="X9" s="42">
        <v>1822</v>
      </c>
      <c r="Y9" s="20">
        <v>1588</v>
      </c>
      <c r="Z9" s="20">
        <v>1114</v>
      </c>
      <c r="AA9" s="20">
        <v>783</v>
      </c>
      <c r="AB9" s="14">
        <v>606</v>
      </c>
      <c r="AC9" s="20">
        <v>532</v>
      </c>
      <c r="AD9" s="20">
        <v>366</v>
      </c>
      <c r="AE9" s="103">
        <v>295</v>
      </c>
      <c r="AF9" s="20">
        <v>217</v>
      </c>
      <c r="AG9" s="20">
        <v>193</v>
      </c>
      <c r="AH9" s="20">
        <v>152</v>
      </c>
      <c r="AI9" s="20">
        <v>139</v>
      </c>
      <c r="AJ9" s="20">
        <v>138</v>
      </c>
      <c r="AK9" s="20">
        <v>101</v>
      </c>
      <c r="AL9" s="20">
        <v>78</v>
      </c>
      <c r="AM9" s="20">
        <v>99</v>
      </c>
      <c r="AN9" s="42">
        <v>139</v>
      </c>
      <c r="AO9" s="20">
        <v>215</v>
      </c>
      <c r="AP9" s="20">
        <v>321</v>
      </c>
      <c r="AQ9" s="20">
        <v>438</v>
      </c>
      <c r="AR9" s="20">
        <v>670</v>
      </c>
      <c r="AS9" s="20">
        <v>978</v>
      </c>
      <c r="AT9" s="122">
        <v>1379</v>
      </c>
      <c r="AU9" s="47">
        <v>1937</v>
      </c>
      <c r="AV9" s="14">
        <v>2466</v>
      </c>
      <c r="AW9" s="89">
        <v>2697</v>
      </c>
      <c r="AX9" s="89">
        <v>3040</v>
      </c>
      <c r="AY9" s="89">
        <v>2835</v>
      </c>
      <c r="AZ9" s="89">
        <v>2756</v>
      </c>
      <c r="BA9" s="89">
        <v>2986</v>
      </c>
      <c r="BB9" s="89"/>
    </row>
    <row r="10" spans="1:83" s="22" customFormat="1" ht="24" customHeight="1" x14ac:dyDescent="0.2">
      <c r="A10" s="21"/>
      <c r="B10" s="46" t="s">
        <v>132</v>
      </c>
      <c r="C10" s="14"/>
      <c r="D10" s="14"/>
      <c r="E10" s="14"/>
      <c r="F10" s="14"/>
      <c r="G10" s="14"/>
      <c r="H10" s="14"/>
      <c r="I10" s="14"/>
      <c r="J10" s="14"/>
      <c r="K10" s="14"/>
      <c r="L10" s="14"/>
      <c r="M10" s="14"/>
      <c r="N10" s="14"/>
      <c r="O10" s="14"/>
      <c r="P10" s="103"/>
      <c r="Q10" s="101"/>
      <c r="R10" s="101"/>
      <c r="S10" s="101" t="s">
        <v>69</v>
      </c>
      <c r="T10" s="20"/>
      <c r="U10" s="20"/>
      <c r="V10" s="20"/>
      <c r="W10" s="20"/>
      <c r="X10" s="42"/>
      <c r="Y10" s="20"/>
      <c r="Z10" s="20"/>
      <c r="AA10" s="20"/>
      <c r="AB10" s="14"/>
      <c r="AC10" s="20"/>
      <c r="AD10" s="20"/>
      <c r="AE10" s="103"/>
      <c r="AF10" s="20"/>
      <c r="AG10" s="20"/>
      <c r="AH10" s="20"/>
      <c r="AI10" s="20"/>
      <c r="AJ10" s="20"/>
      <c r="AK10" s="20"/>
      <c r="AL10" s="20"/>
      <c r="AM10" s="20"/>
      <c r="AN10" s="42"/>
      <c r="AO10" s="20"/>
      <c r="AP10" s="20"/>
      <c r="AQ10" s="20"/>
      <c r="AR10" s="20"/>
      <c r="AS10" s="20"/>
      <c r="AT10" s="20"/>
      <c r="AU10" s="47"/>
      <c r="AV10" s="14"/>
      <c r="AW10" s="14"/>
      <c r="AX10" s="14"/>
      <c r="AY10" s="14"/>
      <c r="AZ10" s="14"/>
      <c r="BA10" s="14"/>
      <c r="BB10" s="14"/>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row>
    <row r="11" spans="1:83" s="22" customFormat="1" ht="13.5" customHeight="1" x14ac:dyDescent="0.2">
      <c r="A11" s="21"/>
      <c r="B11" s="50" t="s">
        <v>78</v>
      </c>
      <c r="C11" s="14"/>
      <c r="D11" s="14"/>
      <c r="E11" s="14"/>
      <c r="F11" s="14"/>
      <c r="G11" s="14"/>
      <c r="H11" s="14"/>
      <c r="I11" s="14"/>
      <c r="J11" s="14"/>
      <c r="K11" s="14"/>
      <c r="L11" s="14"/>
      <c r="M11" s="14"/>
      <c r="N11" s="14"/>
      <c r="O11" s="14"/>
      <c r="P11" s="103"/>
      <c r="Q11" s="101"/>
      <c r="R11" s="101"/>
      <c r="S11" s="101" t="s">
        <v>69</v>
      </c>
      <c r="T11" s="20"/>
      <c r="U11" s="20"/>
      <c r="V11" s="20"/>
      <c r="W11" s="20"/>
      <c r="X11" s="42"/>
      <c r="Y11" s="20"/>
      <c r="Z11" s="20"/>
      <c r="AA11" s="20"/>
      <c r="AB11" s="14"/>
      <c r="AC11" s="20"/>
      <c r="AD11" s="20"/>
      <c r="AE11" s="103"/>
      <c r="AF11" s="20"/>
      <c r="AG11" s="20"/>
      <c r="AH11" s="20"/>
      <c r="AI11" s="20"/>
      <c r="AJ11" s="20"/>
      <c r="AK11" s="20"/>
      <c r="AL11" s="20"/>
      <c r="AM11" s="20"/>
      <c r="AN11" s="42"/>
      <c r="AO11" s="20"/>
      <c r="AP11" s="20"/>
      <c r="AQ11" s="20"/>
      <c r="AR11" s="20"/>
      <c r="AS11" s="20"/>
      <c r="AT11" s="20"/>
      <c r="AU11" s="47"/>
      <c r="AV11" s="14"/>
      <c r="AW11" s="14"/>
      <c r="AX11" s="14"/>
      <c r="AY11" s="14"/>
      <c r="AZ11" s="14"/>
      <c r="BA11" s="14"/>
      <c r="BB11" s="14"/>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row>
    <row r="12" spans="1:83" s="22" customFormat="1" ht="13.5" customHeight="1" x14ac:dyDescent="0.2">
      <c r="A12" s="21"/>
      <c r="B12" s="29" t="s">
        <v>79</v>
      </c>
      <c r="C12" s="14">
        <v>0</v>
      </c>
      <c r="D12" s="14">
        <v>0</v>
      </c>
      <c r="E12" s="14">
        <v>0</v>
      </c>
      <c r="F12" s="14">
        <v>0</v>
      </c>
      <c r="G12" s="14">
        <v>0</v>
      </c>
      <c r="H12" s="14">
        <v>0</v>
      </c>
      <c r="I12" s="14">
        <v>0</v>
      </c>
      <c r="J12" s="14">
        <v>0</v>
      </c>
      <c r="K12" s="14">
        <v>0</v>
      </c>
      <c r="L12" s="14">
        <v>0</v>
      </c>
      <c r="M12" s="14">
        <v>0</v>
      </c>
      <c r="N12" s="14">
        <v>0</v>
      </c>
      <c r="O12" s="14">
        <v>0</v>
      </c>
      <c r="P12" s="103">
        <v>0</v>
      </c>
      <c r="Q12" s="101">
        <v>0</v>
      </c>
      <c r="R12" s="101">
        <v>0</v>
      </c>
      <c r="S12" s="101">
        <v>0</v>
      </c>
      <c r="T12" s="20">
        <v>0</v>
      </c>
      <c r="U12" s="20">
        <v>1</v>
      </c>
      <c r="V12" s="20">
        <v>1</v>
      </c>
      <c r="W12" s="20">
        <v>0</v>
      </c>
      <c r="X12" s="20">
        <v>0</v>
      </c>
      <c r="Y12" s="20">
        <v>0</v>
      </c>
      <c r="Z12" s="20">
        <v>0</v>
      </c>
      <c r="AA12" s="20">
        <v>0</v>
      </c>
      <c r="AB12" s="20">
        <v>0</v>
      </c>
      <c r="AC12" s="20">
        <v>0</v>
      </c>
      <c r="AD12" s="20">
        <v>0</v>
      </c>
      <c r="AE12" s="20">
        <v>0</v>
      </c>
      <c r="AF12" s="20">
        <v>0</v>
      </c>
      <c r="AG12" s="20">
        <v>0</v>
      </c>
      <c r="AH12" s="20">
        <v>0</v>
      </c>
      <c r="AI12" s="20">
        <v>0</v>
      </c>
      <c r="AJ12" s="20">
        <v>0</v>
      </c>
      <c r="AK12" s="20">
        <v>0</v>
      </c>
      <c r="AL12" s="20">
        <v>0</v>
      </c>
      <c r="AM12" s="20">
        <v>0</v>
      </c>
      <c r="AN12" s="20">
        <v>0</v>
      </c>
      <c r="AO12" s="20">
        <v>0</v>
      </c>
      <c r="AP12" s="20">
        <v>0</v>
      </c>
      <c r="AQ12" s="20">
        <v>0</v>
      </c>
      <c r="AR12" s="20">
        <v>0</v>
      </c>
      <c r="AS12" s="20">
        <v>0</v>
      </c>
      <c r="AT12" s="136">
        <v>0</v>
      </c>
      <c r="AU12" s="20">
        <v>0</v>
      </c>
      <c r="AV12" s="20">
        <v>0</v>
      </c>
      <c r="AW12" s="20">
        <v>0</v>
      </c>
      <c r="AX12" s="20">
        <v>0</v>
      </c>
      <c r="AY12" s="20">
        <v>0</v>
      </c>
      <c r="AZ12" s="20">
        <v>0</v>
      </c>
      <c r="BA12" s="20">
        <v>0</v>
      </c>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row>
    <row r="13" spans="1:83" s="22" customFormat="1" ht="13.5" customHeight="1" x14ac:dyDescent="0.2">
      <c r="A13" s="21"/>
      <c r="B13" s="51" t="s">
        <v>80</v>
      </c>
      <c r="C13" s="14">
        <v>0</v>
      </c>
      <c r="D13" s="14">
        <v>0</v>
      </c>
      <c r="E13" s="14">
        <v>0</v>
      </c>
      <c r="F13" s="14">
        <v>0</v>
      </c>
      <c r="G13" s="14">
        <v>0</v>
      </c>
      <c r="H13" s="14">
        <v>0</v>
      </c>
      <c r="I13" s="14">
        <v>0</v>
      </c>
      <c r="J13" s="14">
        <v>0</v>
      </c>
      <c r="K13" s="14">
        <v>0</v>
      </c>
      <c r="L13" s="14">
        <v>0</v>
      </c>
      <c r="M13" s="14">
        <v>0</v>
      </c>
      <c r="N13" s="14">
        <v>0</v>
      </c>
      <c r="O13" s="14">
        <v>0</v>
      </c>
      <c r="P13" s="103">
        <v>0</v>
      </c>
      <c r="Q13" s="101">
        <v>0</v>
      </c>
      <c r="R13" s="101">
        <v>1</v>
      </c>
      <c r="S13" s="101">
        <v>0</v>
      </c>
      <c r="T13" s="20">
        <v>0</v>
      </c>
      <c r="U13" s="20">
        <v>0</v>
      </c>
      <c r="V13" s="20">
        <v>0</v>
      </c>
      <c r="W13" s="20">
        <v>0</v>
      </c>
      <c r="X13" s="20">
        <v>0</v>
      </c>
      <c r="Y13" s="20">
        <v>0</v>
      </c>
      <c r="Z13" s="20">
        <v>0</v>
      </c>
      <c r="AA13" s="20">
        <v>0</v>
      </c>
      <c r="AB13" s="20">
        <v>0</v>
      </c>
      <c r="AC13" s="20">
        <v>0</v>
      </c>
      <c r="AD13" s="20">
        <v>0</v>
      </c>
      <c r="AE13" s="20">
        <v>0</v>
      </c>
      <c r="AF13" s="20">
        <v>0</v>
      </c>
      <c r="AG13" s="20">
        <v>0</v>
      </c>
      <c r="AH13" s="20">
        <v>0</v>
      </c>
      <c r="AI13" s="20">
        <v>0</v>
      </c>
      <c r="AJ13" s="20">
        <v>0</v>
      </c>
      <c r="AK13" s="20">
        <v>0</v>
      </c>
      <c r="AL13" s="20">
        <v>0</v>
      </c>
      <c r="AM13" s="20">
        <v>0</v>
      </c>
      <c r="AN13" s="20">
        <v>0</v>
      </c>
      <c r="AO13" s="20">
        <v>0</v>
      </c>
      <c r="AP13" s="20">
        <v>0</v>
      </c>
      <c r="AQ13" s="20">
        <v>0</v>
      </c>
      <c r="AR13" s="20">
        <v>0</v>
      </c>
      <c r="AS13" s="20">
        <v>0</v>
      </c>
      <c r="AT13" s="136">
        <v>0</v>
      </c>
      <c r="AU13" s="20">
        <v>0</v>
      </c>
      <c r="AV13" s="20">
        <v>0</v>
      </c>
      <c r="AW13" s="20">
        <v>0</v>
      </c>
      <c r="AX13" s="20">
        <v>0</v>
      </c>
      <c r="AY13" s="20">
        <v>0</v>
      </c>
      <c r="AZ13" s="20">
        <v>0</v>
      </c>
      <c r="BA13" s="20">
        <v>0</v>
      </c>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row>
    <row r="14" spans="1:83" s="22" customFormat="1" ht="13.5" customHeight="1" x14ac:dyDescent="0.2">
      <c r="A14" s="21"/>
      <c r="B14" s="51" t="s">
        <v>81</v>
      </c>
      <c r="C14" s="14">
        <v>0</v>
      </c>
      <c r="D14" s="14">
        <v>0</v>
      </c>
      <c r="E14" s="14">
        <v>0</v>
      </c>
      <c r="F14" s="14">
        <v>0</v>
      </c>
      <c r="G14" s="14">
        <v>0</v>
      </c>
      <c r="H14" s="14">
        <v>0</v>
      </c>
      <c r="I14" s="14">
        <v>0</v>
      </c>
      <c r="J14" s="14">
        <v>0</v>
      </c>
      <c r="K14" s="14">
        <v>0</v>
      </c>
      <c r="L14" s="14">
        <v>0</v>
      </c>
      <c r="M14" s="14">
        <v>0</v>
      </c>
      <c r="N14" s="14">
        <v>0</v>
      </c>
      <c r="O14" s="14">
        <v>0</v>
      </c>
      <c r="P14" s="103">
        <v>0</v>
      </c>
      <c r="Q14" s="101">
        <v>0</v>
      </c>
      <c r="R14" s="101">
        <v>0</v>
      </c>
      <c r="S14" s="101">
        <v>0</v>
      </c>
      <c r="T14" s="20">
        <v>0</v>
      </c>
      <c r="U14" s="20">
        <v>0</v>
      </c>
      <c r="V14" s="20">
        <v>0</v>
      </c>
      <c r="W14" s="20">
        <v>0</v>
      </c>
      <c r="X14" s="20">
        <v>0</v>
      </c>
      <c r="Y14" s="20">
        <v>0</v>
      </c>
      <c r="Z14" s="20">
        <v>0</v>
      </c>
      <c r="AA14" s="20">
        <v>0</v>
      </c>
      <c r="AB14" s="20">
        <v>0</v>
      </c>
      <c r="AC14" s="20">
        <v>0</v>
      </c>
      <c r="AD14" s="20">
        <v>0</v>
      </c>
      <c r="AE14" s="20">
        <v>0</v>
      </c>
      <c r="AF14" s="20">
        <v>0</v>
      </c>
      <c r="AG14" s="20">
        <v>1</v>
      </c>
      <c r="AH14" s="20">
        <v>0</v>
      </c>
      <c r="AI14" s="20">
        <v>0</v>
      </c>
      <c r="AJ14" s="20">
        <v>0</v>
      </c>
      <c r="AK14" s="20">
        <v>0</v>
      </c>
      <c r="AL14" s="20">
        <v>0</v>
      </c>
      <c r="AM14" s="20">
        <v>0</v>
      </c>
      <c r="AN14" s="20">
        <v>0</v>
      </c>
      <c r="AO14" s="20">
        <v>0</v>
      </c>
      <c r="AP14" s="20">
        <v>0</v>
      </c>
      <c r="AQ14" s="20">
        <v>0</v>
      </c>
      <c r="AR14" s="20">
        <v>0</v>
      </c>
      <c r="AS14" s="20">
        <v>0</v>
      </c>
      <c r="AT14" s="136">
        <v>0</v>
      </c>
      <c r="AU14" s="20">
        <v>0</v>
      </c>
      <c r="AV14" s="20">
        <v>0</v>
      </c>
      <c r="AW14" s="20">
        <v>0</v>
      </c>
      <c r="AX14" s="20">
        <v>0</v>
      </c>
      <c r="AY14" s="20">
        <v>0</v>
      </c>
      <c r="AZ14" s="20">
        <v>0</v>
      </c>
      <c r="BA14" s="20">
        <v>0</v>
      </c>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row>
    <row r="15" spans="1:83" s="22" customFormat="1" ht="13.5" customHeight="1" x14ac:dyDescent="0.2">
      <c r="A15" s="21"/>
      <c r="B15" s="29" t="s">
        <v>82</v>
      </c>
      <c r="C15" s="14">
        <v>0</v>
      </c>
      <c r="D15" s="14">
        <v>0</v>
      </c>
      <c r="E15" s="14">
        <v>0</v>
      </c>
      <c r="F15" s="14">
        <v>0</v>
      </c>
      <c r="G15" s="14">
        <v>0</v>
      </c>
      <c r="H15" s="14">
        <v>0</v>
      </c>
      <c r="I15" s="14">
        <v>0</v>
      </c>
      <c r="J15" s="14">
        <v>0</v>
      </c>
      <c r="K15" s="14">
        <v>0</v>
      </c>
      <c r="L15" s="14">
        <v>0</v>
      </c>
      <c r="M15" s="14">
        <v>0</v>
      </c>
      <c r="N15" s="14">
        <v>0</v>
      </c>
      <c r="O15" s="14">
        <v>0</v>
      </c>
      <c r="P15" s="103">
        <v>0</v>
      </c>
      <c r="Q15" s="101">
        <v>0</v>
      </c>
      <c r="R15" s="101">
        <v>1</v>
      </c>
      <c r="S15" s="101">
        <v>0</v>
      </c>
      <c r="T15" s="20">
        <v>0</v>
      </c>
      <c r="U15" s="20">
        <v>0</v>
      </c>
      <c r="V15" s="20">
        <v>0</v>
      </c>
      <c r="W15" s="20">
        <v>0</v>
      </c>
      <c r="X15" s="20">
        <v>1</v>
      </c>
      <c r="Y15" s="20">
        <v>1</v>
      </c>
      <c r="Z15" s="20">
        <v>0</v>
      </c>
      <c r="AA15" s="20">
        <v>0</v>
      </c>
      <c r="AB15" s="20">
        <v>0</v>
      </c>
      <c r="AC15" s="20">
        <v>0</v>
      </c>
      <c r="AD15" s="20">
        <v>0</v>
      </c>
      <c r="AE15" s="20">
        <v>0</v>
      </c>
      <c r="AF15" s="20">
        <v>0</v>
      </c>
      <c r="AG15" s="20">
        <v>0</v>
      </c>
      <c r="AH15" s="20">
        <v>0</v>
      </c>
      <c r="AI15" s="20">
        <v>0</v>
      </c>
      <c r="AJ15" s="20">
        <v>0</v>
      </c>
      <c r="AK15" s="20">
        <v>0</v>
      </c>
      <c r="AL15" s="20">
        <v>0</v>
      </c>
      <c r="AM15" s="20">
        <v>0</v>
      </c>
      <c r="AN15" s="20">
        <v>0</v>
      </c>
      <c r="AO15" s="20">
        <v>0</v>
      </c>
      <c r="AP15" s="20">
        <v>0</v>
      </c>
      <c r="AQ15" s="20">
        <v>0</v>
      </c>
      <c r="AR15" s="20">
        <v>0</v>
      </c>
      <c r="AS15" s="20">
        <v>0</v>
      </c>
      <c r="AT15" s="136">
        <v>0</v>
      </c>
      <c r="AU15" s="20">
        <v>0</v>
      </c>
      <c r="AV15" s="20">
        <v>0</v>
      </c>
      <c r="AW15" s="20">
        <v>0</v>
      </c>
      <c r="AX15" s="20">
        <v>1</v>
      </c>
      <c r="AY15" s="20">
        <v>0</v>
      </c>
      <c r="AZ15" s="20">
        <v>1</v>
      </c>
      <c r="BA15" s="20">
        <v>0</v>
      </c>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row>
    <row r="16" spans="1:83" s="22" customFormat="1" ht="13.5" customHeight="1" x14ac:dyDescent="0.2">
      <c r="A16" s="21"/>
      <c r="B16" s="29" t="s">
        <v>83</v>
      </c>
      <c r="C16" s="14">
        <v>0</v>
      </c>
      <c r="D16" s="14">
        <v>0</v>
      </c>
      <c r="E16" s="14">
        <v>0</v>
      </c>
      <c r="F16" s="14">
        <v>0</v>
      </c>
      <c r="G16" s="14">
        <v>0</v>
      </c>
      <c r="H16" s="14">
        <v>0</v>
      </c>
      <c r="I16" s="14">
        <v>0</v>
      </c>
      <c r="J16" s="14">
        <v>0</v>
      </c>
      <c r="K16" s="14">
        <v>0</v>
      </c>
      <c r="L16" s="14">
        <v>0</v>
      </c>
      <c r="M16" s="122">
        <v>0</v>
      </c>
      <c r="N16" s="122">
        <v>0</v>
      </c>
      <c r="O16" s="122">
        <v>0</v>
      </c>
      <c r="P16" s="124">
        <v>3</v>
      </c>
      <c r="Q16" s="101">
        <v>3</v>
      </c>
      <c r="R16" s="101">
        <v>1</v>
      </c>
      <c r="S16" s="101">
        <v>0</v>
      </c>
      <c r="T16" s="20">
        <v>1</v>
      </c>
      <c r="U16" s="20">
        <v>0</v>
      </c>
      <c r="V16" s="20">
        <v>1</v>
      </c>
      <c r="W16" s="20">
        <v>0</v>
      </c>
      <c r="X16" s="20">
        <v>0</v>
      </c>
      <c r="Y16" s="20">
        <v>0</v>
      </c>
      <c r="Z16" s="20">
        <v>0</v>
      </c>
      <c r="AA16" s="20">
        <v>0</v>
      </c>
      <c r="AB16" s="20">
        <v>0</v>
      </c>
      <c r="AC16" s="20">
        <v>0</v>
      </c>
      <c r="AD16" s="20">
        <v>0</v>
      </c>
      <c r="AE16" s="20">
        <v>0</v>
      </c>
      <c r="AF16" s="20">
        <v>0</v>
      </c>
      <c r="AG16" s="20">
        <v>0</v>
      </c>
      <c r="AH16" s="20">
        <v>0</v>
      </c>
      <c r="AI16" s="20">
        <v>0</v>
      </c>
      <c r="AJ16" s="20">
        <v>0</v>
      </c>
      <c r="AK16" s="20">
        <v>0</v>
      </c>
      <c r="AL16" s="20">
        <v>0</v>
      </c>
      <c r="AM16" s="20">
        <v>0</v>
      </c>
      <c r="AN16" s="20">
        <v>0</v>
      </c>
      <c r="AO16" s="20">
        <v>0</v>
      </c>
      <c r="AP16" s="20">
        <v>0</v>
      </c>
      <c r="AQ16" s="20">
        <v>0</v>
      </c>
      <c r="AR16" s="20">
        <v>0</v>
      </c>
      <c r="AS16" s="20">
        <v>0</v>
      </c>
      <c r="AT16" s="136">
        <v>0</v>
      </c>
      <c r="AU16" s="20">
        <v>0</v>
      </c>
      <c r="AV16" s="20">
        <v>0</v>
      </c>
      <c r="AW16" s="20">
        <v>0</v>
      </c>
      <c r="AX16" s="20">
        <v>1</v>
      </c>
      <c r="AY16" s="20">
        <v>0</v>
      </c>
      <c r="AZ16" s="20">
        <v>1</v>
      </c>
      <c r="BA16" s="20">
        <v>0</v>
      </c>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row>
    <row r="17" spans="2:83" s="22" customFormat="1" ht="13.5" customHeight="1" x14ac:dyDescent="0.2">
      <c r="B17" s="29" t="s">
        <v>84</v>
      </c>
      <c r="C17" s="14">
        <v>0</v>
      </c>
      <c r="D17" s="14">
        <v>0</v>
      </c>
      <c r="E17" s="14">
        <v>0</v>
      </c>
      <c r="F17" s="14">
        <v>0</v>
      </c>
      <c r="G17" s="14">
        <v>0</v>
      </c>
      <c r="H17" s="14">
        <v>0</v>
      </c>
      <c r="I17" s="14">
        <v>0</v>
      </c>
      <c r="J17" s="14">
        <v>0</v>
      </c>
      <c r="K17" s="14">
        <v>0</v>
      </c>
      <c r="L17" s="14">
        <v>0</v>
      </c>
      <c r="M17" s="122">
        <v>0</v>
      </c>
      <c r="N17" s="122">
        <v>0</v>
      </c>
      <c r="O17" s="122">
        <v>0</v>
      </c>
      <c r="P17" s="124">
        <v>3</v>
      </c>
      <c r="Q17" s="109">
        <v>5</v>
      </c>
      <c r="R17" s="109">
        <v>3</v>
      </c>
      <c r="S17" s="109">
        <v>4</v>
      </c>
      <c r="T17" s="109">
        <v>2</v>
      </c>
      <c r="U17" s="109">
        <v>3</v>
      </c>
      <c r="V17" s="109">
        <v>1</v>
      </c>
      <c r="W17" s="109">
        <v>1</v>
      </c>
      <c r="X17" s="109">
        <v>1</v>
      </c>
      <c r="Y17" s="109">
        <v>0</v>
      </c>
      <c r="Z17" s="109">
        <v>0</v>
      </c>
      <c r="AA17" s="109">
        <v>1</v>
      </c>
      <c r="AB17" s="109">
        <v>0</v>
      </c>
      <c r="AC17" s="109">
        <v>0</v>
      </c>
      <c r="AD17" s="109">
        <v>1</v>
      </c>
      <c r="AE17" s="109">
        <v>0</v>
      </c>
      <c r="AF17" s="109">
        <v>0</v>
      </c>
      <c r="AG17" s="109">
        <v>0</v>
      </c>
      <c r="AH17" s="109">
        <v>0</v>
      </c>
      <c r="AI17" s="109">
        <v>0</v>
      </c>
      <c r="AJ17" s="109">
        <v>0</v>
      </c>
      <c r="AK17" s="109">
        <v>0</v>
      </c>
      <c r="AL17" s="109">
        <v>0</v>
      </c>
      <c r="AM17" s="109">
        <v>0</v>
      </c>
      <c r="AN17" s="109">
        <v>0</v>
      </c>
      <c r="AO17" s="109">
        <v>0</v>
      </c>
      <c r="AP17" s="109">
        <v>0</v>
      </c>
      <c r="AQ17" s="109">
        <v>0</v>
      </c>
      <c r="AR17" s="109">
        <v>1</v>
      </c>
      <c r="AS17" s="109">
        <v>0</v>
      </c>
      <c r="AT17" s="136">
        <v>0</v>
      </c>
      <c r="AU17" s="109">
        <v>1</v>
      </c>
      <c r="AV17" s="109">
        <v>2</v>
      </c>
      <c r="AW17" s="109">
        <v>1</v>
      </c>
      <c r="AX17" s="109">
        <v>2</v>
      </c>
      <c r="AY17" s="109">
        <v>1</v>
      </c>
      <c r="AZ17" s="109">
        <v>0</v>
      </c>
      <c r="BA17" s="109">
        <v>1</v>
      </c>
      <c r="BB17" s="109"/>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row>
    <row r="18" spans="2:83" s="22" customFormat="1" ht="13.5" customHeight="1" x14ac:dyDescent="0.2">
      <c r="B18" s="77" t="s">
        <v>85</v>
      </c>
      <c r="C18" s="14">
        <v>0</v>
      </c>
      <c r="D18" s="14">
        <v>0</v>
      </c>
      <c r="E18" s="14">
        <v>0</v>
      </c>
      <c r="F18" s="14">
        <v>0</v>
      </c>
      <c r="G18" s="14">
        <v>0</v>
      </c>
      <c r="H18" s="14">
        <v>0</v>
      </c>
      <c r="I18" s="14">
        <v>0</v>
      </c>
      <c r="J18" s="14">
        <v>0</v>
      </c>
      <c r="K18" s="14">
        <v>0</v>
      </c>
      <c r="L18" s="14">
        <v>0</v>
      </c>
      <c r="M18" s="122">
        <v>0</v>
      </c>
      <c r="N18" s="122">
        <v>0</v>
      </c>
      <c r="O18" s="122">
        <v>1</v>
      </c>
      <c r="P18" s="122">
        <v>5</v>
      </c>
      <c r="Q18" s="109">
        <v>8</v>
      </c>
      <c r="R18" s="109">
        <v>8</v>
      </c>
      <c r="S18" s="109">
        <v>9</v>
      </c>
      <c r="T18" s="109">
        <v>2</v>
      </c>
      <c r="U18" s="109">
        <v>4</v>
      </c>
      <c r="V18" s="109">
        <v>6</v>
      </c>
      <c r="W18" s="109">
        <v>2</v>
      </c>
      <c r="X18" s="109">
        <v>1</v>
      </c>
      <c r="Y18" s="109">
        <v>1</v>
      </c>
      <c r="Z18" s="109">
        <v>1</v>
      </c>
      <c r="AA18" s="109">
        <v>1</v>
      </c>
      <c r="AB18" s="109">
        <v>0</v>
      </c>
      <c r="AC18" s="109">
        <v>0</v>
      </c>
      <c r="AD18" s="109">
        <v>0</v>
      </c>
      <c r="AE18" s="109">
        <v>0</v>
      </c>
      <c r="AF18" s="109">
        <v>0</v>
      </c>
      <c r="AG18" s="109">
        <v>0</v>
      </c>
      <c r="AH18" s="109">
        <v>0</v>
      </c>
      <c r="AI18" s="109">
        <v>0</v>
      </c>
      <c r="AJ18" s="109">
        <v>0</v>
      </c>
      <c r="AK18" s="109">
        <v>0</v>
      </c>
      <c r="AL18" s="109">
        <v>0</v>
      </c>
      <c r="AM18" s="109">
        <v>0</v>
      </c>
      <c r="AN18" s="109">
        <v>0</v>
      </c>
      <c r="AO18" s="109">
        <v>0</v>
      </c>
      <c r="AP18" s="109">
        <v>0</v>
      </c>
      <c r="AQ18" s="109">
        <v>1</v>
      </c>
      <c r="AR18" s="109">
        <v>0</v>
      </c>
      <c r="AS18" s="109">
        <v>0</v>
      </c>
      <c r="AT18" s="136">
        <v>1</v>
      </c>
      <c r="AU18" s="109">
        <v>3</v>
      </c>
      <c r="AV18" s="109">
        <v>1</v>
      </c>
      <c r="AW18" s="109">
        <v>1</v>
      </c>
      <c r="AX18" s="109">
        <v>1</v>
      </c>
      <c r="AY18" s="109">
        <v>3</v>
      </c>
      <c r="AZ18" s="109">
        <v>3</v>
      </c>
      <c r="BA18" s="109">
        <v>0</v>
      </c>
      <c r="BB18" s="109"/>
      <c r="BC18" s="109"/>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row>
    <row r="19" spans="2:83" s="22" customFormat="1" ht="13.5" customHeight="1" x14ac:dyDescent="0.2">
      <c r="B19" s="77" t="s">
        <v>86</v>
      </c>
      <c r="C19" s="14">
        <v>0</v>
      </c>
      <c r="D19" s="14">
        <v>0</v>
      </c>
      <c r="E19" s="14">
        <v>0</v>
      </c>
      <c r="F19" s="14">
        <v>0</v>
      </c>
      <c r="G19" s="14">
        <v>0</v>
      </c>
      <c r="H19" s="14">
        <v>0</v>
      </c>
      <c r="I19" s="14">
        <v>0</v>
      </c>
      <c r="J19" s="14">
        <v>0</v>
      </c>
      <c r="K19" s="14">
        <v>0</v>
      </c>
      <c r="L19" s="14">
        <v>0</v>
      </c>
      <c r="M19" s="122">
        <v>0</v>
      </c>
      <c r="N19" s="122">
        <v>0</v>
      </c>
      <c r="O19" s="122">
        <v>4</v>
      </c>
      <c r="P19" s="122">
        <v>9</v>
      </c>
      <c r="Q19" s="109">
        <v>7</v>
      </c>
      <c r="R19" s="109">
        <v>13</v>
      </c>
      <c r="S19" s="109">
        <v>20</v>
      </c>
      <c r="T19" s="109">
        <v>6</v>
      </c>
      <c r="U19" s="109">
        <v>8</v>
      </c>
      <c r="V19" s="109">
        <v>4</v>
      </c>
      <c r="W19" s="109">
        <v>4</v>
      </c>
      <c r="X19" s="109">
        <v>0</v>
      </c>
      <c r="Y19" s="109">
        <v>3</v>
      </c>
      <c r="Z19" s="109">
        <v>0</v>
      </c>
      <c r="AA19" s="109">
        <v>1</v>
      </c>
      <c r="AB19" s="109">
        <v>0</v>
      </c>
      <c r="AC19" s="109">
        <v>1</v>
      </c>
      <c r="AD19" s="109">
        <v>0</v>
      </c>
      <c r="AE19" s="109">
        <v>0</v>
      </c>
      <c r="AF19" s="109">
        <v>1</v>
      </c>
      <c r="AG19" s="109">
        <v>0</v>
      </c>
      <c r="AH19" s="109">
        <v>0</v>
      </c>
      <c r="AI19" s="109">
        <v>1</v>
      </c>
      <c r="AJ19" s="109">
        <v>0</v>
      </c>
      <c r="AK19" s="109">
        <v>0</v>
      </c>
      <c r="AL19" s="109">
        <v>0</v>
      </c>
      <c r="AM19" s="109">
        <v>1</v>
      </c>
      <c r="AN19" s="109">
        <v>2</v>
      </c>
      <c r="AO19" s="109">
        <v>0</v>
      </c>
      <c r="AP19" s="109">
        <v>0</v>
      </c>
      <c r="AQ19" s="109">
        <v>2</v>
      </c>
      <c r="AR19" s="109">
        <v>2</v>
      </c>
      <c r="AS19" s="109">
        <v>3</v>
      </c>
      <c r="AT19" s="136">
        <v>1</v>
      </c>
      <c r="AU19" s="109">
        <v>0</v>
      </c>
      <c r="AV19" s="109">
        <v>3</v>
      </c>
      <c r="AW19" s="109">
        <v>3</v>
      </c>
      <c r="AX19" s="109">
        <v>6</v>
      </c>
      <c r="AY19" s="109">
        <v>3</v>
      </c>
      <c r="AZ19" s="109">
        <v>1</v>
      </c>
      <c r="BA19" s="109">
        <v>1</v>
      </c>
      <c r="BB19" s="109"/>
      <c r="BC19" s="109"/>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row>
    <row r="20" spans="2:83" s="22" customFormat="1" ht="13.5" customHeight="1" x14ac:dyDescent="0.2">
      <c r="B20" s="77" t="s">
        <v>87</v>
      </c>
      <c r="C20" s="14">
        <v>0</v>
      </c>
      <c r="D20" s="14">
        <v>0</v>
      </c>
      <c r="E20" s="14">
        <v>0</v>
      </c>
      <c r="F20" s="14">
        <v>0</v>
      </c>
      <c r="G20" s="14">
        <v>0</v>
      </c>
      <c r="H20" s="14">
        <v>0</v>
      </c>
      <c r="I20" s="14">
        <v>0</v>
      </c>
      <c r="J20" s="14">
        <v>0</v>
      </c>
      <c r="K20" s="14">
        <v>0</v>
      </c>
      <c r="L20" s="14">
        <v>0</v>
      </c>
      <c r="M20" s="122">
        <v>0</v>
      </c>
      <c r="N20" s="122">
        <v>0</v>
      </c>
      <c r="O20" s="122">
        <v>3</v>
      </c>
      <c r="P20" s="122">
        <v>12</v>
      </c>
      <c r="Q20" s="109">
        <v>19</v>
      </c>
      <c r="R20" s="109">
        <v>27</v>
      </c>
      <c r="S20" s="109">
        <v>17</v>
      </c>
      <c r="T20" s="109">
        <v>18</v>
      </c>
      <c r="U20" s="109">
        <v>7</v>
      </c>
      <c r="V20" s="109">
        <v>7</v>
      </c>
      <c r="W20" s="109">
        <v>4</v>
      </c>
      <c r="X20" s="109">
        <v>2</v>
      </c>
      <c r="Y20" s="109">
        <v>5</v>
      </c>
      <c r="Z20" s="109">
        <v>3</v>
      </c>
      <c r="AA20" s="109">
        <v>3</v>
      </c>
      <c r="AB20" s="109">
        <v>0</v>
      </c>
      <c r="AC20" s="109">
        <v>1</v>
      </c>
      <c r="AD20" s="109">
        <v>1</v>
      </c>
      <c r="AE20" s="109">
        <v>1</v>
      </c>
      <c r="AF20" s="109">
        <v>0</v>
      </c>
      <c r="AG20" s="109">
        <v>1</v>
      </c>
      <c r="AH20" s="109">
        <v>0</v>
      </c>
      <c r="AI20" s="109">
        <v>0</v>
      </c>
      <c r="AJ20" s="109">
        <v>0</v>
      </c>
      <c r="AK20" s="109">
        <v>2</v>
      </c>
      <c r="AL20" s="109">
        <v>0</v>
      </c>
      <c r="AM20" s="109">
        <v>2</v>
      </c>
      <c r="AN20" s="109">
        <v>1</v>
      </c>
      <c r="AO20" s="109">
        <v>1</v>
      </c>
      <c r="AP20" s="109">
        <v>1</v>
      </c>
      <c r="AQ20" s="109">
        <v>0</v>
      </c>
      <c r="AR20" s="109">
        <v>1</v>
      </c>
      <c r="AS20" s="109">
        <v>3</v>
      </c>
      <c r="AT20" s="136">
        <v>4</v>
      </c>
      <c r="AU20" s="109">
        <v>1</v>
      </c>
      <c r="AV20" s="109">
        <v>3</v>
      </c>
      <c r="AW20" s="109">
        <v>7</v>
      </c>
      <c r="AX20" s="109">
        <v>6</v>
      </c>
      <c r="AY20" s="109">
        <v>9</v>
      </c>
      <c r="AZ20" s="109">
        <v>7</v>
      </c>
      <c r="BA20" s="109">
        <v>6</v>
      </c>
      <c r="BB20" s="109"/>
      <c r="BC20" s="109"/>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row>
    <row r="21" spans="2:83" s="22" customFormat="1" ht="13.5" customHeight="1" x14ac:dyDescent="0.2">
      <c r="B21" s="77" t="s">
        <v>88</v>
      </c>
      <c r="C21" s="14">
        <v>0</v>
      </c>
      <c r="D21" s="14">
        <v>0</v>
      </c>
      <c r="E21" s="14">
        <v>0</v>
      </c>
      <c r="F21" s="14">
        <v>0</v>
      </c>
      <c r="G21" s="14">
        <v>0</v>
      </c>
      <c r="H21" s="14">
        <v>0</v>
      </c>
      <c r="I21" s="14">
        <v>0</v>
      </c>
      <c r="J21" s="14">
        <v>0</v>
      </c>
      <c r="K21" s="14">
        <v>0</v>
      </c>
      <c r="L21" s="14">
        <v>0</v>
      </c>
      <c r="M21" s="122">
        <v>0</v>
      </c>
      <c r="N21" s="122">
        <v>1</v>
      </c>
      <c r="O21" s="122">
        <v>0</v>
      </c>
      <c r="P21" s="122">
        <v>11</v>
      </c>
      <c r="Q21" s="109">
        <v>32</v>
      </c>
      <c r="R21" s="109">
        <v>49</v>
      </c>
      <c r="S21" s="109">
        <v>53</v>
      </c>
      <c r="T21" s="109">
        <v>23</v>
      </c>
      <c r="U21" s="109">
        <v>18</v>
      </c>
      <c r="V21" s="109">
        <v>14</v>
      </c>
      <c r="W21" s="109">
        <v>19</v>
      </c>
      <c r="X21" s="109">
        <v>2</v>
      </c>
      <c r="Y21" s="109">
        <v>6</v>
      </c>
      <c r="Z21" s="109">
        <v>5</v>
      </c>
      <c r="AA21" s="109">
        <v>6</v>
      </c>
      <c r="AB21" s="109">
        <v>3</v>
      </c>
      <c r="AC21" s="109">
        <v>4</v>
      </c>
      <c r="AD21" s="109">
        <v>2</v>
      </c>
      <c r="AE21" s="109">
        <v>2</v>
      </c>
      <c r="AF21" s="109">
        <v>2</v>
      </c>
      <c r="AG21" s="109">
        <v>1</v>
      </c>
      <c r="AH21" s="109">
        <v>1</v>
      </c>
      <c r="AI21" s="109">
        <v>1</v>
      </c>
      <c r="AJ21" s="109">
        <v>1</v>
      </c>
      <c r="AK21" s="109">
        <v>2</v>
      </c>
      <c r="AL21" s="109">
        <v>0</v>
      </c>
      <c r="AM21" s="109">
        <v>1</v>
      </c>
      <c r="AN21" s="109">
        <v>1</v>
      </c>
      <c r="AO21" s="109">
        <v>2</v>
      </c>
      <c r="AP21" s="109">
        <v>2</v>
      </c>
      <c r="AQ21" s="109">
        <v>2</v>
      </c>
      <c r="AR21" s="109">
        <v>5</v>
      </c>
      <c r="AS21" s="109">
        <v>3</v>
      </c>
      <c r="AT21" s="136">
        <v>6</v>
      </c>
      <c r="AU21" s="109">
        <v>5</v>
      </c>
      <c r="AV21" s="109">
        <v>12</v>
      </c>
      <c r="AW21" s="109">
        <v>8</v>
      </c>
      <c r="AX21" s="109">
        <v>7</v>
      </c>
      <c r="AY21" s="109">
        <v>12</v>
      </c>
      <c r="AZ21" s="109">
        <v>11</v>
      </c>
      <c r="BA21" s="109">
        <v>10</v>
      </c>
      <c r="BB21" s="109"/>
      <c r="BC21" s="109"/>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row>
    <row r="22" spans="2:83" s="22" customFormat="1" ht="13.5" customHeight="1" x14ac:dyDescent="0.2">
      <c r="B22" s="77" t="s">
        <v>89</v>
      </c>
      <c r="C22" s="14">
        <v>0</v>
      </c>
      <c r="D22" s="14">
        <v>0</v>
      </c>
      <c r="E22" s="14">
        <v>0</v>
      </c>
      <c r="F22" s="14">
        <v>0</v>
      </c>
      <c r="G22" s="14">
        <v>0</v>
      </c>
      <c r="H22" s="14">
        <v>0</v>
      </c>
      <c r="I22" s="14">
        <v>0</v>
      </c>
      <c r="J22" s="14">
        <v>0</v>
      </c>
      <c r="K22" s="14">
        <v>0</v>
      </c>
      <c r="L22" s="14">
        <v>0</v>
      </c>
      <c r="M22" s="122">
        <v>0</v>
      </c>
      <c r="N22" s="122">
        <v>0</v>
      </c>
      <c r="O22" s="122">
        <v>8</v>
      </c>
      <c r="P22" s="122">
        <v>42</v>
      </c>
      <c r="Q22" s="109">
        <v>75</v>
      </c>
      <c r="R22" s="109">
        <v>76</v>
      </c>
      <c r="S22" s="109">
        <v>82</v>
      </c>
      <c r="T22" s="109">
        <v>56</v>
      </c>
      <c r="U22" s="109">
        <v>26</v>
      </c>
      <c r="V22" s="109">
        <v>25</v>
      </c>
      <c r="W22" s="109">
        <v>19</v>
      </c>
      <c r="X22" s="109">
        <v>11</v>
      </c>
      <c r="Y22" s="109">
        <v>10</v>
      </c>
      <c r="Z22" s="109">
        <v>8</v>
      </c>
      <c r="AA22" s="109">
        <v>6</v>
      </c>
      <c r="AB22" s="109">
        <v>4</v>
      </c>
      <c r="AC22" s="109">
        <v>8</v>
      </c>
      <c r="AD22" s="109">
        <v>1</v>
      </c>
      <c r="AE22" s="109">
        <v>7</v>
      </c>
      <c r="AF22" s="109">
        <v>2</v>
      </c>
      <c r="AG22" s="109">
        <v>4</v>
      </c>
      <c r="AH22" s="109">
        <v>1</v>
      </c>
      <c r="AI22" s="109">
        <v>2</v>
      </c>
      <c r="AJ22" s="109">
        <v>2</v>
      </c>
      <c r="AK22" s="109">
        <v>2</v>
      </c>
      <c r="AL22" s="109">
        <v>0</v>
      </c>
      <c r="AM22" s="109">
        <v>2</v>
      </c>
      <c r="AN22" s="109">
        <v>1</v>
      </c>
      <c r="AO22" s="109">
        <v>1</v>
      </c>
      <c r="AP22" s="109">
        <v>4</v>
      </c>
      <c r="AQ22" s="109">
        <v>5</v>
      </c>
      <c r="AR22" s="109">
        <v>3</v>
      </c>
      <c r="AS22" s="109">
        <v>10</v>
      </c>
      <c r="AT22" s="136">
        <v>9</v>
      </c>
      <c r="AU22" s="109">
        <v>18</v>
      </c>
      <c r="AV22" s="109">
        <v>16</v>
      </c>
      <c r="AW22" s="109">
        <v>20</v>
      </c>
      <c r="AX22" s="109">
        <v>22</v>
      </c>
      <c r="AY22" s="109">
        <v>21</v>
      </c>
      <c r="AZ22" s="109">
        <v>19</v>
      </c>
      <c r="BA22" s="109">
        <v>25</v>
      </c>
      <c r="BB22" s="109"/>
      <c r="BC22" s="109"/>
      <c r="BD22" s="109"/>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row>
    <row r="23" spans="2:83" s="22" customFormat="1" ht="13.5" customHeight="1" x14ac:dyDescent="0.2">
      <c r="B23" s="77" t="s">
        <v>90</v>
      </c>
      <c r="C23" s="14">
        <v>0</v>
      </c>
      <c r="D23" s="14">
        <v>0</v>
      </c>
      <c r="E23" s="14">
        <v>0</v>
      </c>
      <c r="F23" s="14">
        <v>0</v>
      </c>
      <c r="G23" s="14">
        <v>0</v>
      </c>
      <c r="H23" s="14">
        <v>0</v>
      </c>
      <c r="I23" s="14">
        <v>0</v>
      </c>
      <c r="J23" s="14">
        <v>0</v>
      </c>
      <c r="K23" s="14">
        <v>0</v>
      </c>
      <c r="L23" s="14">
        <v>0</v>
      </c>
      <c r="M23" s="122">
        <v>0</v>
      </c>
      <c r="N23" s="122">
        <v>2</v>
      </c>
      <c r="O23" s="122">
        <v>9</v>
      </c>
      <c r="P23" s="122">
        <v>64</v>
      </c>
      <c r="Q23" s="109">
        <v>126</v>
      </c>
      <c r="R23" s="109">
        <v>190</v>
      </c>
      <c r="S23" s="109">
        <v>139</v>
      </c>
      <c r="T23" s="109">
        <v>94</v>
      </c>
      <c r="U23" s="109">
        <v>59</v>
      </c>
      <c r="V23" s="109">
        <v>39</v>
      </c>
      <c r="W23" s="109">
        <v>31</v>
      </c>
      <c r="X23" s="109">
        <v>18</v>
      </c>
      <c r="Y23" s="109">
        <v>25</v>
      </c>
      <c r="Z23" s="109">
        <v>16</v>
      </c>
      <c r="AA23" s="109">
        <v>11</v>
      </c>
      <c r="AB23" s="109">
        <v>12</v>
      </c>
      <c r="AC23" s="109">
        <v>8</v>
      </c>
      <c r="AD23" s="109">
        <v>5</v>
      </c>
      <c r="AE23" s="109">
        <v>5</v>
      </c>
      <c r="AF23" s="109">
        <v>9</v>
      </c>
      <c r="AG23" s="109">
        <v>2</v>
      </c>
      <c r="AH23" s="109">
        <v>3</v>
      </c>
      <c r="AI23" s="109">
        <v>0</v>
      </c>
      <c r="AJ23" s="109">
        <v>4</v>
      </c>
      <c r="AK23" s="109">
        <v>3</v>
      </c>
      <c r="AL23" s="109">
        <v>4</v>
      </c>
      <c r="AM23" s="109">
        <v>1</v>
      </c>
      <c r="AN23" s="109">
        <v>2</v>
      </c>
      <c r="AO23" s="109">
        <v>7</v>
      </c>
      <c r="AP23" s="109">
        <v>2</v>
      </c>
      <c r="AQ23" s="109">
        <v>7</v>
      </c>
      <c r="AR23" s="109">
        <v>9</v>
      </c>
      <c r="AS23" s="109">
        <v>10</v>
      </c>
      <c r="AT23" s="136">
        <v>21</v>
      </c>
      <c r="AU23" s="109">
        <v>31</v>
      </c>
      <c r="AV23" s="109">
        <v>33</v>
      </c>
      <c r="AW23" s="109">
        <v>34</v>
      </c>
      <c r="AX23" s="109">
        <v>38</v>
      </c>
      <c r="AY23" s="109">
        <v>41</v>
      </c>
      <c r="AZ23" s="109">
        <v>37</v>
      </c>
      <c r="BA23" s="109">
        <v>43</v>
      </c>
      <c r="BB23" s="109"/>
      <c r="BC23" s="109"/>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row>
    <row r="24" spans="2:83" s="22" customFormat="1" ht="13.5" customHeight="1" x14ac:dyDescent="0.2">
      <c r="B24" s="77" t="s">
        <v>91</v>
      </c>
      <c r="C24" s="14">
        <v>0</v>
      </c>
      <c r="D24" s="14">
        <v>0</v>
      </c>
      <c r="E24" s="14">
        <v>0</v>
      </c>
      <c r="F24" s="14">
        <v>0</v>
      </c>
      <c r="G24" s="14">
        <v>0</v>
      </c>
      <c r="H24" s="14">
        <v>0</v>
      </c>
      <c r="I24" s="14">
        <v>0</v>
      </c>
      <c r="J24" s="14">
        <v>0</v>
      </c>
      <c r="K24" s="14">
        <v>0</v>
      </c>
      <c r="L24" s="14">
        <v>0</v>
      </c>
      <c r="M24" s="122">
        <v>0</v>
      </c>
      <c r="N24" s="122">
        <v>2</v>
      </c>
      <c r="O24" s="122">
        <v>16</v>
      </c>
      <c r="P24" s="122">
        <v>137</v>
      </c>
      <c r="Q24" s="109">
        <v>208</v>
      </c>
      <c r="R24" s="109">
        <v>287</v>
      </c>
      <c r="S24" s="109">
        <v>240</v>
      </c>
      <c r="T24" s="109">
        <v>164</v>
      </c>
      <c r="U24" s="109">
        <v>97</v>
      </c>
      <c r="V24" s="109">
        <v>80</v>
      </c>
      <c r="W24" s="109">
        <v>62</v>
      </c>
      <c r="X24" s="109">
        <v>41</v>
      </c>
      <c r="Y24" s="109">
        <v>41</v>
      </c>
      <c r="Z24" s="109">
        <v>27</v>
      </c>
      <c r="AA24" s="109">
        <v>19</v>
      </c>
      <c r="AB24" s="109">
        <v>12</v>
      </c>
      <c r="AC24" s="109">
        <v>13</v>
      </c>
      <c r="AD24" s="109">
        <v>8</v>
      </c>
      <c r="AE24" s="109">
        <v>7</v>
      </c>
      <c r="AF24" s="109">
        <v>9</v>
      </c>
      <c r="AG24" s="109">
        <v>7</v>
      </c>
      <c r="AH24" s="109">
        <v>5</v>
      </c>
      <c r="AI24" s="109">
        <v>1</v>
      </c>
      <c r="AJ24" s="109">
        <v>7</v>
      </c>
      <c r="AK24" s="109">
        <v>4</v>
      </c>
      <c r="AL24" s="109">
        <v>3</v>
      </c>
      <c r="AM24" s="109">
        <v>1</v>
      </c>
      <c r="AN24" s="109">
        <v>3</v>
      </c>
      <c r="AO24" s="109">
        <v>7</v>
      </c>
      <c r="AP24" s="109">
        <v>10</v>
      </c>
      <c r="AQ24" s="109">
        <v>11</v>
      </c>
      <c r="AR24" s="109">
        <v>12</v>
      </c>
      <c r="AS24" s="109">
        <v>26</v>
      </c>
      <c r="AT24" s="136">
        <v>31</v>
      </c>
      <c r="AU24" s="109">
        <v>47</v>
      </c>
      <c r="AV24" s="109">
        <v>61</v>
      </c>
      <c r="AW24" s="109">
        <v>58</v>
      </c>
      <c r="AX24" s="109">
        <v>76</v>
      </c>
      <c r="AY24" s="109">
        <v>62</v>
      </c>
      <c r="AZ24" s="109">
        <v>65</v>
      </c>
      <c r="BA24" s="109">
        <v>75</v>
      </c>
      <c r="BB24" s="109"/>
      <c r="BC24" s="109"/>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row>
    <row r="25" spans="2:83" s="22" customFormat="1" ht="13.5" customHeight="1" x14ac:dyDescent="0.2">
      <c r="B25" s="77" t="s">
        <v>92</v>
      </c>
      <c r="C25" s="14">
        <v>0</v>
      </c>
      <c r="D25" s="14">
        <v>0</v>
      </c>
      <c r="E25" s="14">
        <v>0</v>
      </c>
      <c r="F25" s="14">
        <v>0</v>
      </c>
      <c r="G25" s="14">
        <v>0</v>
      </c>
      <c r="H25" s="14">
        <v>0</v>
      </c>
      <c r="I25" s="14">
        <v>0</v>
      </c>
      <c r="J25" s="14">
        <v>0</v>
      </c>
      <c r="K25" s="14">
        <v>0</v>
      </c>
      <c r="L25" s="14">
        <v>0</v>
      </c>
      <c r="M25" s="122">
        <v>1</v>
      </c>
      <c r="N25" s="122">
        <v>2</v>
      </c>
      <c r="O25" s="122">
        <v>30</v>
      </c>
      <c r="P25" s="122">
        <v>169</v>
      </c>
      <c r="Q25" s="109">
        <v>333</v>
      </c>
      <c r="R25" s="109">
        <v>413</v>
      </c>
      <c r="S25" s="109">
        <v>362</v>
      </c>
      <c r="T25" s="109">
        <v>198</v>
      </c>
      <c r="U25" s="109">
        <v>135</v>
      </c>
      <c r="V25" s="109">
        <v>122</v>
      </c>
      <c r="W25" s="109">
        <v>86</v>
      </c>
      <c r="X25" s="109">
        <v>53</v>
      </c>
      <c r="Y25" s="109">
        <v>47</v>
      </c>
      <c r="Z25" s="109">
        <v>34</v>
      </c>
      <c r="AA25" s="109">
        <v>31</v>
      </c>
      <c r="AB25" s="109">
        <v>27</v>
      </c>
      <c r="AC25" s="109">
        <v>12</v>
      </c>
      <c r="AD25" s="109">
        <v>15</v>
      </c>
      <c r="AE25" s="109">
        <v>9</v>
      </c>
      <c r="AF25" s="109">
        <v>7</v>
      </c>
      <c r="AG25" s="109">
        <v>9</v>
      </c>
      <c r="AH25" s="109">
        <v>7</v>
      </c>
      <c r="AI25" s="109">
        <v>5</v>
      </c>
      <c r="AJ25" s="109">
        <v>5</v>
      </c>
      <c r="AK25" s="109">
        <v>5</v>
      </c>
      <c r="AL25" s="109">
        <v>5</v>
      </c>
      <c r="AM25" s="109">
        <v>5</v>
      </c>
      <c r="AN25" s="109">
        <v>7</v>
      </c>
      <c r="AO25" s="109">
        <v>11</v>
      </c>
      <c r="AP25" s="109">
        <v>11</v>
      </c>
      <c r="AQ25" s="109">
        <v>18</v>
      </c>
      <c r="AR25" s="109">
        <v>24</v>
      </c>
      <c r="AS25" s="109">
        <v>41</v>
      </c>
      <c r="AT25" s="136">
        <v>46</v>
      </c>
      <c r="AU25" s="109">
        <v>81</v>
      </c>
      <c r="AV25" s="109">
        <v>103</v>
      </c>
      <c r="AW25" s="109">
        <v>97</v>
      </c>
      <c r="AX25" s="109">
        <v>103</v>
      </c>
      <c r="AY25" s="109">
        <v>105</v>
      </c>
      <c r="AZ25" s="109">
        <v>126</v>
      </c>
      <c r="BA25" s="109">
        <v>119</v>
      </c>
      <c r="BB25" s="109"/>
      <c r="BC25" s="109"/>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row>
    <row r="26" spans="2:83" s="22" customFormat="1" ht="13.5" customHeight="1" x14ac:dyDescent="0.2">
      <c r="B26" s="77" t="s">
        <v>93</v>
      </c>
      <c r="C26" s="14">
        <v>0</v>
      </c>
      <c r="D26" s="14">
        <v>0</v>
      </c>
      <c r="E26" s="14">
        <v>0</v>
      </c>
      <c r="F26" s="14">
        <v>0</v>
      </c>
      <c r="G26" s="14">
        <v>0</v>
      </c>
      <c r="H26" s="14">
        <v>0</v>
      </c>
      <c r="I26" s="14">
        <v>0</v>
      </c>
      <c r="J26" s="14">
        <v>0</v>
      </c>
      <c r="K26" s="14">
        <v>0</v>
      </c>
      <c r="L26" s="14">
        <v>0</v>
      </c>
      <c r="M26" s="122">
        <v>0</v>
      </c>
      <c r="N26" s="122">
        <v>11</v>
      </c>
      <c r="O26" s="122">
        <v>42</v>
      </c>
      <c r="P26" s="122">
        <v>224</v>
      </c>
      <c r="Q26" s="109">
        <v>427</v>
      </c>
      <c r="R26" s="109">
        <v>553</v>
      </c>
      <c r="S26" s="109">
        <v>458</v>
      </c>
      <c r="T26" s="109">
        <v>310</v>
      </c>
      <c r="U26" s="109">
        <v>179</v>
      </c>
      <c r="V26" s="109">
        <v>181</v>
      </c>
      <c r="W26" s="109">
        <v>103</v>
      </c>
      <c r="X26" s="109">
        <v>66</v>
      </c>
      <c r="Y26" s="109">
        <v>84</v>
      </c>
      <c r="Z26" s="109">
        <v>45</v>
      </c>
      <c r="AA26" s="109">
        <v>38</v>
      </c>
      <c r="AB26" s="109">
        <v>32</v>
      </c>
      <c r="AC26" s="109">
        <v>28</v>
      </c>
      <c r="AD26" s="109">
        <v>22</v>
      </c>
      <c r="AE26" s="109">
        <v>14</v>
      </c>
      <c r="AF26" s="109">
        <v>13</v>
      </c>
      <c r="AG26" s="109">
        <v>16</v>
      </c>
      <c r="AH26" s="109">
        <v>12</v>
      </c>
      <c r="AI26" s="109">
        <v>10</v>
      </c>
      <c r="AJ26" s="109">
        <v>7</v>
      </c>
      <c r="AK26" s="109">
        <v>8</v>
      </c>
      <c r="AL26" s="109">
        <v>6</v>
      </c>
      <c r="AM26" s="109">
        <v>10</v>
      </c>
      <c r="AN26" s="109">
        <v>6</v>
      </c>
      <c r="AO26" s="109">
        <v>13</v>
      </c>
      <c r="AP26" s="109">
        <v>22</v>
      </c>
      <c r="AQ26" s="109">
        <v>34</v>
      </c>
      <c r="AR26" s="109">
        <v>39</v>
      </c>
      <c r="AS26" s="109">
        <v>62</v>
      </c>
      <c r="AT26" s="136">
        <v>99</v>
      </c>
      <c r="AU26" s="109">
        <v>107</v>
      </c>
      <c r="AV26" s="109">
        <v>149</v>
      </c>
      <c r="AW26" s="109">
        <v>163</v>
      </c>
      <c r="AX26" s="109">
        <v>158</v>
      </c>
      <c r="AY26" s="109">
        <v>170</v>
      </c>
      <c r="AZ26" s="109">
        <v>154</v>
      </c>
      <c r="BA26" s="109">
        <v>177</v>
      </c>
      <c r="BB26" s="109"/>
      <c r="BC26" s="109"/>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row>
    <row r="27" spans="2:83" s="22" customFormat="1" ht="13.5" customHeight="1" x14ac:dyDescent="0.2">
      <c r="B27" s="77" t="s">
        <v>94</v>
      </c>
      <c r="C27" s="14">
        <v>0</v>
      </c>
      <c r="D27" s="14">
        <v>0</v>
      </c>
      <c r="E27" s="14">
        <v>0</v>
      </c>
      <c r="F27" s="14">
        <v>0</v>
      </c>
      <c r="G27" s="14">
        <v>0</v>
      </c>
      <c r="H27" s="14">
        <v>0</v>
      </c>
      <c r="I27" s="14">
        <v>0</v>
      </c>
      <c r="J27" s="14">
        <v>0</v>
      </c>
      <c r="K27" s="14">
        <v>0</v>
      </c>
      <c r="L27" s="14">
        <v>0</v>
      </c>
      <c r="M27" s="122">
        <v>1</v>
      </c>
      <c r="N27" s="122">
        <v>9</v>
      </c>
      <c r="O27" s="122">
        <v>57</v>
      </c>
      <c r="P27" s="122">
        <v>402</v>
      </c>
      <c r="Q27" s="109">
        <v>677</v>
      </c>
      <c r="R27" s="109">
        <v>889</v>
      </c>
      <c r="S27" s="109">
        <v>731</v>
      </c>
      <c r="T27" s="109">
        <v>495</v>
      </c>
      <c r="U27" s="109">
        <v>307</v>
      </c>
      <c r="V27" s="109">
        <v>304</v>
      </c>
      <c r="W27" s="109">
        <v>199</v>
      </c>
      <c r="X27" s="109">
        <v>157</v>
      </c>
      <c r="Y27" s="109">
        <v>129</v>
      </c>
      <c r="Z27" s="109">
        <v>92</v>
      </c>
      <c r="AA27" s="109">
        <v>65</v>
      </c>
      <c r="AB27" s="109">
        <v>53</v>
      </c>
      <c r="AC27" s="109">
        <v>44</v>
      </c>
      <c r="AD27" s="109">
        <v>37</v>
      </c>
      <c r="AE27" s="109">
        <v>27</v>
      </c>
      <c r="AF27" s="109">
        <v>27</v>
      </c>
      <c r="AG27" s="109">
        <v>14</v>
      </c>
      <c r="AH27" s="109">
        <v>15</v>
      </c>
      <c r="AI27" s="109">
        <v>15</v>
      </c>
      <c r="AJ27" s="109">
        <v>9</v>
      </c>
      <c r="AK27" s="109">
        <v>5</v>
      </c>
      <c r="AL27" s="109">
        <v>5</v>
      </c>
      <c r="AM27" s="109">
        <v>10</v>
      </c>
      <c r="AN27" s="109">
        <v>16</v>
      </c>
      <c r="AO27" s="109">
        <v>20</v>
      </c>
      <c r="AP27" s="109">
        <v>39</v>
      </c>
      <c r="AQ27" s="109">
        <v>48</v>
      </c>
      <c r="AR27" s="109">
        <v>74</v>
      </c>
      <c r="AS27" s="109">
        <v>110</v>
      </c>
      <c r="AT27" s="136">
        <v>138</v>
      </c>
      <c r="AU27" s="109">
        <v>194</v>
      </c>
      <c r="AV27" s="109">
        <v>266</v>
      </c>
      <c r="AW27" s="109">
        <v>273</v>
      </c>
      <c r="AX27" s="109">
        <v>306</v>
      </c>
      <c r="AY27" s="109">
        <v>288</v>
      </c>
      <c r="AZ27" s="109">
        <v>258</v>
      </c>
      <c r="BA27" s="109">
        <v>252</v>
      </c>
      <c r="BB27" s="109"/>
      <c r="BC27" s="109"/>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row>
    <row r="28" spans="2:83" s="22" customFormat="1" ht="13.5" customHeight="1" x14ac:dyDescent="0.2">
      <c r="B28" s="77" t="s">
        <v>95</v>
      </c>
      <c r="C28" s="14">
        <v>0</v>
      </c>
      <c r="D28" s="14">
        <v>0</v>
      </c>
      <c r="E28" s="14">
        <v>0</v>
      </c>
      <c r="F28" s="14">
        <v>0</v>
      </c>
      <c r="G28" s="14">
        <v>0</v>
      </c>
      <c r="H28" s="14">
        <v>0</v>
      </c>
      <c r="I28" s="14">
        <v>0</v>
      </c>
      <c r="J28" s="14">
        <v>0</v>
      </c>
      <c r="K28" s="14">
        <v>0</v>
      </c>
      <c r="L28" s="14">
        <v>0</v>
      </c>
      <c r="M28" s="122">
        <v>2</v>
      </c>
      <c r="N28" s="122">
        <v>11</v>
      </c>
      <c r="O28" s="122">
        <v>84</v>
      </c>
      <c r="P28" s="122">
        <v>549</v>
      </c>
      <c r="Q28" s="109">
        <v>973</v>
      </c>
      <c r="R28" s="109">
        <v>1197</v>
      </c>
      <c r="S28" s="109">
        <v>1040</v>
      </c>
      <c r="T28" s="109">
        <v>770</v>
      </c>
      <c r="U28" s="109">
        <v>464</v>
      </c>
      <c r="V28" s="109">
        <v>469</v>
      </c>
      <c r="W28" s="109">
        <v>316</v>
      </c>
      <c r="X28" s="109">
        <v>210</v>
      </c>
      <c r="Y28" s="109">
        <v>198</v>
      </c>
      <c r="Z28" s="109">
        <v>139</v>
      </c>
      <c r="AA28" s="109">
        <v>95</v>
      </c>
      <c r="AB28" s="109">
        <v>80</v>
      </c>
      <c r="AC28" s="109">
        <v>71</v>
      </c>
      <c r="AD28" s="109">
        <v>51</v>
      </c>
      <c r="AE28" s="109">
        <v>38</v>
      </c>
      <c r="AF28" s="109">
        <v>29</v>
      </c>
      <c r="AG28" s="109">
        <v>29</v>
      </c>
      <c r="AH28" s="109">
        <v>22</v>
      </c>
      <c r="AI28" s="109">
        <v>16</v>
      </c>
      <c r="AJ28" s="109">
        <v>19</v>
      </c>
      <c r="AK28" s="109">
        <v>13</v>
      </c>
      <c r="AL28" s="109">
        <v>13</v>
      </c>
      <c r="AM28" s="109">
        <v>15</v>
      </c>
      <c r="AN28" s="109">
        <v>21</v>
      </c>
      <c r="AO28" s="109">
        <v>27</v>
      </c>
      <c r="AP28" s="109">
        <v>48</v>
      </c>
      <c r="AQ28" s="109">
        <v>70</v>
      </c>
      <c r="AR28" s="109">
        <v>108</v>
      </c>
      <c r="AS28" s="109">
        <v>157</v>
      </c>
      <c r="AT28" s="136">
        <v>224</v>
      </c>
      <c r="AU28" s="109">
        <v>285</v>
      </c>
      <c r="AV28" s="109">
        <v>343</v>
      </c>
      <c r="AW28" s="109">
        <v>415</v>
      </c>
      <c r="AX28" s="109">
        <v>449</v>
      </c>
      <c r="AY28" s="109">
        <v>414</v>
      </c>
      <c r="AZ28" s="109">
        <v>400</v>
      </c>
      <c r="BA28" s="109">
        <v>388</v>
      </c>
      <c r="BB28" s="109"/>
      <c r="BC28" s="109"/>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row>
    <row r="29" spans="2:83" s="22" customFormat="1" ht="13.5" customHeight="1" x14ac:dyDescent="0.2">
      <c r="B29" s="77" t="s">
        <v>96</v>
      </c>
      <c r="C29" s="14">
        <v>0</v>
      </c>
      <c r="D29" s="14">
        <v>0</v>
      </c>
      <c r="E29" s="14">
        <v>0</v>
      </c>
      <c r="F29" s="14">
        <v>0</v>
      </c>
      <c r="G29" s="14">
        <v>0</v>
      </c>
      <c r="H29" s="14">
        <v>0</v>
      </c>
      <c r="I29" s="14">
        <v>0</v>
      </c>
      <c r="J29" s="14">
        <v>0</v>
      </c>
      <c r="K29" s="14">
        <v>0</v>
      </c>
      <c r="L29" s="14">
        <v>0</v>
      </c>
      <c r="M29" s="122">
        <v>1</v>
      </c>
      <c r="N29" s="122">
        <v>20</v>
      </c>
      <c r="O29" s="122">
        <v>97</v>
      </c>
      <c r="P29" s="122">
        <v>682</v>
      </c>
      <c r="Q29" s="109">
        <v>1237</v>
      </c>
      <c r="R29" s="109">
        <v>1637</v>
      </c>
      <c r="S29" s="109">
        <v>1575</v>
      </c>
      <c r="T29" s="109">
        <v>1096</v>
      </c>
      <c r="U29" s="109">
        <v>772</v>
      </c>
      <c r="V29" s="109">
        <v>686</v>
      </c>
      <c r="W29" s="109">
        <v>457</v>
      </c>
      <c r="X29" s="109">
        <v>381</v>
      </c>
      <c r="Y29" s="109">
        <v>297</v>
      </c>
      <c r="Z29" s="109">
        <v>224</v>
      </c>
      <c r="AA29" s="109">
        <v>163</v>
      </c>
      <c r="AB29" s="109">
        <v>120</v>
      </c>
      <c r="AC29" s="109">
        <v>113</v>
      </c>
      <c r="AD29" s="109">
        <v>63</v>
      </c>
      <c r="AE29" s="109">
        <v>58</v>
      </c>
      <c r="AF29" s="109">
        <v>33</v>
      </c>
      <c r="AG29" s="109">
        <v>39</v>
      </c>
      <c r="AH29" s="109">
        <v>25</v>
      </c>
      <c r="AI29" s="109">
        <v>23</v>
      </c>
      <c r="AJ29" s="109">
        <v>34</v>
      </c>
      <c r="AK29" s="109">
        <v>21</v>
      </c>
      <c r="AL29" s="109">
        <v>15</v>
      </c>
      <c r="AM29" s="109">
        <v>13</v>
      </c>
      <c r="AN29" s="109">
        <v>21</v>
      </c>
      <c r="AO29" s="109">
        <v>40</v>
      </c>
      <c r="AP29" s="109">
        <v>62</v>
      </c>
      <c r="AQ29" s="109">
        <v>93</v>
      </c>
      <c r="AR29" s="109">
        <v>139</v>
      </c>
      <c r="AS29" s="109">
        <v>187</v>
      </c>
      <c r="AT29" s="136">
        <v>259</v>
      </c>
      <c r="AU29" s="109">
        <v>421</v>
      </c>
      <c r="AV29" s="109">
        <v>473</v>
      </c>
      <c r="AW29" s="109">
        <v>539</v>
      </c>
      <c r="AX29" s="109">
        <v>569</v>
      </c>
      <c r="AY29" s="109">
        <v>509</v>
      </c>
      <c r="AZ29" s="109">
        <v>492</v>
      </c>
      <c r="BA29" s="109">
        <v>544</v>
      </c>
      <c r="BB29" s="109"/>
      <c r="BC29" s="109"/>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row>
    <row r="30" spans="2:83" s="22" customFormat="1" ht="13.5" customHeight="1" x14ac:dyDescent="0.2">
      <c r="B30" s="77" t="s">
        <v>97</v>
      </c>
      <c r="C30" s="14">
        <v>0</v>
      </c>
      <c r="D30" s="14">
        <v>0</v>
      </c>
      <c r="E30" s="14">
        <v>0</v>
      </c>
      <c r="F30" s="14">
        <v>0</v>
      </c>
      <c r="G30" s="14">
        <v>0</v>
      </c>
      <c r="H30" s="14">
        <v>0</v>
      </c>
      <c r="I30" s="14">
        <v>0</v>
      </c>
      <c r="J30" s="14">
        <v>0</v>
      </c>
      <c r="K30" s="14">
        <v>0</v>
      </c>
      <c r="L30" s="14">
        <v>0</v>
      </c>
      <c r="M30" s="122">
        <v>0</v>
      </c>
      <c r="N30" s="122">
        <v>24</v>
      </c>
      <c r="O30" s="122">
        <v>102</v>
      </c>
      <c r="P30" s="122">
        <v>617</v>
      </c>
      <c r="Q30" s="109">
        <v>1091</v>
      </c>
      <c r="R30" s="109">
        <v>1739</v>
      </c>
      <c r="S30" s="109">
        <v>1709</v>
      </c>
      <c r="T30" s="109">
        <v>1306</v>
      </c>
      <c r="U30" s="109">
        <v>835</v>
      </c>
      <c r="V30" s="109">
        <v>868</v>
      </c>
      <c r="W30" s="109">
        <v>593</v>
      </c>
      <c r="X30" s="109">
        <v>410</v>
      </c>
      <c r="Y30" s="109">
        <v>337</v>
      </c>
      <c r="Z30" s="109">
        <v>243</v>
      </c>
      <c r="AA30" s="109">
        <v>164</v>
      </c>
      <c r="AB30" s="109">
        <v>122</v>
      </c>
      <c r="AC30" s="109">
        <v>114</v>
      </c>
      <c r="AD30" s="109">
        <v>65</v>
      </c>
      <c r="AE30" s="109">
        <v>54</v>
      </c>
      <c r="AF30" s="109">
        <v>48</v>
      </c>
      <c r="AG30" s="109">
        <v>33</v>
      </c>
      <c r="AH30" s="109">
        <v>27</v>
      </c>
      <c r="AI30" s="109">
        <v>29</v>
      </c>
      <c r="AJ30" s="109">
        <v>35</v>
      </c>
      <c r="AK30" s="109">
        <v>17</v>
      </c>
      <c r="AL30" s="109">
        <v>11</v>
      </c>
      <c r="AM30" s="109">
        <v>23</v>
      </c>
      <c r="AN30" s="109">
        <v>32</v>
      </c>
      <c r="AO30" s="109">
        <v>38</v>
      </c>
      <c r="AP30" s="109">
        <v>57</v>
      </c>
      <c r="AQ30" s="109">
        <v>80</v>
      </c>
      <c r="AR30" s="109">
        <v>121</v>
      </c>
      <c r="AS30" s="109">
        <v>188</v>
      </c>
      <c r="AT30" s="136">
        <v>281</v>
      </c>
      <c r="AU30" s="109">
        <v>358</v>
      </c>
      <c r="AV30" s="109">
        <v>526</v>
      </c>
      <c r="AW30" s="109">
        <v>524</v>
      </c>
      <c r="AX30" s="109">
        <v>639</v>
      </c>
      <c r="AY30" s="109">
        <v>598</v>
      </c>
      <c r="AZ30" s="109">
        <v>570</v>
      </c>
      <c r="BA30" s="109">
        <v>609</v>
      </c>
      <c r="BB30" s="109"/>
      <c r="BC30" s="109"/>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row>
    <row r="31" spans="2:83" s="22" customFormat="1" ht="13.5" customHeight="1" x14ac:dyDescent="0.2">
      <c r="B31" s="77" t="s">
        <v>98</v>
      </c>
      <c r="C31" s="14">
        <v>0</v>
      </c>
      <c r="D31" s="14">
        <v>0</v>
      </c>
      <c r="E31" s="14">
        <v>0</v>
      </c>
      <c r="F31" s="14">
        <v>0</v>
      </c>
      <c r="G31" s="14">
        <v>0</v>
      </c>
      <c r="H31" s="14">
        <v>0</v>
      </c>
      <c r="I31" s="14">
        <v>0</v>
      </c>
      <c r="J31" s="14">
        <v>0</v>
      </c>
      <c r="K31" s="14">
        <v>0</v>
      </c>
      <c r="L31" s="14">
        <v>0</v>
      </c>
      <c r="M31" s="122">
        <v>0</v>
      </c>
      <c r="N31" s="122">
        <v>21</v>
      </c>
      <c r="O31" s="122">
        <v>86</v>
      </c>
      <c r="P31" s="122">
        <v>546</v>
      </c>
      <c r="Q31" s="109">
        <v>992</v>
      </c>
      <c r="R31" s="109">
        <v>1674</v>
      </c>
      <c r="S31" s="109">
        <v>1798</v>
      </c>
      <c r="T31" s="109">
        <v>1494</v>
      </c>
      <c r="U31" s="109">
        <v>1015</v>
      </c>
      <c r="V31" s="109">
        <v>1002</v>
      </c>
      <c r="W31" s="109">
        <v>693</v>
      </c>
      <c r="X31" s="109">
        <v>468</v>
      </c>
      <c r="Y31" s="109">
        <v>404</v>
      </c>
      <c r="Z31" s="109">
        <v>277</v>
      </c>
      <c r="AA31" s="109">
        <v>179</v>
      </c>
      <c r="AB31" s="109">
        <v>141</v>
      </c>
      <c r="AC31" s="109">
        <v>115</v>
      </c>
      <c r="AD31" s="109">
        <v>95</v>
      </c>
      <c r="AE31" s="109">
        <v>73</v>
      </c>
      <c r="AF31" s="109">
        <v>37</v>
      </c>
      <c r="AG31" s="109">
        <v>37</v>
      </c>
      <c r="AH31" s="109">
        <v>34</v>
      </c>
      <c r="AI31" s="109">
        <v>36</v>
      </c>
      <c r="AJ31" s="109">
        <v>15</v>
      </c>
      <c r="AK31" s="109">
        <v>19</v>
      </c>
      <c r="AL31" s="109">
        <v>16</v>
      </c>
      <c r="AM31" s="109">
        <v>15</v>
      </c>
      <c r="AN31" s="109">
        <v>26</v>
      </c>
      <c r="AO31" s="109">
        <v>48</v>
      </c>
      <c r="AP31" s="109">
        <v>63</v>
      </c>
      <c r="AQ31" s="109">
        <v>67</v>
      </c>
      <c r="AR31" s="109">
        <v>132</v>
      </c>
      <c r="AS31" s="109">
        <v>178</v>
      </c>
      <c r="AT31" s="136">
        <v>259</v>
      </c>
      <c r="AU31" s="109">
        <v>385</v>
      </c>
      <c r="AV31" s="109">
        <v>475</v>
      </c>
      <c r="AW31" s="109">
        <v>554</v>
      </c>
      <c r="AX31" s="109">
        <v>656</v>
      </c>
      <c r="AY31" s="109">
        <v>599</v>
      </c>
      <c r="AZ31" s="109">
        <v>611</v>
      </c>
      <c r="BA31" s="109">
        <v>736</v>
      </c>
      <c r="BB31" s="109"/>
      <c r="BC31" s="109"/>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row>
    <row r="32" spans="2:83" s="22" customFormat="1" ht="24" customHeight="1" x14ac:dyDescent="0.2">
      <c r="B32" s="50" t="s">
        <v>133</v>
      </c>
      <c r="C32" s="14"/>
      <c r="D32" s="14"/>
      <c r="E32" s="14"/>
      <c r="F32" s="14"/>
      <c r="G32" s="14"/>
      <c r="H32" s="14"/>
      <c r="I32" s="14"/>
      <c r="J32" s="14"/>
      <c r="K32" s="14"/>
      <c r="L32" s="14"/>
      <c r="M32" s="122"/>
      <c r="N32" s="122"/>
      <c r="O32" s="122"/>
      <c r="P32" s="122"/>
      <c r="Q32" s="109" t="s">
        <v>69</v>
      </c>
      <c r="R32" s="109"/>
      <c r="S32" s="109" t="s">
        <v>69</v>
      </c>
      <c r="T32" s="109"/>
      <c r="U32" s="147"/>
      <c r="V32" s="147"/>
      <c r="W32" s="147"/>
      <c r="X32" s="147"/>
      <c r="Y32" s="147"/>
      <c r="Z32" s="147"/>
      <c r="AA32" s="147"/>
      <c r="AB32" s="147"/>
      <c r="AC32" s="147"/>
      <c r="AD32" s="147"/>
      <c r="AE32" s="147"/>
      <c r="AF32" s="147"/>
      <c r="AG32" s="147"/>
      <c r="AH32" s="147"/>
      <c r="AI32" s="147"/>
      <c r="AJ32" s="147"/>
      <c r="AK32" s="147"/>
      <c r="AL32" s="147"/>
      <c r="AM32" s="147"/>
      <c r="AN32" s="109"/>
      <c r="AO32" s="147"/>
      <c r="AP32" s="147"/>
      <c r="AQ32" s="147"/>
      <c r="AR32" s="147"/>
      <c r="AS32" s="147"/>
      <c r="AT32" s="147"/>
      <c r="AU32" s="147"/>
      <c r="AV32" s="147"/>
      <c r="AW32" s="147"/>
      <c r="AX32" s="147"/>
      <c r="AY32" s="147"/>
      <c r="AZ32" s="147"/>
      <c r="BA32" s="147"/>
      <c r="BB32" s="147"/>
      <c r="BC32" s="147"/>
      <c r="BD32" s="147"/>
      <c r="BE32" s="147"/>
      <c r="BF32" s="147"/>
      <c r="BG32" s="147"/>
      <c r="BH32" s="147"/>
      <c r="BI32" s="147"/>
      <c r="BJ32" s="147"/>
      <c r="BK32" s="147"/>
      <c r="BL32" s="147"/>
      <c r="BM32" s="147"/>
      <c r="BN32" s="147"/>
      <c r="BO32" s="147"/>
      <c r="BP32" s="147"/>
      <c r="BQ32" s="147"/>
      <c r="BR32" s="147"/>
      <c r="BS32" s="147"/>
      <c r="BT32" s="147"/>
      <c r="BU32" s="147"/>
      <c r="BV32" s="147"/>
      <c r="BW32" s="147"/>
      <c r="BX32" s="147"/>
      <c r="BY32" s="147"/>
      <c r="BZ32" s="147"/>
      <c r="CA32" s="147"/>
      <c r="CB32" s="147"/>
      <c r="CC32" s="147"/>
      <c r="CD32" s="147"/>
      <c r="CE32" s="147"/>
    </row>
    <row r="33" spans="2:83" s="22" customFormat="1" ht="13.5" customHeight="1" x14ac:dyDescent="0.2">
      <c r="B33" s="50" t="s">
        <v>78</v>
      </c>
      <c r="C33" s="14"/>
      <c r="D33" s="14"/>
      <c r="E33" s="14"/>
      <c r="F33" s="14"/>
      <c r="G33" s="14"/>
      <c r="H33" s="14"/>
      <c r="I33" s="14"/>
      <c r="J33" s="14"/>
      <c r="K33" s="14"/>
      <c r="L33" s="14"/>
      <c r="M33" s="14"/>
      <c r="N33" s="14"/>
      <c r="O33" s="14"/>
      <c r="P33" s="14"/>
      <c r="Q33" s="109" t="s">
        <v>69</v>
      </c>
      <c r="R33" s="109"/>
      <c r="S33" s="109" t="s">
        <v>69</v>
      </c>
      <c r="T33" s="109"/>
      <c r="U33" s="147"/>
      <c r="V33" s="147"/>
      <c r="W33" s="147"/>
      <c r="X33" s="147"/>
      <c r="Y33" s="147"/>
      <c r="Z33" s="147"/>
      <c r="AA33" s="147"/>
      <c r="AB33" s="147"/>
      <c r="AC33" s="147"/>
      <c r="AD33" s="147"/>
      <c r="AE33" s="147"/>
      <c r="AF33" s="147"/>
      <c r="AG33" s="147"/>
      <c r="AH33" s="147"/>
      <c r="AI33" s="147"/>
      <c r="AJ33" s="147"/>
      <c r="AK33" s="147"/>
      <c r="AL33" s="147"/>
      <c r="AM33" s="147"/>
      <c r="AN33" s="109"/>
      <c r="AO33" s="147"/>
      <c r="AP33" s="147"/>
      <c r="AQ33" s="147"/>
      <c r="AR33" s="147"/>
      <c r="AS33" s="147"/>
      <c r="AT33" s="147"/>
      <c r="AU33" s="147"/>
      <c r="AV33" s="147"/>
      <c r="AW33" s="147"/>
      <c r="AX33" s="147"/>
      <c r="AY33" s="147"/>
      <c r="AZ33" s="147"/>
      <c r="BA33" s="147"/>
      <c r="BB33" s="147"/>
      <c r="BC33" s="147"/>
      <c r="BD33" s="147"/>
      <c r="BE33" s="147"/>
      <c r="BF33" s="147"/>
      <c r="BG33" s="147"/>
      <c r="BH33" s="147"/>
      <c r="BI33" s="147"/>
      <c r="BJ33" s="147"/>
      <c r="BK33" s="147"/>
      <c r="BL33" s="147"/>
      <c r="BM33" s="147"/>
      <c r="BN33" s="147"/>
      <c r="BO33" s="147"/>
      <c r="BP33" s="147"/>
      <c r="BQ33" s="147"/>
      <c r="BR33" s="147"/>
      <c r="BS33" s="147"/>
      <c r="BT33" s="147"/>
      <c r="BU33" s="147"/>
      <c r="BV33" s="147"/>
      <c r="BW33" s="147"/>
      <c r="BX33" s="147"/>
      <c r="BY33" s="147"/>
      <c r="BZ33" s="147"/>
      <c r="CA33" s="147"/>
      <c r="CB33" s="147"/>
      <c r="CC33" s="147"/>
      <c r="CD33" s="147"/>
      <c r="CE33" s="147"/>
    </row>
    <row r="34" spans="2:83" s="22" customFormat="1" ht="13.5" customHeight="1" x14ac:dyDescent="0.2">
      <c r="B34" s="29" t="s">
        <v>79</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0">
        <v>1</v>
      </c>
      <c r="V34" s="20">
        <v>1</v>
      </c>
      <c r="W34" s="20">
        <v>0</v>
      </c>
      <c r="X34" s="20">
        <v>0</v>
      </c>
      <c r="Y34" s="20">
        <v>0</v>
      </c>
      <c r="Z34" s="20">
        <v>0</v>
      </c>
      <c r="AA34" s="20">
        <v>0</v>
      </c>
      <c r="AB34" s="20">
        <v>0</v>
      </c>
      <c r="AC34" s="20">
        <v>0</v>
      </c>
      <c r="AD34" s="20">
        <v>0</v>
      </c>
      <c r="AE34" s="147">
        <v>0</v>
      </c>
      <c r="AF34" s="147">
        <v>0</v>
      </c>
      <c r="AG34" s="147">
        <v>0</v>
      </c>
      <c r="AH34" s="147">
        <v>0</v>
      </c>
      <c r="AI34" s="147">
        <v>0</v>
      </c>
      <c r="AJ34" s="147">
        <v>0</v>
      </c>
      <c r="AK34" s="147">
        <v>0</v>
      </c>
      <c r="AL34" s="147">
        <v>0</v>
      </c>
      <c r="AM34" s="147">
        <v>0</v>
      </c>
      <c r="AN34" s="109">
        <v>0</v>
      </c>
      <c r="AO34" s="147">
        <v>0</v>
      </c>
      <c r="AP34" s="147">
        <v>0</v>
      </c>
      <c r="AQ34" s="147">
        <v>0</v>
      </c>
      <c r="AR34" s="147">
        <v>0</v>
      </c>
      <c r="AS34" s="147">
        <v>0</v>
      </c>
      <c r="AT34" s="136">
        <v>0</v>
      </c>
      <c r="AU34" s="147">
        <v>0</v>
      </c>
      <c r="AV34" s="147">
        <v>0</v>
      </c>
      <c r="AW34" s="147">
        <v>0</v>
      </c>
      <c r="AX34" s="147">
        <v>0</v>
      </c>
      <c r="AY34" s="147">
        <v>0</v>
      </c>
      <c r="AZ34" s="147">
        <v>0</v>
      </c>
      <c r="BA34" s="147">
        <v>0</v>
      </c>
      <c r="BB34" s="147"/>
      <c r="BC34" s="147"/>
      <c r="BD34" s="147"/>
      <c r="BE34" s="147"/>
      <c r="BF34" s="147"/>
      <c r="BG34" s="147"/>
      <c r="BH34" s="147"/>
      <c r="BI34" s="147"/>
      <c r="BJ34" s="147"/>
      <c r="BK34" s="147"/>
      <c r="BL34" s="147"/>
      <c r="BM34" s="147"/>
      <c r="BN34" s="147"/>
      <c r="BO34" s="147"/>
      <c r="BP34" s="147"/>
      <c r="BQ34" s="147"/>
      <c r="BR34" s="147"/>
      <c r="BS34" s="147"/>
      <c r="BT34" s="147"/>
      <c r="BU34" s="147"/>
      <c r="BV34" s="147"/>
      <c r="BW34" s="147"/>
      <c r="BX34" s="147"/>
      <c r="BY34" s="147"/>
      <c r="BZ34" s="147"/>
      <c r="CA34" s="147"/>
      <c r="CB34" s="147"/>
      <c r="CC34" s="147"/>
      <c r="CD34" s="147"/>
      <c r="CE34" s="147"/>
    </row>
    <row r="35" spans="2:83" s="22" customFormat="1" ht="13.5" customHeight="1" x14ac:dyDescent="0.2">
      <c r="B35" s="51" t="s">
        <v>80</v>
      </c>
      <c r="C35" s="20">
        <v>0</v>
      </c>
      <c r="D35" s="20">
        <v>0</v>
      </c>
      <c r="E35" s="20">
        <v>0</v>
      </c>
      <c r="F35" s="20">
        <v>0</v>
      </c>
      <c r="G35" s="20">
        <v>0</v>
      </c>
      <c r="H35" s="20">
        <v>0</v>
      </c>
      <c r="I35" s="20">
        <v>0</v>
      </c>
      <c r="J35" s="20">
        <v>0</v>
      </c>
      <c r="K35" s="20">
        <v>0</v>
      </c>
      <c r="L35" s="20">
        <v>0</v>
      </c>
      <c r="M35" s="20">
        <v>0</v>
      </c>
      <c r="N35" s="20">
        <v>0</v>
      </c>
      <c r="O35" s="20">
        <v>0</v>
      </c>
      <c r="P35" s="20">
        <v>0</v>
      </c>
      <c r="Q35" s="20">
        <v>0</v>
      </c>
      <c r="R35" s="20">
        <v>0</v>
      </c>
      <c r="S35" s="20">
        <v>0</v>
      </c>
      <c r="T35" s="20">
        <v>0</v>
      </c>
      <c r="U35" s="20">
        <v>0</v>
      </c>
      <c r="V35" s="20">
        <v>0</v>
      </c>
      <c r="W35" s="20">
        <v>0</v>
      </c>
      <c r="X35" s="20">
        <v>0</v>
      </c>
      <c r="Y35" s="20">
        <v>0</v>
      </c>
      <c r="Z35" s="20">
        <v>0</v>
      </c>
      <c r="AA35" s="20">
        <v>0</v>
      </c>
      <c r="AB35" s="20">
        <v>0</v>
      </c>
      <c r="AC35" s="20">
        <v>0</v>
      </c>
      <c r="AD35" s="20">
        <v>0</v>
      </c>
      <c r="AE35" s="147">
        <v>0</v>
      </c>
      <c r="AF35" s="147">
        <v>0</v>
      </c>
      <c r="AG35" s="147">
        <v>0</v>
      </c>
      <c r="AH35" s="147">
        <v>0</v>
      </c>
      <c r="AI35" s="147">
        <v>0</v>
      </c>
      <c r="AJ35" s="147">
        <v>0</v>
      </c>
      <c r="AK35" s="147">
        <v>0</v>
      </c>
      <c r="AL35" s="147">
        <v>0</v>
      </c>
      <c r="AM35" s="147">
        <v>0</v>
      </c>
      <c r="AN35" s="109">
        <v>0</v>
      </c>
      <c r="AO35" s="147">
        <v>0</v>
      </c>
      <c r="AP35" s="147">
        <v>0</v>
      </c>
      <c r="AQ35" s="147">
        <v>0</v>
      </c>
      <c r="AR35" s="147">
        <v>0</v>
      </c>
      <c r="AS35" s="147">
        <v>0</v>
      </c>
      <c r="AT35" s="136">
        <v>0</v>
      </c>
      <c r="AU35" s="147">
        <v>0</v>
      </c>
      <c r="AV35" s="147">
        <v>0</v>
      </c>
      <c r="AW35" s="147">
        <v>0</v>
      </c>
      <c r="AX35" s="147">
        <v>0</v>
      </c>
      <c r="AY35" s="147">
        <v>0</v>
      </c>
      <c r="AZ35" s="147">
        <v>0</v>
      </c>
      <c r="BA35" s="147">
        <v>0</v>
      </c>
      <c r="BB35" s="147"/>
      <c r="BC35" s="147"/>
      <c r="BD35" s="147"/>
      <c r="BE35" s="147"/>
      <c r="BF35" s="147"/>
      <c r="BG35" s="147"/>
      <c r="BH35" s="147"/>
      <c r="BI35" s="147"/>
      <c r="BJ35" s="147"/>
      <c r="BK35" s="147"/>
      <c r="BL35" s="147"/>
      <c r="BM35" s="147"/>
      <c r="BN35" s="147"/>
      <c r="BO35" s="147"/>
      <c r="BP35" s="147"/>
      <c r="BQ35" s="147"/>
      <c r="BR35" s="147"/>
      <c r="BS35" s="147"/>
      <c r="BT35" s="147"/>
      <c r="BU35" s="147"/>
      <c r="BV35" s="147"/>
      <c r="BW35" s="147"/>
      <c r="BX35" s="147"/>
      <c r="BY35" s="147"/>
      <c r="BZ35" s="147"/>
      <c r="CA35" s="147"/>
      <c r="CB35" s="147"/>
      <c r="CC35" s="147"/>
      <c r="CD35" s="147"/>
      <c r="CE35" s="147"/>
    </row>
    <row r="36" spans="2:83" s="22" customFormat="1" ht="13.5" customHeight="1" x14ac:dyDescent="0.2">
      <c r="B36" s="51" t="s">
        <v>81</v>
      </c>
      <c r="C36" s="20">
        <v>0</v>
      </c>
      <c r="D36" s="20">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147">
        <v>0</v>
      </c>
      <c r="AF36" s="147">
        <v>0</v>
      </c>
      <c r="AG36" s="147">
        <v>0</v>
      </c>
      <c r="AH36" s="147">
        <v>0</v>
      </c>
      <c r="AI36" s="147">
        <v>0</v>
      </c>
      <c r="AJ36" s="147">
        <v>0</v>
      </c>
      <c r="AK36" s="147">
        <v>0</v>
      </c>
      <c r="AL36" s="147">
        <v>0</v>
      </c>
      <c r="AM36" s="147">
        <v>0</v>
      </c>
      <c r="AN36" s="109">
        <v>0</v>
      </c>
      <c r="AO36" s="147">
        <v>0</v>
      </c>
      <c r="AP36" s="147">
        <v>0</v>
      </c>
      <c r="AQ36" s="147">
        <v>0</v>
      </c>
      <c r="AR36" s="147">
        <v>0</v>
      </c>
      <c r="AS36" s="147">
        <v>0</v>
      </c>
      <c r="AT36" s="136">
        <v>0</v>
      </c>
      <c r="AU36" s="147">
        <v>0</v>
      </c>
      <c r="AV36" s="147">
        <v>0</v>
      </c>
      <c r="AW36" s="147">
        <v>0</v>
      </c>
      <c r="AX36" s="147">
        <v>0</v>
      </c>
      <c r="AY36" s="147">
        <v>0</v>
      </c>
      <c r="AZ36" s="147">
        <v>0</v>
      </c>
      <c r="BA36" s="147">
        <v>0</v>
      </c>
      <c r="BB36" s="147"/>
      <c r="BC36" s="147"/>
      <c r="BD36" s="147"/>
      <c r="BE36" s="147"/>
      <c r="BF36" s="147"/>
      <c r="BG36" s="147"/>
      <c r="BH36" s="147"/>
      <c r="BI36" s="147"/>
      <c r="BJ36" s="147"/>
      <c r="BK36" s="147"/>
      <c r="BL36" s="147"/>
      <c r="BM36" s="147"/>
      <c r="BN36" s="147"/>
      <c r="BO36" s="147"/>
      <c r="BP36" s="147"/>
      <c r="BQ36" s="147"/>
      <c r="BR36" s="147"/>
      <c r="BS36" s="147"/>
      <c r="BT36" s="147"/>
      <c r="BU36" s="147"/>
      <c r="BV36" s="147"/>
      <c r="BW36" s="147"/>
      <c r="BX36" s="147"/>
      <c r="BY36" s="147"/>
      <c r="BZ36" s="147"/>
      <c r="CA36" s="147"/>
      <c r="CB36" s="147"/>
      <c r="CC36" s="147"/>
      <c r="CD36" s="147"/>
      <c r="CE36" s="147"/>
    </row>
    <row r="37" spans="2:83" s="22" customFormat="1" ht="13.5" customHeight="1" x14ac:dyDescent="0.2">
      <c r="B37" s="29" t="s">
        <v>82</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0">
        <v>0</v>
      </c>
      <c r="V37" s="20">
        <v>0</v>
      </c>
      <c r="W37" s="20">
        <v>0</v>
      </c>
      <c r="X37" s="20">
        <v>1</v>
      </c>
      <c r="Y37" s="20">
        <v>1</v>
      </c>
      <c r="Z37" s="20">
        <v>0</v>
      </c>
      <c r="AA37" s="20">
        <v>0</v>
      </c>
      <c r="AB37" s="20">
        <v>0</v>
      </c>
      <c r="AC37" s="20">
        <v>0</v>
      </c>
      <c r="AD37" s="20">
        <v>0</v>
      </c>
      <c r="AE37" s="147">
        <v>0</v>
      </c>
      <c r="AF37" s="147">
        <v>0</v>
      </c>
      <c r="AG37" s="147">
        <v>0</v>
      </c>
      <c r="AH37" s="147">
        <v>0</v>
      </c>
      <c r="AI37" s="147">
        <v>0</v>
      </c>
      <c r="AJ37" s="147">
        <v>0</v>
      </c>
      <c r="AK37" s="147">
        <v>0</v>
      </c>
      <c r="AL37" s="147">
        <v>0</v>
      </c>
      <c r="AM37" s="147">
        <v>0</v>
      </c>
      <c r="AN37" s="109">
        <v>0</v>
      </c>
      <c r="AO37" s="147">
        <v>0</v>
      </c>
      <c r="AP37" s="147">
        <v>0</v>
      </c>
      <c r="AQ37" s="147">
        <v>0</v>
      </c>
      <c r="AR37" s="147">
        <v>0</v>
      </c>
      <c r="AS37" s="147">
        <v>0</v>
      </c>
      <c r="AT37" s="136">
        <v>0</v>
      </c>
      <c r="AU37" s="147">
        <v>0</v>
      </c>
      <c r="AV37" s="147">
        <v>0</v>
      </c>
      <c r="AW37" s="147">
        <v>0</v>
      </c>
      <c r="AX37" s="147">
        <v>1</v>
      </c>
      <c r="AY37" s="147">
        <v>0</v>
      </c>
      <c r="AZ37" s="147">
        <v>1</v>
      </c>
      <c r="BA37" s="147">
        <v>0</v>
      </c>
      <c r="BB37" s="147"/>
      <c r="BC37" s="147"/>
      <c r="BD37" s="147"/>
      <c r="BE37" s="147"/>
      <c r="BF37" s="147"/>
      <c r="BG37" s="147"/>
      <c r="BH37" s="147"/>
      <c r="BI37" s="147"/>
      <c r="BJ37" s="147"/>
      <c r="BK37" s="147"/>
      <c r="BL37" s="147"/>
      <c r="BM37" s="147"/>
      <c r="BN37" s="147"/>
      <c r="BO37" s="147"/>
      <c r="BP37" s="147"/>
      <c r="BQ37" s="147"/>
      <c r="BR37" s="147"/>
      <c r="BS37" s="147"/>
      <c r="BT37" s="147"/>
      <c r="BU37" s="147"/>
      <c r="BV37" s="147"/>
      <c r="BW37" s="147"/>
      <c r="BX37" s="147"/>
      <c r="BY37" s="147"/>
      <c r="BZ37" s="147"/>
      <c r="CA37" s="147"/>
      <c r="CB37" s="147"/>
      <c r="CC37" s="147"/>
      <c r="CD37" s="147"/>
      <c r="CE37" s="147"/>
    </row>
    <row r="38" spans="2:83" s="22" customFormat="1" ht="13.5" customHeight="1" x14ac:dyDescent="0.2">
      <c r="B38" s="29" t="s">
        <v>83</v>
      </c>
      <c r="C38" s="20">
        <v>0</v>
      </c>
      <c r="D38" s="20">
        <v>0</v>
      </c>
      <c r="E38" s="20">
        <v>0</v>
      </c>
      <c r="F38" s="20">
        <v>0</v>
      </c>
      <c r="G38" s="20">
        <v>0</v>
      </c>
      <c r="H38" s="20">
        <v>0</v>
      </c>
      <c r="I38" s="20">
        <v>0</v>
      </c>
      <c r="J38" s="20">
        <v>0</v>
      </c>
      <c r="K38" s="20">
        <v>0</v>
      </c>
      <c r="L38" s="20">
        <v>0</v>
      </c>
      <c r="M38" s="20">
        <v>0</v>
      </c>
      <c r="N38" s="20">
        <v>0</v>
      </c>
      <c r="O38" s="20">
        <v>0</v>
      </c>
      <c r="P38" s="20">
        <v>1</v>
      </c>
      <c r="Q38" s="20">
        <v>2</v>
      </c>
      <c r="R38" s="20">
        <v>1</v>
      </c>
      <c r="S38" s="20">
        <v>0</v>
      </c>
      <c r="T38" s="20">
        <v>1</v>
      </c>
      <c r="U38" s="20">
        <v>0</v>
      </c>
      <c r="V38" s="20">
        <v>0</v>
      </c>
      <c r="W38" s="20">
        <v>0</v>
      </c>
      <c r="X38" s="20">
        <v>0</v>
      </c>
      <c r="Y38" s="20">
        <v>0</v>
      </c>
      <c r="Z38" s="20">
        <v>0</v>
      </c>
      <c r="AA38" s="20">
        <v>0</v>
      </c>
      <c r="AB38" s="20">
        <v>0</v>
      </c>
      <c r="AC38" s="20">
        <v>0</v>
      </c>
      <c r="AD38" s="20">
        <v>0</v>
      </c>
      <c r="AE38" s="147">
        <v>0</v>
      </c>
      <c r="AF38" s="147">
        <v>0</v>
      </c>
      <c r="AG38" s="147">
        <v>0</v>
      </c>
      <c r="AH38" s="147">
        <v>0</v>
      </c>
      <c r="AI38" s="147">
        <v>0</v>
      </c>
      <c r="AJ38" s="147">
        <v>0</v>
      </c>
      <c r="AK38" s="147">
        <v>0</v>
      </c>
      <c r="AL38" s="147">
        <v>0</v>
      </c>
      <c r="AM38" s="147">
        <v>0</v>
      </c>
      <c r="AN38" s="109">
        <v>0</v>
      </c>
      <c r="AO38" s="147">
        <v>0</v>
      </c>
      <c r="AP38" s="147">
        <v>0</v>
      </c>
      <c r="AQ38" s="147">
        <v>0</v>
      </c>
      <c r="AR38" s="147">
        <v>0</v>
      </c>
      <c r="AS38" s="147">
        <v>0</v>
      </c>
      <c r="AT38" s="136">
        <v>0</v>
      </c>
      <c r="AU38" s="147">
        <v>0</v>
      </c>
      <c r="AV38" s="147">
        <v>0</v>
      </c>
      <c r="AW38" s="147">
        <v>0</v>
      </c>
      <c r="AX38" s="147">
        <v>1</v>
      </c>
      <c r="AY38" s="147">
        <v>0</v>
      </c>
      <c r="AZ38" s="147">
        <v>0</v>
      </c>
      <c r="BA38" s="147">
        <v>0</v>
      </c>
      <c r="BB38" s="147"/>
      <c r="BC38" s="147"/>
      <c r="BD38" s="147"/>
      <c r="BE38" s="147"/>
      <c r="BF38" s="147"/>
      <c r="BG38" s="147"/>
      <c r="BH38" s="147"/>
      <c r="BI38" s="147"/>
      <c r="BJ38" s="147"/>
      <c r="BK38" s="147"/>
      <c r="BL38" s="147"/>
      <c r="BM38" s="147"/>
      <c r="BN38" s="147"/>
      <c r="BO38" s="147"/>
      <c r="BP38" s="147"/>
      <c r="BQ38" s="147"/>
      <c r="BR38" s="147"/>
      <c r="BS38" s="147"/>
      <c r="BT38" s="147"/>
      <c r="BU38" s="147"/>
      <c r="BV38" s="147"/>
      <c r="BW38" s="147"/>
      <c r="BX38" s="147"/>
      <c r="BY38" s="147"/>
      <c r="BZ38" s="147"/>
      <c r="CA38" s="147"/>
      <c r="CB38" s="147"/>
      <c r="CC38" s="147"/>
      <c r="CD38" s="147"/>
      <c r="CE38" s="147"/>
    </row>
    <row r="39" spans="2:83" s="22" customFormat="1" ht="13.5" customHeight="1" x14ac:dyDescent="0.2">
      <c r="B39" s="29" t="s">
        <v>84</v>
      </c>
      <c r="C39" s="109">
        <v>0</v>
      </c>
      <c r="D39" s="109">
        <v>0</v>
      </c>
      <c r="E39" s="109">
        <v>0</v>
      </c>
      <c r="F39" s="109">
        <v>0</v>
      </c>
      <c r="G39" s="109">
        <v>0</v>
      </c>
      <c r="H39" s="109">
        <v>0</v>
      </c>
      <c r="I39" s="109">
        <v>0</v>
      </c>
      <c r="J39" s="109">
        <v>0</v>
      </c>
      <c r="K39" s="109">
        <v>0</v>
      </c>
      <c r="L39" s="109">
        <v>0</v>
      </c>
      <c r="M39" s="109">
        <v>0</v>
      </c>
      <c r="N39" s="109">
        <v>0</v>
      </c>
      <c r="O39" s="109">
        <v>0</v>
      </c>
      <c r="P39" s="109">
        <v>0</v>
      </c>
      <c r="Q39" s="109">
        <v>4</v>
      </c>
      <c r="R39" s="109">
        <v>2</v>
      </c>
      <c r="S39" s="109">
        <v>2</v>
      </c>
      <c r="T39" s="109">
        <v>2</v>
      </c>
      <c r="U39" s="109">
        <v>1</v>
      </c>
      <c r="V39" s="109">
        <v>1</v>
      </c>
      <c r="W39" s="109">
        <v>1</v>
      </c>
      <c r="X39" s="109">
        <v>1</v>
      </c>
      <c r="Y39" s="109">
        <v>0</v>
      </c>
      <c r="Z39" s="109">
        <v>0</v>
      </c>
      <c r="AA39" s="109">
        <v>0</v>
      </c>
      <c r="AB39" s="109">
        <v>0</v>
      </c>
      <c r="AC39" s="109">
        <v>0</v>
      </c>
      <c r="AD39" s="109">
        <v>1</v>
      </c>
      <c r="AE39" s="147">
        <v>0</v>
      </c>
      <c r="AF39" s="147">
        <v>0</v>
      </c>
      <c r="AG39" s="147">
        <v>0</v>
      </c>
      <c r="AH39" s="147">
        <v>0</v>
      </c>
      <c r="AI39" s="147">
        <v>0</v>
      </c>
      <c r="AJ39" s="147">
        <v>0</v>
      </c>
      <c r="AK39" s="147">
        <v>0</v>
      </c>
      <c r="AL39" s="147">
        <v>0</v>
      </c>
      <c r="AM39" s="147">
        <v>0</v>
      </c>
      <c r="AN39" s="109">
        <v>0</v>
      </c>
      <c r="AO39" s="147">
        <v>0</v>
      </c>
      <c r="AP39" s="147">
        <v>0</v>
      </c>
      <c r="AQ39" s="147">
        <v>0</v>
      </c>
      <c r="AR39" s="147">
        <v>1</v>
      </c>
      <c r="AS39" s="147">
        <v>0</v>
      </c>
      <c r="AT39" s="136">
        <v>0</v>
      </c>
      <c r="AU39" s="147">
        <v>1</v>
      </c>
      <c r="AV39" s="147">
        <v>0</v>
      </c>
      <c r="AW39" s="147">
        <v>1</v>
      </c>
      <c r="AX39" s="147">
        <v>1</v>
      </c>
      <c r="AY39" s="147">
        <v>0</v>
      </c>
      <c r="AZ39" s="147">
        <v>0</v>
      </c>
      <c r="BA39" s="147">
        <v>0</v>
      </c>
      <c r="BB39" s="147"/>
      <c r="BC39" s="147"/>
      <c r="BD39" s="147"/>
      <c r="BE39" s="147"/>
      <c r="BF39" s="147"/>
      <c r="BG39" s="147"/>
      <c r="BH39" s="147"/>
      <c r="BI39" s="147"/>
      <c r="BJ39" s="147"/>
      <c r="BK39" s="147"/>
      <c r="BL39" s="147"/>
      <c r="BM39" s="147"/>
      <c r="BN39" s="147"/>
      <c r="BO39" s="147"/>
      <c r="BP39" s="147"/>
      <c r="BQ39" s="147"/>
      <c r="BR39" s="147"/>
      <c r="BS39" s="147"/>
      <c r="BT39" s="147"/>
      <c r="BU39" s="147"/>
      <c r="BV39" s="147"/>
      <c r="BW39" s="147"/>
      <c r="BX39" s="147"/>
      <c r="BY39" s="147"/>
      <c r="BZ39" s="147"/>
      <c r="CA39" s="147"/>
      <c r="CB39" s="147"/>
      <c r="CC39" s="147"/>
      <c r="CD39" s="147"/>
      <c r="CE39" s="147"/>
    </row>
    <row r="40" spans="2:83" s="22" customFormat="1" ht="13.5" customHeight="1" x14ac:dyDescent="0.2">
      <c r="B40" s="77" t="s">
        <v>85</v>
      </c>
      <c r="C40" s="109">
        <v>0</v>
      </c>
      <c r="D40" s="109">
        <v>0</v>
      </c>
      <c r="E40" s="109">
        <v>0</v>
      </c>
      <c r="F40" s="109">
        <v>0</v>
      </c>
      <c r="G40" s="109">
        <v>0</v>
      </c>
      <c r="H40" s="109">
        <v>0</v>
      </c>
      <c r="I40" s="109">
        <v>0</v>
      </c>
      <c r="J40" s="109">
        <v>0</v>
      </c>
      <c r="K40" s="109">
        <v>0</v>
      </c>
      <c r="L40" s="109">
        <v>0</v>
      </c>
      <c r="M40" s="109">
        <v>0</v>
      </c>
      <c r="N40" s="109">
        <v>0</v>
      </c>
      <c r="O40" s="109">
        <v>0</v>
      </c>
      <c r="P40" s="109">
        <v>2</v>
      </c>
      <c r="Q40" s="109">
        <v>5</v>
      </c>
      <c r="R40" s="109">
        <v>5</v>
      </c>
      <c r="S40" s="109">
        <v>5</v>
      </c>
      <c r="T40" s="109">
        <v>1</v>
      </c>
      <c r="U40" s="109">
        <v>4</v>
      </c>
      <c r="V40" s="109">
        <v>5</v>
      </c>
      <c r="W40" s="109">
        <v>2</v>
      </c>
      <c r="X40" s="109">
        <v>1</v>
      </c>
      <c r="Y40" s="109">
        <v>0</v>
      </c>
      <c r="Z40" s="109">
        <v>1</v>
      </c>
      <c r="AA40" s="109">
        <v>1</v>
      </c>
      <c r="AB40" s="109">
        <v>0</v>
      </c>
      <c r="AC40" s="109">
        <v>0</v>
      </c>
      <c r="AD40" s="109">
        <v>0</v>
      </c>
      <c r="AE40" s="147">
        <v>0</v>
      </c>
      <c r="AF40" s="147">
        <v>0</v>
      </c>
      <c r="AG40" s="147">
        <v>0</v>
      </c>
      <c r="AH40" s="147">
        <v>0</v>
      </c>
      <c r="AI40" s="147">
        <v>0</v>
      </c>
      <c r="AJ40" s="147">
        <v>0</v>
      </c>
      <c r="AK40" s="147">
        <v>0</v>
      </c>
      <c r="AL40" s="147">
        <v>0</v>
      </c>
      <c r="AM40" s="147">
        <v>0</v>
      </c>
      <c r="AN40" s="109">
        <v>0</v>
      </c>
      <c r="AO40" s="147">
        <v>0</v>
      </c>
      <c r="AP40" s="147">
        <v>0</v>
      </c>
      <c r="AQ40" s="147">
        <v>1</v>
      </c>
      <c r="AR40" s="147">
        <v>0</v>
      </c>
      <c r="AS40" s="147">
        <v>0</v>
      </c>
      <c r="AT40" s="136">
        <v>1</v>
      </c>
      <c r="AU40" s="147">
        <v>2</v>
      </c>
      <c r="AV40" s="147">
        <v>0</v>
      </c>
      <c r="AW40" s="147">
        <v>0</v>
      </c>
      <c r="AX40" s="147">
        <v>0</v>
      </c>
      <c r="AY40" s="147">
        <v>2</v>
      </c>
      <c r="AZ40" s="147">
        <v>2</v>
      </c>
      <c r="BA40" s="147">
        <v>0</v>
      </c>
      <c r="BB40" s="147"/>
      <c r="BC40" s="147"/>
      <c r="BD40" s="147"/>
      <c r="BE40" s="147"/>
      <c r="BF40" s="147"/>
      <c r="BG40" s="147"/>
      <c r="BH40" s="147"/>
      <c r="BI40" s="147"/>
      <c r="BJ40" s="147"/>
      <c r="BK40" s="147"/>
      <c r="BL40" s="147"/>
      <c r="BM40" s="147"/>
      <c r="BN40" s="147"/>
      <c r="BO40" s="147"/>
      <c r="BP40" s="147"/>
      <c r="BQ40" s="147"/>
      <c r="BR40" s="147"/>
      <c r="BS40" s="147"/>
      <c r="BT40" s="147"/>
      <c r="BU40" s="147"/>
      <c r="BV40" s="147"/>
      <c r="BW40" s="147"/>
      <c r="BX40" s="147"/>
      <c r="BY40" s="147"/>
      <c r="BZ40" s="147"/>
      <c r="CA40" s="147"/>
      <c r="CB40" s="147"/>
      <c r="CC40" s="147"/>
      <c r="CD40" s="147"/>
      <c r="CE40" s="147"/>
    </row>
    <row r="41" spans="2:83" s="22" customFormat="1" ht="13.5" customHeight="1" x14ac:dyDescent="0.2">
      <c r="B41" s="77" t="s">
        <v>86</v>
      </c>
      <c r="C41" s="109">
        <v>0</v>
      </c>
      <c r="D41" s="109">
        <v>0</v>
      </c>
      <c r="E41" s="109">
        <v>0</v>
      </c>
      <c r="F41" s="109">
        <v>0</v>
      </c>
      <c r="G41" s="109">
        <v>0</v>
      </c>
      <c r="H41" s="109">
        <v>0</v>
      </c>
      <c r="I41" s="109">
        <v>0</v>
      </c>
      <c r="J41" s="109">
        <v>0</v>
      </c>
      <c r="K41" s="109">
        <v>0</v>
      </c>
      <c r="L41" s="109">
        <v>0</v>
      </c>
      <c r="M41" s="109">
        <v>0</v>
      </c>
      <c r="N41" s="109">
        <v>0</v>
      </c>
      <c r="O41" s="109">
        <v>4</v>
      </c>
      <c r="P41" s="109">
        <v>6</v>
      </c>
      <c r="Q41" s="109">
        <v>4</v>
      </c>
      <c r="R41" s="109">
        <v>7</v>
      </c>
      <c r="S41" s="109">
        <v>12</v>
      </c>
      <c r="T41" s="109">
        <v>5</v>
      </c>
      <c r="U41" s="109">
        <v>3</v>
      </c>
      <c r="V41" s="109">
        <v>2</v>
      </c>
      <c r="W41" s="109">
        <v>3</v>
      </c>
      <c r="X41" s="109">
        <v>0</v>
      </c>
      <c r="Y41" s="109">
        <v>1</v>
      </c>
      <c r="Z41" s="109">
        <v>0</v>
      </c>
      <c r="AA41" s="109">
        <v>0</v>
      </c>
      <c r="AB41" s="109">
        <v>0</v>
      </c>
      <c r="AC41" s="109">
        <v>0</v>
      </c>
      <c r="AD41" s="109">
        <v>0</v>
      </c>
      <c r="AE41" s="147">
        <v>0</v>
      </c>
      <c r="AF41" s="147">
        <v>0</v>
      </c>
      <c r="AG41" s="147">
        <v>0</v>
      </c>
      <c r="AH41" s="147">
        <v>0</v>
      </c>
      <c r="AI41" s="147">
        <v>0</v>
      </c>
      <c r="AJ41" s="147">
        <v>0</v>
      </c>
      <c r="AK41" s="147">
        <v>0</v>
      </c>
      <c r="AL41" s="147">
        <v>0</v>
      </c>
      <c r="AM41" s="147">
        <v>1</v>
      </c>
      <c r="AN41" s="109">
        <v>2</v>
      </c>
      <c r="AO41" s="147">
        <v>0</v>
      </c>
      <c r="AP41" s="147">
        <v>0</v>
      </c>
      <c r="AQ41" s="147">
        <v>2</v>
      </c>
      <c r="AR41" s="147">
        <v>1</v>
      </c>
      <c r="AS41" s="147">
        <v>2</v>
      </c>
      <c r="AT41" s="136">
        <v>0</v>
      </c>
      <c r="AU41" s="147">
        <v>0</v>
      </c>
      <c r="AV41" s="147">
        <v>1</v>
      </c>
      <c r="AW41" s="147">
        <v>2</v>
      </c>
      <c r="AX41" s="147">
        <v>3</v>
      </c>
      <c r="AY41" s="147">
        <v>2</v>
      </c>
      <c r="AZ41" s="147">
        <v>0</v>
      </c>
      <c r="BA41" s="147">
        <v>0</v>
      </c>
      <c r="BB41" s="147"/>
      <c r="BC41" s="147"/>
      <c r="BD41" s="147"/>
      <c r="BE41" s="147"/>
      <c r="BF41" s="147"/>
      <c r="BG41" s="147"/>
      <c r="BH41" s="147"/>
      <c r="BI41" s="147"/>
      <c r="BJ41" s="147"/>
      <c r="BK41" s="147"/>
      <c r="BL41" s="147"/>
      <c r="BM41" s="147"/>
      <c r="BN41" s="147"/>
      <c r="BO41" s="147"/>
      <c r="BP41" s="147"/>
      <c r="BQ41" s="147"/>
      <c r="BR41" s="147"/>
      <c r="BS41" s="147"/>
      <c r="BT41" s="147"/>
      <c r="BU41" s="147"/>
      <c r="BV41" s="147"/>
      <c r="BW41" s="147"/>
      <c r="BX41" s="147"/>
      <c r="BY41" s="147"/>
      <c r="BZ41" s="147"/>
      <c r="CA41" s="147"/>
      <c r="CB41" s="147"/>
      <c r="CC41" s="147"/>
      <c r="CD41" s="147"/>
      <c r="CE41" s="147"/>
    </row>
    <row r="42" spans="2:83" s="22" customFormat="1" ht="13.5" customHeight="1" x14ac:dyDescent="0.2">
      <c r="B42" s="77" t="s">
        <v>87</v>
      </c>
      <c r="C42" s="109">
        <v>0</v>
      </c>
      <c r="D42" s="109">
        <v>0</v>
      </c>
      <c r="E42" s="109">
        <v>0</v>
      </c>
      <c r="F42" s="109">
        <v>0</v>
      </c>
      <c r="G42" s="109">
        <v>0</v>
      </c>
      <c r="H42" s="109">
        <v>0</v>
      </c>
      <c r="I42" s="109">
        <v>0</v>
      </c>
      <c r="J42" s="109">
        <v>0</v>
      </c>
      <c r="K42" s="109">
        <v>0</v>
      </c>
      <c r="L42" s="109">
        <v>0</v>
      </c>
      <c r="M42" s="109">
        <v>0</v>
      </c>
      <c r="N42" s="109">
        <v>0</v>
      </c>
      <c r="O42" s="109">
        <v>2</v>
      </c>
      <c r="P42" s="109">
        <v>7</v>
      </c>
      <c r="Q42" s="109">
        <v>13</v>
      </c>
      <c r="R42" s="109">
        <v>15</v>
      </c>
      <c r="S42" s="109">
        <v>7</v>
      </c>
      <c r="T42" s="109">
        <v>10</v>
      </c>
      <c r="U42" s="109">
        <v>2</v>
      </c>
      <c r="V42" s="109">
        <v>5</v>
      </c>
      <c r="W42" s="109">
        <v>4</v>
      </c>
      <c r="X42" s="109">
        <v>1</v>
      </c>
      <c r="Y42" s="109">
        <v>3</v>
      </c>
      <c r="Z42" s="109">
        <v>2</v>
      </c>
      <c r="AA42" s="109">
        <v>3</v>
      </c>
      <c r="AB42" s="109">
        <v>0</v>
      </c>
      <c r="AC42" s="109">
        <v>0</v>
      </c>
      <c r="AD42" s="109">
        <v>0</v>
      </c>
      <c r="AE42" s="147">
        <v>1</v>
      </c>
      <c r="AF42" s="147">
        <v>0</v>
      </c>
      <c r="AG42" s="147">
        <v>0</v>
      </c>
      <c r="AH42" s="147">
        <v>0</v>
      </c>
      <c r="AI42" s="147">
        <v>0</v>
      </c>
      <c r="AJ42" s="147">
        <v>0</v>
      </c>
      <c r="AK42" s="147">
        <v>1</v>
      </c>
      <c r="AL42" s="147">
        <v>0</v>
      </c>
      <c r="AM42" s="147">
        <v>1</v>
      </c>
      <c r="AN42" s="109">
        <v>1</v>
      </c>
      <c r="AO42" s="147">
        <v>0</v>
      </c>
      <c r="AP42" s="147">
        <v>1</v>
      </c>
      <c r="AQ42" s="147">
        <v>0</v>
      </c>
      <c r="AR42" s="147">
        <v>0</v>
      </c>
      <c r="AS42" s="147">
        <v>2</v>
      </c>
      <c r="AT42" s="136">
        <v>1</v>
      </c>
      <c r="AU42" s="147">
        <v>1</v>
      </c>
      <c r="AV42" s="147">
        <v>1</v>
      </c>
      <c r="AW42" s="147">
        <v>4</v>
      </c>
      <c r="AX42" s="147">
        <v>3</v>
      </c>
      <c r="AY42" s="147">
        <v>7</v>
      </c>
      <c r="AZ42" s="147">
        <v>4</v>
      </c>
      <c r="BA42" s="147">
        <v>4</v>
      </c>
      <c r="BB42" s="147"/>
      <c r="BC42" s="147"/>
      <c r="BD42" s="147"/>
      <c r="BE42" s="147"/>
      <c r="BF42" s="147"/>
      <c r="BG42" s="147"/>
      <c r="BH42" s="147"/>
      <c r="BI42" s="147"/>
      <c r="BJ42" s="147"/>
      <c r="BK42" s="147"/>
      <c r="BL42" s="147"/>
      <c r="BM42" s="147"/>
      <c r="BN42" s="147"/>
      <c r="BO42" s="147"/>
      <c r="BP42" s="147"/>
      <c r="BQ42" s="147"/>
      <c r="BR42" s="147"/>
      <c r="BS42" s="147"/>
      <c r="BT42" s="147"/>
      <c r="BU42" s="147"/>
      <c r="BV42" s="147"/>
      <c r="BW42" s="147"/>
      <c r="BX42" s="147"/>
      <c r="BY42" s="147"/>
      <c r="BZ42" s="147"/>
      <c r="CA42" s="147"/>
      <c r="CB42" s="147"/>
      <c r="CC42" s="147"/>
      <c r="CD42" s="147"/>
      <c r="CE42" s="147"/>
    </row>
    <row r="43" spans="2:83" s="22" customFormat="1" ht="13.5" customHeight="1" x14ac:dyDescent="0.2">
      <c r="B43" s="77" t="s">
        <v>88</v>
      </c>
      <c r="C43" s="109">
        <v>0</v>
      </c>
      <c r="D43" s="109">
        <v>0</v>
      </c>
      <c r="E43" s="109">
        <v>0</v>
      </c>
      <c r="F43" s="109">
        <v>0</v>
      </c>
      <c r="G43" s="109">
        <v>0</v>
      </c>
      <c r="H43" s="109">
        <v>0</v>
      </c>
      <c r="I43" s="109">
        <v>0</v>
      </c>
      <c r="J43" s="109">
        <v>0</v>
      </c>
      <c r="K43" s="109">
        <v>0</v>
      </c>
      <c r="L43" s="109">
        <v>0</v>
      </c>
      <c r="M43" s="109">
        <v>0</v>
      </c>
      <c r="N43" s="109">
        <v>0</v>
      </c>
      <c r="O43" s="109">
        <v>0</v>
      </c>
      <c r="P43" s="109">
        <v>7</v>
      </c>
      <c r="Q43" s="109">
        <v>19</v>
      </c>
      <c r="R43" s="109">
        <v>31</v>
      </c>
      <c r="S43" s="109">
        <v>38</v>
      </c>
      <c r="T43" s="109">
        <v>16</v>
      </c>
      <c r="U43" s="109">
        <v>10</v>
      </c>
      <c r="V43" s="109">
        <v>7</v>
      </c>
      <c r="W43" s="109">
        <v>11</v>
      </c>
      <c r="X43" s="109">
        <v>1</v>
      </c>
      <c r="Y43" s="109">
        <v>4</v>
      </c>
      <c r="Z43" s="109">
        <v>1</v>
      </c>
      <c r="AA43" s="109">
        <v>5</v>
      </c>
      <c r="AB43" s="109">
        <v>2</v>
      </c>
      <c r="AC43" s="109">
        <v>2</v>
      </c>
      <c r="AD43" s="109">
        <v>2</v>
      </c>
      <c r="AE43" s="147">
        <v>2</v>
      </c>
      <c r="AF43" s="147">
        <v>2</v>
      </c>
      <c r="AG43" s="147">
        <v>1</v>
      </c>
      <c r="AH43" s="147">
        <v>1</v>
      </c>
      <c r="AI43" s="147">
        <v>1</v>
      </c>
      <c r="AJ43" s="147">
        <v>0</v>
      </c>
      <c r="AK43" s="147">
        <v>1</v>
      </c>
      <c r="AL43" s="147">
        <v>0</v>
      </c>
      <c r="AM43" s="147">
        <v>1</v>
      </c>
      <c r="AN43" s="109">
        <v>0</v>
      </c>
      <c r="AO43" s="147">
        <v>2</v>
      </c>
      <c r="AP43" s="147">
        <v>2</v>
      </c>
      <c r="AQ43" s="147">
        <v>1</v>
      </c>
      <c r="AR43" s="147">
        <v>2</v>
      </c>
      <c r="AS43" s="147">
        <v>2</v>
      </c>
      <c r="AT43" s="136">
        <v>3</v>
      </c>
      <c r="AU43" s="147">
        <v>3</v>
      </c>
      <c r="AV43" s="147">
        <v>6</v>
      </c>
      <c r="AW43" s="147">
        <v>3</v>
      </c>
      <c r="AX43" s="147">
        <v>3</v>
      </c>
      <c r="AY43" s="147">
        <v>5</v>
      </c>
      <c r="AZ43" s="147">
        <v>9</v>
      </c>
      <c r="BA43" s="147">
        <v>6</v>
      </c>
      <c r="BB43" s="147"/>
      <c r="BC43" s="147"/>
      <c r="BD43" s="147"/>
      <c r="BE43" s="147"/>
      <c r="BF43" s="147"/>
      <c r="BG43" s="147"/>
      <c r="BH43" s="147"/>
      <c r="BI43" s="147"/>
      <c r="BJ43" s="147"/>
      <c r="BK43" s="147"/>
      <c r="BL43" s="147"/>
      <c r="BM43" s="147"/>
      <c r="BN43" s="147"/>
      <c r="BO43" s="147"/>
      <c r="BP43" s="147"/>
      <c r="BQ43" s="147"/>
      <c r="BR43" s="147"/>
      <c r="BS43" s="147"/>
      <c r="BT43" s="147"/>
      <c r="BU43" s="147"/>
      <c r="BV43" s="147"/>
      <c r="BW43" s="147"/>
      <c r="BX43" s="147"/>
      <c r="BY43" s="147"/>
      <c r="BZ43" s="147"/>
      <c r="CA43" s="147"/>
      <c r="CB43" s="147"/>
      <c r="CC43" s="147"/>
      <c r="CD43" s="147"/>
      <c r="CE43" s="147"/>
    </row>
    <row r="44" spans="2:83" s="22" customFormat="1" ht="13.5" customHeight="1" x14ac:dyDescent="0.2">
      <c r="B44" s="77" t="s">
        <v>89</v>
      </c>
      <c r="C44" s="109">
        <v>0</v>
      </c>
      <c r="D44" s="109">
        <v>0</v>
      </c>
      <c r="E44" s="109">
        <v>0</v>
      </c>
      <c r="F44" s="109">
        <v>0</v>
      </c>
      <c r="G44" s="109">
        <v>0</v>
      </c>
      <c r="H44" s="109">
        <v>0</v>
      </c>
      <c r="I44" s="109">
        <v>0</v>
      </c>
      <c r="J44" s="109">
        <v>0</v>
      </c>
      <c r="K44" s="109">
        <v>0</v>
      </c>
      <c r="L44" s="109">
        <v>0</v>
      </c>
      <c r="M44" s="109">
        <v>0</v>
      </c>
      <c r="N44" s="109">
        <v>0</v>
      </c>
      <c r="O44" s="109">
        <v>4</v>
      </c>
      <c r="P44" s="109">
        <v>18</v>
      </c>
      <c r="Q44" s="109">
        <v>46</v>
      </c>
      <c r="R44" s="109">
        <v>54</v>
      </c>
      <c r="S44" s="109">
        <v>57</v>
      </c>
      <c r="T44" s="109">
        <v>33</v>
      </c>
      <c r="U44" s="109">
        <v>19</v>
      </c>
      <c r="V44" s="109">
        <v>13</v>
      </c>
      <c r="W44" s="109">
        <v>12</v>
      </c>
      <c r="X44" s="109">
        <v>6</v>
      </c>
      <c r="Y44" s="109">
        <v>3</v>
      </c>
      <c r="Z44" s="109">
        <v>6</v>
      </c>
      <c r="AA44" s="109">
        <v>2</v>
      </c>
      <c r="AB44" s="109">
        <v>2</v>
      </c>
      <c r="AC44" s="109">
        <v>4</v>
      </c>
      <c r="AD44" s="109">
        <v>1</v>
      </c>
      <c r="AE44" s="147">
        <v>6</v>
      </c>
      <c r="AF44" s="147">
        <v>1</v>
      </c>
      <c r="AG44" s="147">
        <v>2</v>
      </c>
      <c r="AH44" s="147">
        <v>0</v>
      </c>
      <c r="AI44" s="147">
        <v>1</v>
      </c>
      <c r="AJ44" s="147">
        <v>1</v>
      </c>
      <c r="AK44" s="147">
        <v>2</v>
      </c>
      <c r="AL44" s="147">
        <v>0</v>
      </c>
      <c r="AM44" s="147">
        <v>1</v>
      </c>
      <c r="AN44" s="109">
        <v>0</v>
      </c>
      <c r="AO44" s="147">
        <v>0</v>
      </c>
      <c r="AP44" s="147">
        <v>2</v>
      </c>
      <c r="AQ44" s="147">
        <v>3</v>
      </c>
      <c r="AR44" s="147">
        <v>3</v>
      </c>
      <c r="AS44" s="147">
        <v>7</v>
      </c>
      <c r="AT44" s="136">
        <v>7</v>
      </c>
      <c r="AU44" s="147">
        <v>10</v>
      </c>
      <c r="AV44" s="147">
        <v>8</v>
      </c>
      <c r="AW44" s="147">
        <v>13</v>
      </c>
      <c r="AX44" s="147">
        <v>16</v>
      </c>
      <c r="AY44" s="147">
        <v>15</v>
      </c>
      <c r="AZ44" s="147">
        <v>9</v>
      </c>
      <c r="BA44" s="147">
        <v>12</v>
      </c>
      <c r="BB44" s="147"/>
      <c r="BC44" s="147"/>
      <c r="BD44" s="147"/>
      <c r="BE44" s="147"/>
      <c r="BF44" s="147"/>
      <c r="BG44" s="147"/>
      <c r="BH44" s="147"/>
      <c r="BI44" s="147"/>
      <c r="BJ44" s="147"/>
      <c r="BK44" s="147"/>
      <c r="BL44" s="147"/>
      <c r="BM44" s="147"/>
      <c r="BN44" s="147"/>
      <c r="BO44" s="147"/>
      <c r="BP44" s="147"/>
      <c r="BQ44" s="147"/>
      <c r="BR44" s="147"/>
      <c r="BS44" s="147"/>
      <c r="BT44" s="147"/>
      <c r="BU44" s="147"/>
      <c r="BV44" s="147"/>
      <c r="BW44" s="147"/>
      <c r="BX44" s="147"/>
      <c r="BY44" s="147"/>
      <c r="BZ44" s="147"/>
      <c r="CA44" s="147"/>
      <c r="CB44" s="147"/>
      <c r="CC44" s="147"/>
      <c r="CD44" s="147"/>
      <c r="CE44" s="147"/>
    </row>
    <row r="45" spans="2:83" s="22" customFormat="1" ht="13.5" customHeight="1" x14ac:dyDescent="0.2">
      <c r="B45" s="77" t="s">
        <v>90</v>
      </c>
      <c r="C45" s="109">
        <v>0</v>
      </c>
      <c r="D45" s="109">
        <v>0</v>
      </c>
      <c r="E45" s="109">
        <v>0</v>
      </c>
      <c r="F45" s="109">
        <v>0</v>
      </c>
      <c r="G45" s="109">
        <v>0</v>
      </c>
      <c r="H45" s="109">
        <v>0</v>
      </c>
      <c r="I45" s="109">
        <v>0</v>
      </c>
      <c r="J45" s="109">
        <v>0</v>
      </c>
      <c r="K45" s="109">
        <v>0</v>
      </c>
      <c r="L45" s="109">
        <v>0</v>
      </c>
      <c r="M45" s="109">
        <v>0</v>
      </c>
      <c r="N45" s="109">
        <v>2</v>
      </c>
      <c r="O45" s="109">
        <v>5</v>
      </c>
      <c r="P45" s="109">
        <v>43</v>
      </c>
      <c r="Q45" s="109">
        <v>76</v>
      </c>
      <c r="R45" s="109">
        <v>111</v>
      </c>
      <c r="S45" s="109">
        <v>95</v>
      </c>
      <c r="T45" s="109">
        <v>62</v>
      </c>
      <c r="U45" s="109">
        <v>34</v>
      </c>
      <c r="V45" s="109">
        <v>24</v>
      </c>
      <c r="W45" s="109">
        <v>24</v>
      </c>
      <c r="X45" s="109">
        <v>12</v>
      </c>
      <c r="Y45" s="109">
        <v>14</v>
      </c>
      <c r="Z45" s="109">
        <v>12</v>
      </c>
      <c r="AA45" s="109">
        <v>8</v>
      </c>
      <c r="AB45" s="109">
        <v>8</v>
      </c>
      <c r="AC45" s="109">
        <v>7</v>
      </c>
      <c r="AD45" s="109">
        <v>2</v>
      </c>
      <c r="AE45" s="147">
        <v>3</v>
      </c>
      <c r="AF45" s="147">
        <v>7</v>
      </c>
      <c r="AG45" s="147">
        <v>2</v>
      </c>
      <c r="AH45" s="147">
        <v>2</v>
      </c>
      <c r="AI45" s="147">
        <v>0</v>
      </c>
      <c r="AJ45" s="147">
        <v>2</v>
      </c>
      <c r="AK45" s="147">
        <v>3</v>
      </c>
      <c r="AL45" s="147">
        <v>2</v>
      </c>
      <c r="AM45" s="147">
        <v>1</v>
      </c>
      <c r="AN45" s="109">
        <v>1</v>
      </c>
      <c r="AO45" s="147">
        <v>5</v>
      </c>
      <c r="AP45" s="147">
        <v>1</v>
      </c>
      <c r="AQ45" s="147">
        <v>4</v>
      </c>
      <c r="AR45" s="147">
        <v>6</v>
      </c>
      <c r="AS45" s="147">
        <v>6</v>
      </c>
      <c r="AT45" s="136">
        <v>14</v>
      </c>
      <c r="AU45" s="147">
        <v>13</v>
      </c>
      <c r="AV45" s="147">
        <v>21</v>
      </c>
      <c r="AW45" s="147">
        <v>24</v>
      </c>
      <c r="AX45" s="147">
        <v>23</v>
      </c>
      <c r="AY45" s="147">
        <v>26</v>
      </c>
      <c r="AZ45" s="147">
        <v>24</v>
      </c>
      <c r="BA45" s="147">
        <v>28</v>
      </c>
      <c r="BB45" s="147"/>
      <c r="BC45" s="147"/>
      <c r="BD45" s="147"/>
      <c r="BE45" s="147"/>
      <c r="BF45" s="147"/>
      <c r="BG45" s="147"/>
      <c r="BH45" s="147"/>
      <c r="BI45" s="147"/>
      <c r="BJ45" s="147"/>
      <c r="BK45" s="147"/>
      <c r="BL45" s="147"/>
      <c r="BM45" s="147"/>
      <c r="BN45" s="147"/>
      <c r="BO45" s="147"/>
      <c r="BP45" s="147"/>
      <c r="BQ45" s="147"/>
      <c r="BR45" s="147"/>
      <c r="BS45" s="147"/>
      <c r="BT45" s="147"/>
      <c r="BU45" s="147"/>
      <c r="BV45" s="147"/>
      <c r="BW45" s="147"/>
      <c r="BX45" s="147"/>
      <c r="BY45" s="147"/>
      <c r="BZ45" s="147"/>
      <c r="CA45" s="147"/>
      <c r="CB45" s="147"/>
      <c r="CC45" s="147"/>
      <c r="CD45" s="147"/>
      <c r="CE45" s="147"/>
    </row>
    <row r="46" spans="2:83" s="22" customFormat="1" ht="13.5" customHeight="1" x14ac:dyDescent="0.2">
      <c r="B46" s="77" t="s">
        <v>91</v>
      </c>
      <c r="C46" s="109">
        <v>0</v>
      </c>
      <c r="D46" s="109">
        <v>0</v>
      </c>
      <c r="E46" s="109">
        <v>0</v>
      </c>
      <c r="F46" s="109">
        <v>0</v>
      </c>
      <c r="G46" s="109">
        <v>0</v>
      </c>
      <c r="H46" s="109">
        <v>0</v>
      </c>
      <c r="I46" s="109">
        <v>0</v>
      </c>
      <c r="J46" s="109">
        <v>0</v>
      </c>
      <c r="K46" s="109">
        <v>0</v>
      </c>
      <c r="L46" s="109">
        <v>0</v>
      </c>
      <c r="M46" s="109">
        <v>0</v>
      </c>
      <c r="N46" s="109">
        <v>1</v>
      </c>
      <c r="O46" s="109">
        <v>12</v>
      </c>
      <c r="P46" s="109">
        <v>86</v>
      </c>
      <c r="Q46" s="109">
        <v>135</v>
      </c>
      <c r="R46" s="109">
        <v>203</v>
      </c>
      <c r="S46" s="109">
        <v>162</v>
      </c>
      <c r="T46" s="109">
        <v>112</v>
      </c>
      <c r="U46" s="109">
        <v>69</v>
      </c>
      <c r="V46" s="109">
        <v>55</v>
      </c>
      <c r="W46" s="109">
        <v>41</v>
      </c>
      <c r="X46" s="109">
        <v>25</v>
      </c>
      <c r="Y46" s="109">
        <v>21</v>
      </c>
      <c r="Z46" s="109">
        <v>18</v>
      </c>
      <c r="AA46" s="109">
        <v>13</v>
      </c>
      <c r="AB46" s="109">
        <v>8</v>
      </c>
      <c r="AC46" s="109">
        <v>11</v>
      </c>
      <c r="AD46" s="109">
        <v>7</v>
      </c>
      <c r="AE46" s="147">
        <v>5</v>
      </c>
      <c r="AF46" s="147">
        <v>6</v>
      </c>
      <c r="AG46" s="147">
        <v>5</v>
      </c>
      <c r="AH46" s="147">
        <v>4</v>
      </c>
      <c r="AI46" s="147">
        <v>0</v>
      </c>
      <c r="AJ46" s="147">
        <v>6</v>
      </c>
      <c r="AK46" s="147">
        <v>4</v>
      </c>
      <c r="AL46" s="147">
        <v>2</v>
      </c>
      <c r="AM46" s="147">
        <v>0</v>
      </c>
      <c r="AN46" s="109">
        <v>3</v>
      </c>
      <c r="AO46" s="147">
        <v>4</v>
      </c>
      <c r="AP46" s="147">
        <v>5</v>
      </c>
      <c r="AQ46" s="147">
        <v>8</v>
      </c>
      <c r="AR46" s="147">
        <v>9</v>
      </c>
      <c r="AS46" s="147">
        <v>17</v>
      </c>
      <c r="AT46" s="136">
        <v>20</v>
      </c>
      <c r="AU46" s="147">
        <v>28</v>
      </c>
      <c r="AV46" s="147">
        <v>39</v>
      </c>
      <c r="AW46" s="147">
        <v>35</v>
      </c>
      <c r="AX46" s="147">
        <v>47</v>
      </c>
      <c r="AY46" s="147">
        <v>38</v>
      </c>
      <c r="AZ46" s="147">
        <v>45</v>
      </c>
      <c r="BA46" s="147">
        <v>37</v>
      </c>
      <c r="BB46" s="147"/>
      <c r="BC46" s="147"/>
      <c r="BD46" s="147"/>
      <c r="BE46" s="147"/>
      <c r="BF46" s="147"/>
      <c r="BG46" s="147"/>
      <c r="BH46" s="147"/>
      <c r="BI46" s="147"/>
      <c r="BJ46" s="147"/>
      <c r="BK46" s="147"/>
      <c r="BL46" s="147"/>
      <c r="BM46" s="147"/>
      <c r="BN46" s="147"/>
      <c r="BO46" s="147"/>
      <c r="BP46" s="147"/>
      <c r="BQ46" s="147"/>
      <c r="BR46" s="147"/>
      <c r="BS46" s="147"/>
      <c r="BT46" s="147"/>
      <c r="BU46" s="147"/>
      <c r="BV46" s="147"/>
      <c r="BW46" s="147"/>
      <c r="BX46" s="147"/>
      <c r="BY46" s="147"/>
      <c r="BZ46" s="147"/>
      <c r="CA46" s="147"/>
      <c r="CB46" s="147"/>
      <c r="CC46" s="147"/>
      <c r="CD46" s="147"/>
      <c r="CE46" s="147"/>
    </row>
    <row r="47" spans="2:83" s="22" customFormat="1" ht="13.5" customHeight="1" x14ac:dyDescent="0.2">
      <c r="B47" s="77" t="s">
        <v>92</v>
      </c>
      <c r="C47" s="109">
        <v>0</v>
      </c>
      <c r="D47" s="109">
        <v>0</v>
      </c>
      <c r="E47" s="109">
        <v>0</v>
      </c>
      <c r="F47" s="109">
        <v>0</v>
      </c>
      <c r="G47" s="109">
        <v>0</v>
      </c>
      <c r="H47" s="109">
        <v>0</v>
      </c>
      <c r="I47" s="109">
        <v>0</v>
      </c>
      <c r="J47" s="109">
        <v>0</v>
      </c>
      <c r="K47" s="109">
        <v>0</v>
      </c>
      <c r="L47" s="109">
        <v>0</v>
      </c>
      <c r="M47" s="109">
        <v>1</v>
      </c>
      <c r="N47" s="109">
        <v>0</v>
      </c>
      <c r="O47" s="109">
        <v>19</v>
      </c>
      <c r="P47" s="109">
        <v>118</v>
      </c>
      <c r="Q47" s="109">
        <v>225</v>
      </c>
      <c r="R47" s="109">
        <v>272</v>
      </c>
      <c r="S47" s="109">
        <v>239</v>
      </c>
      <c r="T47" s="109">
        <v>137</v>
      </c>
      <c r="U47" s="109">
        <v>91</v>
      </c>
      <c r="V47" s="109">
        <v>79</v>
      </c>
      <c r="W47" s="109">
        <v>53</v>
      </c>
      <c r="X47" s="109">
        <v>32</v>
      </c>
      <c r="Y47" s="109">
        <v>30</v>
      </c>
      <c r="Z47" s="109">
        <v>20</v>
      </c>
      <c r="AA47" s="109">
        <v>17</v>
      </c>
      <c r="AB47" s="109">
        <v>17</v>
      </c>
      <c r="AC47" s="109">
        <v>12</v>
      </c>
      <c r="AD47" s="109">
        <v>11</v>
      </c>
      <c r="AE47" s="147">
        <v>4</v>
      </c>
      <c r="AF47" s="147">
        <v>4</v>
      </c>
      <c r="AG47" s="147">
        <v>6</v>
      </c>
      <c r="AH47" s="147">
        <v>3</v>
      </c>
      <c r="AI47" s="147">
        <v>3</v>
      </c>
      <c r="AJ47" s="147">
        <v>4</v>
      </c>
      <c r="AK47" s="147">
        <v>3</v>
      </c>
      <c r="AL47" s="147">
        <v>3</v>
      </c>
      <c r="AM47" s="147">
        <v>3</v>
      </c>
      <c r="AN47" s="109">
        <v>4</v>
      </c>
      <c r="AO47" s="147">
        <v>8</v>
      </c>
      <c r="AP47" s="147">
        <v>4</v>
      </c>
      <c r="AQ47" s="147">
        <v>15</v>
      </c>
      <c r="AR47" s="147">
        <v>14</v>
      </c>
      <c r="AS47" s="147">
        <v>28</v>
      </c>
      <c r="AT47" s="136">
        <v>34</v>
      </c>
      <c r="AU47" s="147">
        <v>57</v>
      </c>
      <c r="AV47" s="147">
        <v>63</v>
      </c>
      <c r="AW47" s="147">
        <v>68</v>
      </c>
      <c r="AX47" s="147">
        <v>67</v>
      </c>
      <c r="AY47" s="147">
        <v>70</v>
      </c>
      <c r="AZ47" s="147">
        <v>87</v>
      </c>
      <c r="BA47" s="147">
        <v>71</v>
      </c>
      <c r="BB47" s="147"/>
      <c r="BC47" s="147"/>
      <c r="BD47" s="147"/>
      <c r="BE47" s="147"/>
      <c r="BF47" s="147"/>
      <c r="BG47" s="147"/>
      <c r="BH47" s="147"/>
      <c r="BI47" s="147"/>
      <c r="BJ47" s="147"/>
      <c r="BK47" s="147"/>
      <c r="BL47" s="147"/>
      <c r="BM47" s="147"/>
      <c r="BN47" s="147"/>
      <c r="BO47" s="147"/>
      <c r="BP47" s="147"/>
      <c r="BQ47" s="147"/>
      <c r="BR47" s="147"/>
      <c r="BS47" s="147"/>
      <c r="BT47" s="147"/>
      <c r="BU47" s="147"/>
      <c r="BV47" s="147"/>
      <c r="BW47" s="147"/>
      <c r="BX47" s="147"/>
      <c r="BY47" s="147"/>
      <c r="BZ47" s="147"/>
      <c r="CA47" s="147"/>
      <c r="CB47" s="147"/>
      <c r="CC47" s="147"/>
      <c r="CD47" s="147"/>
      <c r="CE47" s="147"/>
    </row>
    <row r="48" spans="2:83" s="22" customFormat="1" ht="13.5" customHeight="1" x14ac:dyDescent="0.2">
      <c r="B48" s="77" t="s">
        <v>93</v>
      </c>
      <c r="C48" s="109">
        <v>0</v>
      </c>
      <c r="D48" s="109">
        <v>0</v>
      </c>
      <c r="E48" s="109">
        <v>0</v>
      </c>
      <c r="F48" s="109">
        <v>0</v>
      </c>
      <c r="G48" s="109">
        <v>0</v>
      </c>
      <c r="H48" s="109">
        <v>0</v>
      </c>
      <c r="I48" s="109">
        <v>0</v>
      </c>
      <c r="J48" s="109">
        <v>0</v>
      </c>
      <c r="K48" s="109">
        <v>0</v>
      </c>
      <c r="L48" s="109">
        <v>0</v>
      </c>
      <c r="M48" s="109">
        <v>0</v>
      </c>
      <c r="N48" s="109">
        <v>7</v>
      </c>
      <c r="O48" s="109">
        <v>30</v>
      </c>
      <c r="P48" s="109">
        <v>153</v>
      </c>
      <c r="Q48" s="109">
        <v>279</v>
      </c>
      <c r="R48" s="109">
        <v>370</v>
      </c>
      <c r="S48" s="109">
        <v>307</v>
      </c>
      <c r="T48" s="109">
        <v>209</v>
      </c>
      <c r="U48" s="109">
        <v>111</v>
      </c>
      <c r="V48" s="109">
        <v>111</v>
      </c>
      <c r="W48" s="109">
        <v>66</v>
      </c>
      <c r="X48" s="109">
        <v>33</v>
      </c>
      <c r="Y48" s="109">
        <v>50</v>
      </c>
      <c r="Z48" s="109">
        <v>25</v>
      </c>
      <c r="AA48" s="109">
        <v>24</v>
      </c>
      <c r="AB48" s="109">
        <v>24</v>
      </c>
      <c r="AC48" s="109">
        <v>18</v>
      </c>
      <c r="AD48" s="109">
        <v>12</v>
      </c>
      <c r="AE48" s="147">
        <v>9</v>
      </c>
      <c r="AF48" s="147">
        <v>8</v>
      </c>
      <c r="AG48" s="147">
        <v>9</v>
      </c>
      <c r="AH48" s="147">
        <v>9</v>
      </c>
      <c r="AI48" s="147">
        <v>3</v>
      </c>
      <c r="AJ48" s="147">
        <v>5</v>
      </c>
      <c r="AK48" s="147">
        <v>5</v>
      </c>
      <c r="AL48" s="147">
        <v>3</v>
      </c>
      <c r="AM48" s="147">
        <v>6</v>
      </c>
      <c r="AN48" s="109">
        <v>5</v>
      </c>
      <c r="AO48" s="147">
        <v>8</v>
      </c>
      <c r="AP48" s="147">
        <v>12</v>
      </c>
      <c r="AQ48" s="147">
        <v>23</v>
      </c>
      <c r="AR48" s="147">
        <v>25</v>
      </c>
      <c r="AS48" s="147">
        <v>41</v>
      </c>
      <c r="AT48" s="136">
        <v>65</v>
      </c>
      <c r="AU48" s="147">
        <v>73</v>
      </c>
      <c r="AV48" s="147">
        <v>95</v>
      </c>
      <c r="AW48" s="147">
        <v>120</v>
      </c>
      <c r="AX48" s="147">
        <v>113</v>
      </c>
      <c r="AY48" s="147">
        <v>99</v>
      </c>
      <c r="AZ48" s="147">
        <v>108</v>
      </c>
      <c r="BA48" s="147">
        <v>106</v>
      </c>
      <c r="BB48" s="147"/>
      <c r="BC48" s="147"/>
      <c r="BD48" s="147"/>
      <c r="BE48" s="147"/>
      <c r="BF48" s="147"/>
      <c r="BG48" s="147"/>
      <c r="BH48" s="147"/>
      <c r="BI48" s="147"/>
      <c r="BJ48" s="147"/>
      <c r="BK48" s="147"/>
      <c r="BL48" s="147"/>
      <c r="BM48" s="147"/>
      <c r="BN48" s="147"/>
      <c r="BO48" s="147"/>
      <c r="BP48" s="147"/>
      <c r="BQ48" s="147"/>
      <c r="BR48" s="147"/>
      <c r="BS48" s="147"/>
      <c r="BT48" s="147"/>
      <c r="BU48" s="147"/>
      <c r="BV48" s="147"/>
      <c r="BW48" s="147"/>
      <c r="BX48" s="147"/>
      <c r="BY48" s="147"/>
      <c r="BZ48" s="147"/>
      <c r="CA48" s="147"/>
      <c r="CB48" s="147"/>
      <c r="CC48" s="147"/>
      <c r="CD48" s="147"/>
      <c r="CE48" s="147"/>
    </row>
    <row r="49" spans="1:83" s="22" customFormat="1" ht="13.5" customHeight="1" x14ac:dyDescent="0.2">
      <c r="A49" s="21"/>
      <c r="B49" s="77" t="s">
        <v>94</v>
      </c>
      <c r="C49" s="109">
        <v>0</v>
      </c>
      <c r="D49" s="109">
        <v>0</v>
      </c>
      <c r="E49" s="109">
        <v>0</v>
      </c>
      <c r="F49" s="109">
        <v>0</v>
      </c>
      <c r="G49" s="109">
        <v>0</v>
      </c>
      <c r="H49" s="109">
        <v>0</v>
      </c>
      <c r="I49" s="109">
        <v>0</v>
      </c>
      <c r="J49" s="109">
        <v>0</v>
      </c>
      <c r="K49" s="109">
        <v>0</v>
      </c>
      <c r="L49" s="109">
        <v>0</v>
      </c>
      <c r="M49" s="109">
        <v>0</v>
      </c>
      <c r="N49" s="109">
        <v>6</v>
      </c>
      <c r="O49" s="109">
        <v>38</v>
      </c>
      <c r="P49" s="109">
        <v>266</v>
      </c>
      <c r="Q49" s="109">
        <v>446</v>
      </c>
      <c r="R49" s="109">
        <v>591</v>
      </c>
      <c r="S49" s="109">
        <v>470</v>
      </c>
      <c r="T49" s="109">
        <v>327</v>
      </c>
      <c r="U49" s="109">
        <v>189</v>
      </c>
      <c r="V49" s="109">
        <v>194</v>
      </c>
      <c r="W49" s="109">
        <v>138</v>
      </c>
      <c r="X49" s="109">
        <v>90</v>
      </c>
      <c r="Y49" s="109">
        <v>75</v>
      </c>
      <c r="Z49" s="109">
        <v>58</v>
      </c>
      <c r="AA49" s="109">
        <v>45</v>
      </c>
      <c r="AB49" s="109">
        <v>29</v>
      </c>
      <c r="AC49" s="109">
        <v>19</v>
      </c>
      <c r="AD49" s="109">
        <v>23</v>
      </c>
      <c r="AE49" s="147">
        <v>13</v>
      </c>
      <c r="AF49" s="147">
        <v>8</v>
      </c>
      <c r="AG49" s="147">
        <v>9</v>
      </c>
      <c r="AH49" s="147">
        <v>6</v>
      </c>
      <c r="AI49" s="147">
        <v>12</v>
      </c>
      <c r="AJ49" s="147">
        <v>5</v>
      </c>
      <c r="AK49" s="147">
        <v>4</v>
      </c>
      <c r="AL49" s="147">
        <v>3</v>
      </c>
      <c r="AM49" s="147">
        <v>7</v>
      </c>
      <c r="AN49" s="109">
        <v>8</v>
      </c>
      <c r="AO49" s="147">
        <v>16</v>
      </c>
      <c r="AP49" s="147">
        <v>25</v>
      </c>
      <c r="AQ49" s="147">
        <v>33</v>
      </c>
      <c r="AR49" s="147">
        <v>50</v>
      </c>
      <c r="AS49" s="147">
        <v>72</v>
      </c>
      <c r="AT49" s="136">
        <v>97</v>
      </c>
      <c r="AU49" s="147">
        <v>117</v>
      </c>
      <c r="AV49" s="147">
        <v>175</v>
      </c>
      <c r="AW49" s="147">
        <v>175</v>
      </c>
      <c r="AX49" s="147">
        <v>199</v>
      </c>
      <c r="AY49" s="147">
        <v>189</v>
      </c>
      <c r="AZ49" s="147">
        <v>154</v>
      </c>
      <c r="BA49" s="147">
        <v>162</v>
      </c>
      <c r="BB49" s="147"/>
      <c r="BC49" s="147"/>
      <c r="BD49" s="147"/>
      <c r="BE49" s="147"/>
      <c r="BF49" s="147"/>
      <c r="BG49" s="147"/>
      <c r="BH49" s="147"/>
      <c r="BI49" s="147"/>
      <c r="BJ49" s="147"/>
      <c r="BK49" s="147"/>
      <c r="BL49" s="147"/>
      <c r="BM49" s="147"/>
      <c r="BN49" s="147"/>
      <c r="BO49" s="147"/>
      <c r="BP49" s="147"/>
      <c r="BQ49" s="147"/>
      <c r="BR49" s="147"/>
      <c r="BS49" s="147"/>
      <c r="BT49" s="147"/>
      <c r="BU49" s="147"/>
      <c r="BV49" s="147"/>
      <c r="BW49" s="147"/>
      <c r="BX49" s="147"/>
      <c r="BY49" s="147"/>
      <c r="BZ49" s="147"/>
      <c r="CA49" s="147"/>
      <c r="CB49" s="147"/>
      <c r="CC49" s="147"/>
      <c r="CD49" s="147"/>
      <c r="CE49" s="147"/>
    </row>
    <row r="50" spans="1:83" s="22" customFormat="1" ht="13.5" customHeight="1" x14ac:dyDescent="0.2">
      <c r="A50" s="21"/>
      <c r="B50" s="77" t="s">
        <v>95</v>
      </c>
      <c r="C50" s="109">
        <v>0</v>
      </c>
      <c r="D50" s="109">
        <v>0</v>
      </c>
      <c r="E50" s="109">
        <v>0</v>
      </c>
      <c r="F50" s="109">
        <v>0</v>
      </c>
      <c r="G50" s="109">
        <v>0</v>
      </c>
      <c r="H50" s="109">
        <v>0</v>
      </c>
      <c r="I50" s="109">
        <v>0</v>
      </c>
      <c r="J50" s="109">
        <v>0</v>
      </c>
      <c r="K50" s="109">
        <v>0</v>
      </c>
      <c r="L50" s="109">
        <v>0</v>
      </c>
      <c r="M50" s="109">
        <v>0</v>
      </c>
      <c r="N50" s="109">
        <v>6</v>
      </c>
      <c r="O50" s="109">
        <v>63</v>
      </c>
      <c r="P50" s="109">
        <v>352</v>
      </c>
      <c r="Q50" s="109">
        <v>641</v>
      </c>
      <c r="R50" s="109">
        <v>732</v>
      </c>
      <c r="S50" s="109">
        <v>657</v>
      </c>
      <c r="T50" s="109">
        <v>438</v>
      </c>
      <c r="U50" s="109">
        <v>276</v>
      </c>
      <c r="V50" s="109">
        <v>301</v>
      </c>
      <c r="W50" s="109">
        <v>174</v>
      </c>
      <c r="X50" s="109">
        <v>122</v>
      </c>
      <c r="Y50" s="109">
        <v>118</v>
      </c>
      <c r="Z50" s="109">
        <v>79</v>
      </c>
      <c r="AA50" s="109">
        <v>60</v>
      </c>
      <c r="AB50" s="109">
        <v>46</v>
      </c>
      <c r="AC50" s="109">
        <v>44</v>
      </c>
      <c r="AD50" s="109">
        <v>33</v>
      </c>
      <c r="AE50" s="147">
        <v>25</v>
      </c>
      <c r="AF50" s="147">
        <v>16</v>
      </c>
      <c r="AG50" s="147">
        <v>16</v>
      </c>
      <c r="AH50" s="147">
        <v>13</v>
      </c>
      <c r="AI50" s="147">
        <v>9</v>
      </c>
      <c r="AJ50" s="147">
        <v>16</v>
      </c>
      <c r="AK50" s="147">
        <v>8</v>
      </c>
      <c r="AL50" s="147">
        <v>12</v>
      </c>
      <c r="AM50" s="147">
        <v>9</v>
      </c>
      <c r="AN50" s="109">
        <v>17</v>
      </c>
      <c r="AO50" s="147">
        <v>12</v>
      </c>
      <c r="AP50" s="147">
        <v>33</v>
      </c>
      <c r="AQ50" s="147">
        <v>47</v>
      </c>
      <c r="AR50" s="147">
        <v>67</v>
      </c>
      <c r="AS50" s="147">
        <v>99</v>
      </c>
      <c r="AT50" s="136">
        <v>144</v>
      </c>
      <c r="AU50" s="147">
        <v>170</v>
      </c>
      <c r="AV50" s="147">
        <v>218</v>
      </c>
      <c r="AW50" s="147">
        <v>263</v>
      </c>
      <c r="AX50" s="147">
        <v>283</v>
      </c>
      <c r="AY50" s="147">
        <v>234</v>
      </c>
      <c r="AZ50" s="147">
        <v>238</v>
      </c>
      <c r="BA50" s="147">
        <v>237</v>
      </c>
      <c r="BB50" s="147"/>
      <c r="BC50" s="147"/>
      <c r="BD50" s="147"/>
      <c r="BE50" s="147"/>
      <c r="BF50" s="147"/>
      <c r="BG50" s="147"/>
      <c r="BH50" s="147"/>
      <c r="BI50" s="147"/>
      <c r="BJ50" s="147"/>
      <c r="BK50" s="147"/>
      <c r="BL50" s="147"/>
      <c r="BM50" s="147"/>
      <c r="BN50" s="147"/>
      <c r="BO50" s="147"/>
      <c r="BP50" s="147"/>
      <c r="BQ50" s="147"/>
      <c r="BR50" s="147"/>
      <c r="BS50" s="147"/>
      <c r="BT50" s="147"/>
      <c r="BU50" s="147"/>
      <c r="BV50" s="147"/>
      <c r="BW50" s="147"/>
      <c r="BX50" s="147"/>
      <c r="BY50" s="147"/>
      <c r="BZ50" s="147"/>
      <c r="CA50" s="147"/>
      <c r="CB50" s="147"/>
      <c r="CC50" s="147"/>
      <c r="CD50" s="147"/>
      <c r="CE50" s="147"/>
    </row>
    <row r="51" spans="1:83" s="22" customFormat="1" ht="13.5" customHeight="1" x14ac:dyDescent="0.2">
      <c r="A51" s="21"/>
      <c r="B51" s="77" t="s">
        <v>96</v>
      </c>
      <c r="C51" s="109">
        <v>0</v>
      </c>
      <c r="D51" s="109">
        <v>0</v>
      </c>
      <c r="E51" s="109">
        <v>0</v>
      </c>
      <c r="F51" s="109">
        <v>0</v>
      </c>
      <c r="G51" s="109">
        <v>0</v>
      </c>
      <c r="H51" s="109">
        <v>0</v>
      </c>
      <c r="I51" s="109">
        <v>0</v>
      </c>
      <c r="J51" s="109">
        <v>0</v>
      </c>
      <c r="K51" s="109">
        <v>0</v>
      </c>
      <c r="L51" s="109">
        <v>0</v>
      </c>
      <c r="M51" s="109">
        <v>1</v>
      </c>
      <c r="N51" s="109">
        <v>13</v>
      </c>
      <c r="O51" s="109">
        <v>55</v>
      </c>
      <c r="P51" s="109">
        <v>441</v>
      </c>
      <c r="Q51" s="109">
        <v>772</v>
      </c>
      <c r="R51" s="109">
        <v>985</v>
      </c>
      <c r="S51" s="109">
        <v>882</v>
      </c>
      <c r="T51" s="109">
        <v>579</v>
      </c>
      <c r="U51" s="109">
        <v>433</v>
      </c>
      <c r="V51" s="109">
        <v>375</v>
      </c>
      <c r="W51" s="109">
        <v>246</v>
      </c>
      <c r="X51" s="109">
        <v>197</v>
      </c>
      <c r="Y51" s="109">
        <v>167</v>
      </c>
      <c r="Z51" s="109">
        <v>125</v>
      </c>
      <c r="AA51" s="109">
        <v>85</v>
      </c>
      <c r="AB51" s="109">
        <v>72</v>
      </c>
      <c r="AC51" s="109">
        <v>66</v>
      </c>
      <c r="AD51" s="109">
        <v>40</v>
      </c>
      <c r="AE51" s="147">
        <v>41</v>
      </c>
      <c r="AF51" s="147">
        <v>21</v>
      </c>
      <c r="AG51" s="147">
        <v>27</v>
      </c>
      <c r="AH51" s="147">
        <v>14</v>
      </c>
      <c r="AI51" s="147">
        <v>14</v>
      </c>
      <c r="AJ51" s="147">
        <v>13</v>
      </c>
      <c r="AK51" s="147">
        <v>15</v>
      </c>
      <c r="AL51" s="147">
        <v>6</v>
      </c>
      <c r="AM51" s="147">
        <v>9</v>
      </c>
      <c r="AN51" s="109">
        <v>12</v>
      </c>
      <c r="AO51" s="147">
        <v>29</v>
      </c>
      <c r="AP51" s="147">
        <v>32</v>
      </c>
      <c r="AQ51" s="147">
        <v>55</v>
      </c>
      <c r="AR51" s="147">
        <v>82</v>
      </c>
      <c r="AS51" s="147">
        <v>110</v>
      </c>
      <c r="AT51" s="136">
        <v>141</v>
      </c>
      <c r="AU51" s="147">
        <v>255</v>
      </c>
      <c r="AV51" s="147">
        <v>279</v>
      </c>
      <c r="AW51" s="147">
        <v>318</v>
      </c>
      <c r="AX51" s="147">
        <v>327</v>
      </c>
      <c r="AY51" s="147">
        <v>292</v>
      </c>
      <c r="AZ51" s="147">
        <v>305</v>
      </c>
      <c r="BA51" s="147">
        <v>309</v>
      </c>
      <c r="BB51" s="147"/>
      <c r="BC51" s="147"/>
      <c r="BD51" s="147"/>
      <c r="BE51" s="147"/>
      <c r="BF51" s="147"/>
      <c r="BG51" s="147"/>
      <c r="BH51" s="147"/>
      <c r="BI51" s="147"/>
      <c r="BJ51" s="147"/>
      <c r="BK51" s="147"/>
      <c r="BL51" s="147"/>
      <c r="BM51" s="147"/>
      <c r="BN51" s="147"/>
      <c r="BO51" s="147"/>
      <c r="BP51" s="147"/>
      <c r="BQ51" s="147"/>
      <c r="BR51" s="147"/>
      <c r="BS51" s="147"/>
      <c r="BT51" s="147"/>
      <c r="BU51" s="147"/>
      <c r="BV51" s="147"/>
      <c r="BW51" s="147"/>
      <c r="BX51" s="147"/>
      <c r="BY51" s="147"/>
      <c r="BZ51" s="147"/>
      <c r="CA51" s="147"/>
      <c r="CB51" s="147"/>
      <c r="CC51" s="147"/>
      <c r="CD51" s="147"/>
      <c r="CE51" s="147"/>
    </row>
    <row r="52" spans="1:83" s="22" customFormat="1" ht="13.5" customHeight="1" x14ac:dyDescent="0.2">
      <c r="A52" s="21"/>
      <c r="B52" s="77" t="s">
        <v>97</v>
      </c>
      <c r="C52" s="109">
        <v>0</v>
      </c>
      <c r="D52" s="109">
        <v>0</v>
      </c>
      <c r="E52" s="109">
        <v>0</v>
      </c>
      <c r="F52" s="109">
        <v>0</v>
      </c>
      <c r="G52" s="109">
        <v>0</v>
      </c>
      <c r="H52" s="109">
        <v>0</v>
      </c>
      <c r="I52" s="109">
        <v>0</v>
      </c>
      <c r="J52" s="109">
        <v>0</v>
      </c>
      <c r="K52" s="109">
        <v>0</v>
      </c>
      <c r="L52" s="109">
        <v>0</v>
      </c>
      <c r="M52" s="109">
        <v>0</v>
      </c>
      <c r="N52" s="109">
        <v>16</v>
      </c>
      <c r="O52" s="109">
        <v>59</v>
      </c>
      <c r="P52" s="109">
        <v>354</v>
      </c>
      <c r="Q52" s="109">
        <v>668</v>
      </c>
      <c r="R52" s="109">
        <v>958</v>
      </c>
      <c r="S52" s="109">
        <v>896</v>
      </c>
      <c r="T52" s="109">
        <v>638</v>
      </c>
      <c r="U52" s="109">
        <v>380</v>
      </c>
      <c r="V52" s="109">
        <v>396</v>
      </c>
      <c r="W52" s="109">
        <v>285</v>
      </c>
      <c r="X52" s="109">
        <v>201</v>
      </c>
      <c r="Y52" s="109">
        <v>150</v>
      </c>
      <c r="Z52" s="109">
        <v>121</v>
      </c>
      <c r="AA52" s="109">
        <v>64</v>
      </c>
      <c r="AB52" s="109">
        <v>72</v>
      </c>
      <c r="AC52" s="109">
        <v>53</v>
      </c>
      <c r="AD52" s="109">
        <v>34</v>
      </c>
      <c r="AE52" s="147">
        <v>29</v>
      </c>
      <c r="AF52" s="147">
        <v>22</v>
      </c>
      <c r="AG52" s="147">
        <v>16</v>
      </c>
      <c r="AH52" s="147">
        <v>11</v>
      </c>
      <c r="AI52" s="147">
        <v>16</v>
      </c>
      <c r="AJ52" s="147">
        <v>13</v>
      </c>
      <c r="AK52" s="147">
        <v>9</v>
      </c>
      <c r="AL52" s="147">
        <v>8</v>
      </c>
      <c r="AM52" s="147">
        <v>8</v>
      </c>
      <c r="AN52" s="109">
        <v>16</v>
      </c>
      <c r="AO52" s="147">
        <v>23</v>
      </c>
      <c r="AP52" s="147">
        <v>35</v>
      </c>
      <c r="AQ52" s="147">
        <v>43</v>
      </c>
      <c r="AR52" s="147">
        <v>69</v>
      </c>
      <c r="AS52" s="147">
        <v>110</v>
      </c>
      <c r="AT52" s="136">
        <v>152</v>
      </c>
      <c r="AU52" s="147">
        <v>198</v>
      </c>
      <c r="AV52" s="147">
        <v>255</v>
      </c>
      <c r="AW52" s="147">
        <v>284</v>
      </c>
      <c r="AX52" s="147">
        <v>352</v>
      </c>
      <c r="AY52" s="147">
        <v>324</v>
      </c>
      <c r="AZ52" s="147">
        <v>279</v>
      </c>
      <c r="BA52" s="147">
        <v>320</v>
      </c>
      <c r="BB52" s="147"/>
      <c r="BC52" s="147"/>
      <c r="BD52" s="147"/>
      <c r="BE52" s="147"/>
      <c r="BF52" s="147"/>
      <c r="BG52" s="147"/>
      <c r="BH52" s="147"/>
      <c r="BI52" s="147"/>
      <c r="BJ52" s="147"/>
      <c r="BK52" s="147"/>
      <c r="BL52" s="147"/>
      <c r="BM52" s="147"/>
      <c r="BN52" s="147"/>
      <c r="BO52" s="147"/>
      <c r="BP52" s="147"/>
      <c r="BQ52" s="147"/>
      <c r="BR52" s="147"/>
      <c r="BS52" s="147"/>
      <c r="BT52" s="147"/>
      <c r="BU52" s="147"/>
      <c r="BV52" s="147"/>
      <c r="BW52" s="147"/>
      <c r="BX52" s="147"/>
      <c r="BY52" s="147"/>
      <c r="BZ52" s="147"/>
      <c r="CA52" s="147"/>
      <c r="CB52" s="147"/>
      <c r="CC52" s="147"/>
      <c r="CD52" s="147"/>
      <c r="CE52" s="147"/>
    </row>
    <row r="53" spans="1:83" s="22" customFormat="1" ht="13.5" customHeight="1" x14ac:dyDescent="0.2">
      <c r="A53" s="21"/>
      <c r="B53" s="77" t="s">
        <v>98</v>
      </c>
      <c r="C53" s="109">
        <v>0</v>
      </c>
      <c r="D53" s="109">
        <v>0</v>
      </c>
      <c r="E53" s="109">
        <v>0</v>
      </c>
      <c r="F53" s="109">
        <v>0</v>
      </c>
      <c r="G53" s="109">
        <v>0</v>
      </c>
      <c r="H53" s="109">
        <v>0</v>
      </c>
      <c r="I53" s="109">
        <v>0</v>
      </c>
      <c r="J53" s="109">
        <v>0</v>
      </c>
      <c r="K53" s="109">
        <v>0</v>
      </c>
      <c r="L53" s="109">
        <v>0</v>
      </c>
      <c r="M53" s="109">
        <v>0</v>
      </c>
      <c r="N53" s="109">
        <v>11</v>
      </c>
      <c r="O53" s="109">
        <v>42</v>
      </c>
      <c r="P53" s="109">
        <v>272</v>
      </c>
      <c r="Q53" s="109">
        <v>484</v>
      </c>
      <c r="R53" s="109">
        <v>720</v>
      </c>
      <c r="S53" s="109">
        <v>725</v>
      </c>
      <c r="T53" s="109">
        <v>584</v>
      </c>
      <c r="U53" s="109">
        <v>369</v>
      </c>
      <c r="V53" s="109">
        <v>374</v>
      </c>
      <c r="W53" s="109">
        <v>231</v>
      </c>
      <c r="X53" s="109">
        <v>172</v>
      </c>
      <c r="Y53" s="109">
        <v>147</v>
      </c>
      <c r="Z53" s="109">
        <v>103</v>
      </c>
      <c r="AA53" s="109">
        <v>65</v>
      </c>
      <c r="AB53" s="109">
        <v>59</v>
      </c>
      <c r="AC53" s="109">
        <v>46</v>
      </c>
      <c r="AD53" s="109">
        <v>36</v>
      </c>
      <c r="AE53" s="147">
        <v>26</v>
      </c>
      <c r="AF53" s="147">
        <v>19</v>
      </c>
      <c r="AG53" s="147">
        <v>14</v>
      </c>
      <c r="AH53" s="147">
        <v>15</v>
      </c>
      <c r="AI53" s="147">
        <v>10</v>
      </c>
      <c r="AJ53" s="147">
        <v>5</v>
      </c>
      <c r="AK53" s="147">
        <v>11</v>
      </c>
      <c r="AL53" s="147">
        <v>7</v>
      </c>
      <c r="AM53" s="147">
        <v>10</v>
      </c>
      <c r="AN53" s="109">
        <v>7</v>
      </c>
      <c r="AO53" s="147">
        <v>24</v>
      </c>
      <c r="AP53" s="147">
        <v>33</v>
      </c>
      <c r="AQ53" s="147">
        <v>22</v>
      </c>
      <c r="AR53" s="147">
        <v>59</v>
      </c>
      <c r="AS53" s="147">
        <v>71</v>
      </c>
      <c r="AT53" s="136">
        <v>110</v>
      </c>
      <c r="AU53" s="147">
        <v>160</v>
      </c>
      <c r="AV53" s="147">
        <v>192</v>
      </c>
      <c r="AW53" s="147">
        <v>235</v>
      </c>
      <c r="AX53" s="147">
        <v>262</v>
      </c>
      <c r="AY53" s="147">
        <v>253</v>
      </c>
      <c r="AZ53" s="147">
        <v>267</v>
      </c>
      <c r="BA53" s="147">
        <v>323</v>
      </c>
      <c r="BB53" s="147"/>
      <c r="BC53" s="147"/>
      <c r="BD53" s="147"/>
      <c r="BE53" s="147"/>
      <c r="BF53" s="147"/>
      <c r="BG53" s="147"/>
      <c r="BH53" s="147"/>
      <c r="BI53" s="147"/>
      <c r="BJ53" s="147"/>
      <c r="BK53" s="147"/>
      <c r="BL53" s="147"/>
      <c r="BM53" s="147"/>
      <c r="BN53" s="147"/>
      <c r="BO53" s="147"/>
      <c r="BP53" s="147"/>
      <c r="BQ53" s="147"/>
      <c r="BR53" s="147"/>
      <c r="BS53" s="147"/>
      <c r="BT53" s="147"/>
      <c r="BU53" s="147"/>
      <c r="BV53" s="147"/>
      <c r="BW53" s="147"/>
      <c r="BX53" s="147"/>
      <c r="BY53" s="147"/>
      <c r="BZ53" s="147"/>
      <c r="CA53" s="147"/>
      <c r="CB53" s="147"/>
      <c r="CC53" s="147"/>
      <c r="CD53" s="147"/>
      <c r="CE53" s="147"/>
    </row>
    <row r="54" spans="1:83" s="22" customFormat="1" ht="24" customHeight="1" x14ac:dyDescent="0.2">
      <c r="A54" s="21"/>
      <c r="B54" s="50" t="s">
        <v>134</v>
      </c>
      <c r="C54" s="14"/>
      <c r="D54" s="14"/>
      <c r="E54" s="14"/>
      <c r="F54" s="14"/>
      <c r="G54" s="14"/>
      <c r="H54" s="14"/>
      <c r="I54" s="14"/>
      <c r="J54" s="14"/>
      <c r="K54" s="14"/>
      <c r="L54" s="14"/>
      <c r="M54" s="122"/>
      <c r="N54" s="122"/>
      <c r="O54" s="122"/>
      <c r="P54" s="122"/>
      <c r="Q54" s="109" t="s">
        <v>69</v>
      </c>
      <c r="R54" s="109"/>
      <c r="S54" s="109" t="s">
        <v>69</v>
      </c>
      <c r="T54" s="109"/>
      <c r="U54" s="147"/>
      <c r="V54" s="147"/>
      <c r="W54" s="147"/>
      <c r="X54" s="147"/>
      <c r="Y54" s="147"/>
      <c r="Z54" s="147"/>
      <c r="AA54" s="147"/>
      <c r="AB54" s="147"/>
      <c r="AC54" s="147"/>
      <c r="AD54" s="147"/>
      <c r="AE54" s="147"/>
      <c r="AF54" s="147"/>
      <c r="AG54" s="147"/>
      <c r="AH54" s="147"/>
      <c r="AI54" s="147"/>
      <c r="AJ54" s="147"/>
      <c r="AK54" s="147"/>
      <c r="AL54" s="147"/>
      <c r="AM54" s="147"/>
      <c r="AN54" s="109"/>
      <c r="AO54" s="147"/>
      <c r="AP54" s="147"/>
      <c r="AQ54" s="147"/>
      <c r="AR54" s="147"/>
      <c r="AS54" s="147"/>
      <c r="AT54" s="147"/>
      <c r="AU54" s="147"/>
      <c r="AV54" s="147"/>
      <c r="AW54" s="147"/>
      <c r="AX54" s="147"/>
      <c r="AY54" s="147"/>
      <c r="AZ54" s="147"/>
      <c r="BA54" s="147"/>
      <c r="BB54" s="147"/>
      <c r="BC54" s="147"/>
      <c r="BD54" s="147"/>
      <c r="BE54" s="147"/>
      <c r="BF54" s="147"/>
      <c r="BG54" s="147"/>
      <c r="BH54" s="147"/>
      <c r="BI54" s="147"/>
      <c r="BJ54" s="147"/>
      <c r="BK54" s="147"/>
      <c r="BL54" s="147"/>
      <c r="BM54" s="147"/>
      <c r="BN54" s="147"/>
      <c r="BO54" s="147"/>
      <c r="BP54" s="147"/>
      <c r="BQ54" s="147"/>
      <c r="BR54" s="147"/>
      <c r="BS54" s="147"/>
      <c r="BT54" s="147"/>
      <c r="BU54" s="147"/>
      <c r="BV54" s="147"/>
      <c r="BW54" s="147"/>
      <c r="BX54" s="147"/>
      <c r="BY54" s="147"/>
      <c r="BZ54" s="147"/>
      <c r="CA54" s="147"/>
      <c r="CB54" s="147"/>
      <c r="CC54" s="147"/>
      <c r="CD54" s="147"/>
      <c r="CE54" s="147"/>
    </row>
    <row r="55" spans="1:83" s="22" customFormat="1" ht="13.5" customHeight="1" x14ac:dyDescent="0.2">
      <c r="A55" s="21"/>
      <c r="B55" s="50" t="s">
        <v>78</v>
      </c>
      <c r="C55" s="14"/>
      <c r="D55" s="14"/>
      <c r="E55" s="14"/>
      <c r="F55" s="14"/>
      <c r="G55" s="14"/>
      <c r="H55" s="14"/>
      <c r="I55" s="14"/>
      <c r="J55" s="14"/>
      <c r="K55" s="14"/>
      <c r="L55" s="14"/>
      <c r="M55" s="14"/>
      <c r="N55" s="14"/>
      <c r="O55" s="14"/>
      <c r="P55" s="14"/>
      <c r="Q55" s="109" t="s">
        <v>69</v>
      </c>
      <c r="R55" s="109"/>
      <c r="S55" s="109" t="s">
        <v>69</v>
      </c>
      <c r="T55" s="109"/>
      <c r="U55" s="147"/>
      <c r="V55" s="147"/>
      <c r="W55" s="147"/>
      <c r="X55" s="147"/>
      <c r="Y55" s="147"/>
      <c r="Z55" s="147"/>
      <c r="AA55" s="147"/>
      <c r="AB55" s="147"/>
      <c r="AC55" s="147"/>
      <c r="AD55" s="147"/>
      <c r="AE55" s="147"/>
      <c r="AF55" s="147"/>
      <c r="AG55" s="147"/>
      <c r="AH55" s="147"/>
      <c r="AI55" s="147"/>
      <c r="AJ55" s="147"/>
      <c r="AK55" s="147"/>
      <c r="AL55" s="147"/>
      <c r="AM55" s="147"/>
      <c r="AN55" s="109"/>
      <c r="AO55" s="147"/>
      <c r="AP55" s="147"/>
      <c r="AQ55" s="147"/>
      <c r="AR55" s="147"/>
      <c r="AS55" s="147"/>
      <c r="AT55" s="147"/>
      <c r="AU55" s="147"/>
      <c r="AV55" s="147"/>
      <c r="AW55" s="147"/>
      <c r="AX55" s="147"/>
      <c r="AY55" s="147"/>
      <c r="AZ55" s="147"/>
      <c r="BA55" s="147"/>
      <c r="BB55" s="147"/>
      <c r="BC55" s="147"/>
      <c r="BD55" s="147"/>
      <c r="BE55" s="147"/>
      <c r="BF55" s="147"/>
      <c r="BG55" s="147"/>
      <c r="BH55" s="147"/>
      <c r="BI55" s="147"/>
      <c r="BJ55" s="147"/>
      <c r="BK55" s="147"/>
      <c r="BL55" s="147"/>
      <c r="BM55" s="147"/>
      <c r="BN55" s="147"/>
      <c r="BO55" s="147"/>
      <c r="BP55" s="147"/>
      <c r="BQ55" s="147"/>
      <c r="BR55" s="147"/>
      <c r="BS55" s="147"/>
      <c r="BT55" s="147"/>
      <c r="BU55" s="147"/>
      <c r="BV55" s="147"/>
      <c r="BW55" s="147"/>
      <c r="BX55" s="147"/>
      <c r="BY55" s="147"/>
      <c r="BZ55" s="147"/>
      <c r="CA55" s="147"/>
      <c r="CB55" s="147"/>
      <c r="CC55" s="147"/>
      <c r="CD55" s="147"/>
      <c r="CE55" s="147"/>
    </row>
    <row r="56" spans="1:83" s="22" customFormat="1" ht="13.5" customHeight="1" x14ac:dyDescent="0.2">
      <c r="A56" s="21"/>
      <c r="B56" s="29" t="s">
        <v>79</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147">
        <v>0</v>
      </c>
      <c r="AF56" s="147">
        <v>0</v>
      </c>
      <c r="AG56" s="147">
        <v>0</v>
      </c>
      <c r="AH56" s="147">
        <v>0</v>
      </c>
      <c r="AI56" s="147">
        <v>0</v>
      </c>
      <c r="AJ56" s="147">
        <v>0</v>
      </c>
      <c r="AK56" s="147">
        <v>0</v>
      </c>
      <c r="AL56" s="147">
        <v>0</v>
      </c>
      <c r="AM56" s="147">
        <v>0</v>
      </c>
      <c r="AN56" s="109">
        <v>0</v>
      </c>
      <c r="AO56" s="147">
        <v>0</v>
      </c>
      <c r="AP56" s="147">
        <v>0</v>
      </c>
      <c r="AQ56" s="147">
        <v>0</v>
      </c>
      <c r="AR56" s="147">
        <v>0</v>
      </c>
      <c r="AS56" s="147">
        <v>0</v>
      </c>
      <c r="AT56" s="136">
        <v>0</v>
      </c>
      <c r="AU56" s="147">
        <v>0</v>
      </c>
      <c r="AV56" s="147">
        <v>0</v>
      </c>
      <c r="AW56" s="147">
        <v>0</v>
      </c>
      <c r="AX56" s="147">
        <v>0</v>
      </c>
      <c r="AY56" s="147">
        <v>0</v>
      </c>
      <c r="AZ56" s="147">
        <v>0</v>
      </c>
      <c r="BA56" s="147">
        <v>0</v>
      </c>
      <c r="BB56" s="147"/>
      <c r="BC56" s="147"/>
      <c r="BD56" s="147"/>
      <c r="BE56" s="147"/>
      <c r="BF56" s="147"/>
      <c r="BG56" s="147"/>
      <c r="BH56" s="147"/>
      <c r="BI56" s="147"/>
      <c r="BJ56" s="147"/>
      <c r="BK56" s="147"/>
      <c r="BL56" s="147"/>
      <c r="BM56" s="147"/>
      <c r="BN56" s="147"/>
      <c r="BO56" s="147"/>
      <c r="BP56" s="147"/>
      <c r="BQ56" s="147"/>
      <c r="BR56" s="147"/>
      <c r="BS56" s="147"/>
      <c r="BT56" s="147"/>
      <c r="BU56" s="147"/>
      <c r="BV56" s="147"/>
      <c r="BW56" s="147"/>
      <c r="BX56" s="147"/>
      <c r="BY56" s="147"/>
      <c r="BZ56" s="147"/>
      <c r="CA56" s="147"/>
      <c r="CB56" s="147"/>
      <c r="CC56" s="147"/>
      <c r="CD56" s="147"/>
      <c r="CE56" s="147"/>
    </row>
    <row r="57" spans="1:83" s="22" customFormat="1" ht="13.5" customHeight="1" x14ac:dyDescent="0.2">
      <c r="A57" s="21"/>
      <c r="B57" s="51" t="s">
        <v>80</v>
      </c>
      <c r="C57" s="20">
        <v>0</v>
      </c>
      <c r="D57" s="20">
        <v>0</v>
      </c>
      <c r="E57" s="20">
        <v>0</v>
      </c>
      <c r="F57" s="20">
        <v>0</v>
      </c>
      <c r="G57" s="20">
        <v>0</v>
      </c>
      <c r="H57" s="20">
        <v>0</v>
      </c>
      <c r="I57" s="20">
        <v>0</v>
      </c>
      <c r="J57" s="20">
        <v>0</v>
      </c>
      <c r="K57" s="20">
        <v>0</v>
      </c>
      <c r="L57" s="20">
        <v>0</v>
      </c>
      <c r="M57" s="20">
        <v>0</v>
      </c>
      <c r="N57" s="20">
        <v>0</v>
      </c>
      <c r="O57" s="20">
        <v>0</v>
      </c>
      <c r="P57" s="20">
        <v>0</v>
      </c>
      <c r="Q57" s="20">
        <v>0</v>
      </c>
      <c r="R57" s="20">
        <v>1</v>
      </c>
      <c r="S57" s="20">
        <v>0</v>
      </c>
      <c r="T57" s="20">
        <v>0</v>
      </c>
      <c r="U57" s="20">
        <v>0</v>
      </c>
      <c r="V57" s="20">
        <v>0</v>
      </c>
      <c r="W57" s="20">
        <v>0</v>
      </c>
      <c r="X57" s="20">
        <v>0</v>
      </c>
      <c r="Y57" s="20">
        <v>0</v>
      </c>
      <c r="Z57" s="20">
        <v>0</v>
      </c>
      <c r="AA57" s="20">
        <v>0</v>
      </c>
      <c r="AB57" s="20">
        <v>0</v>
      </c>
      <c r="AC57" s="20">
        <v>0</v>
      </c>
      <c r="AD57" s="20">
        <v>0</v>
      </c>
      <c r="AE57" s="147">
        <v>0</v>
      </c>
      <c r="AF57" s="147">
        <v>0</v>
      </c>
      <c r="AG57" s="147">
        <v>0</v>
      </c>
      <c r="AH57" s="147">
        <v>0</v>
      </c>
      <c r="AI57" s="147">
        <v>0</v>
      </c>
      <c r="AJ57" s="147">
        <v>0</v>
      </c>
      <c r="AK57" s="147">
        <v>0</v>
      </c>
      <c r="AL57" s="147">
        <v>0</v>
      </c>
      <c r="AM57" s="147">
        <v>0</v>
      </c>
      <c r="AN57" s="109">
        <v>0</v>
      </c>
      <c r="AO57" s="147">
        <v>0</v>
      </c>
      <c r="AP57" s="147">
        <v>0</v>
      </c>
      <c r="AQ57" s="147">
        <v>0</v>
      </c>
      <c r="AR57" s="147">
        <v>0</v>
      </c>
      <c r="AS57" s="147">
        <v>0</v>
      </c>
      <c r="AT57" s="136">
        <v>0</v>
      </c>
      <c r="AU57" s="147">
        <v>0</v>
      </c>
      <c r="AV57" s="147">
        <v>0</v>
      </c>
      <c r="AW57" s="147">
        <v>0</v>
      </c>
      <c r="AX57" s="147">
        <v>0</v>
      </c>
      <c r="AY57" s="147">
        <v>0</v>
      </c>
      <c r="AZ57" s="147">
        <v>0</v>
      </c>
      <c r="BA57" s="147">
        <v>0</v>
      </c>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row>
    <row r="58" spans="1:83" s="22" customFormat="1" ht="13.5" customHeight="1" x14ac:dyDescent="0.2">
      <c r="A58" s="21"/>
      <c r="B58" s="51" t="s">
        <v>81</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147">
        <v>0</v>
      </c>
      <c r="AF58" s="147">
        <v>0</v>
      </c>
      <c r="AG58" s="147">
        <v>1</v>
      </c>
      <c r="AH58" s="147">
        <v>0</v>
      </c>
      <c r="AI58" s="147">
        <v>0</v>
      </c>
      <c r="AJ58" s="147">
        <v>0</v>
      </c>
      <c r="AK58" s="147">
        <v>0</v>
      </c>
      <c r="AL58" s="147">
        <v>0</v>
      </c>
      <c r="AM58" s="147">
        <v>0</v>
      </c>
      <c r="AN58" s="109">
        <v>0</v>
      </c>
      <c r="AO58" s="147">
        <v>0</v>
      </c>
      <c r="AP58" s="147">
        <v>0</v>
      </c>
      <c r="AQ58" s="147">
        <v>0</v>
      </c>
      <c r="AR58" s="147">
        <v>0</v>
      </c>
      <c r="AS58" s="147">
        <v>0</v>
      </c>
      <c r="AT58" s="136">
        <v>0</v>
      </c>
      <c r="AU58" s="147">
        <v>0</v>
      </c>
      <c r="AV58" s="147">
        <v>0</v>
      </c>
      <c r="AW58" s="147">
        <v>0</v>
      </c>
      <c r="AX58" s="147">
        <v>0</v>
      </c>
      <c r="AY58" s="147">
        <v>0</v>
      </c>
      <c r="AZ58" s="147">
        <v>0</v>
      </c>
      <c r="BA58" s="147">
        <v>0</v>
      </c>
      <c r="BB58" s="147"/>
      <c r="BC58" s="147"/>
      <c r="BD58" s="147"/>
      <c r="BE58" s="147"/>
      <c r="BF58" s="147"/>
      <c r="BG58" s="147"/>
      <c r="BH58" s="147"/>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row>
    <row r="59" spans="1:83" s="22" customFormat="1" ht="13.5" customHeight="1" x14ac:dyDescent="0.2">
      <c r="A59" s="21"/>
      <c r="B59" s="29" t="s">
        <v>82</v>
      </c>
      <c r="C59" s="20">
        <v>0</v>
      </c>
      <c r="D59" s="20">
        <v>0</v>
      </c>
      <c r="E59" s="20">
        <v>0</v>
      </c>
      <c r="F59" s="20">
        <v>0</v>
      </c>
      <c r="G59" s="20">
        <v>0</v>
      </c>
      <c r="H59" s="20">
        <v>0</v>
      </c>
      <c r="I59" s="20">
        <v>0</v>
      </c>
      <c r="J59" s="20">
        <v>0</v>
      </c>
      <c r="K59" s="20">
        <v>0</v>
      </c>
      <c r="L59" s="20">
        <v>0</v>
      </c>
      <c r="M59" s="20">
        <v>0</v>
      </c>
      <c r="N59" s="20">
        <v>0</v>
      </c>
      <c r="O59" s="20">
        <v>0</v>
      </c>
      <c r="P59" s="20">
        <v>0</v>
      </c>
      <c r="Q59" s="20">
        <v>0</v>
      </c>
      <c r="R59" s="20">
        <v>1</v>
      </c>
      <c r="S59" s="20">
        <v>0</v>
      </c>
      <c r="T59" s="20">
        <v>0</v>
      </c>
      <c r="U59" s="20">
        <v>0</v>
      </c>
      <c r="V59" s="20">
        <v>0</v>
      </c>
      <c r="W59" s="20">
        <v>0</v>
      </c>
      <c r="X59" s="20">
        <v>0</v>
      </c>
      <c r="Y59" s="20">
        <v>0</v>
      </c>
      <c r="Z59" s="20">
        <v>0</v>
      </c>
      <c r="AA59" s="20">
        <v>0</v>
      </c>
      <c r="AB59" s="20">
        <v>0</v>
      </c>
      <c r="AC59" s="20">
        <v>0</v>
      </c>
      <c r="AD59" s="20">
        <v>0</v>
      </c>
      <c r="AE59" s="147">
        <v>0</v>
      </c>
      <c r="AF59" s="147">
        <v>0</v>
      </c>
      <c r="AG59" s="147">
        <v>0</v>
      </c>
      <c r="AH59" s="147">
        <v>0</v>
      </c>
      <c r="AI59" s="147">
        <v>0</v>
      </c>
      <c r="AJ59" s="147">
        <v>0</v>
      </c>
      <c r="AK59" s="147">
        <v>0</v>
      </c>
      <c r="AL59" s="147">
        <v>0</v>
      </c>
      <c r="AM59" s="147">
        <v>0</v>
      </c>
      <c r="AN59" s="109">
        <v>0</v>
      </c>
      <c r="AO59" s="147">
        <v>0</v>
      </c>
      <c r="AP59" s="147">
        <v>0</v>
      </c>
      <c r="AQ59" s="147">
        <v>0</v>
      </c>
      <c r="AR59" s="147">
        <v>0</v>
      </c>
      <c r="AS59" s="147">
        <v>0</v>
      </c>
      <c r="AT59" s="136">
        <v>0</v>
      </c>
      <c r="AU59" s="147">
        <v>0</v>
      </c>
      <c r="AV59" s="147">
        <v>0</v>
      </c>
      <c r="AW59" s="147">
        <v>0</v>
      </c>
      <c r="AX59" s="147">
        <v>0</v>
      </c>
      <c r="AY59" s="147">
        <v>0</v>
      </c>
      <c r="AZ59" s="147">
        <v>0</v>
      </c>
      <c r="BA59" s="147">
        <v>0</v>
      </c>
      <c r="BB59" s="147"/>
      <c r="BC59" s="147"/>
      <c r="BD59" s="147"/>
      <c r="BE59" s="147"/>
      <c r="BF59" s="147"/>
      <c r="BG59" s="147"/>
      <c r="BH59" s="147"/>
      <c r="BI59" s="147"/>
      <c r="BJ59" s="147"/>
      <c r="BK59" s="147"/>
      <c r="BL59" s="147"/>
      <c r="BM59" s="147"/>
      <c r="BN59" s="147"/>
      <c r="BO59" s="147"/>
      <c r="BP59" s="147"/>
      <c r="BQ59" s="147"/>
      <c r="BR59" s="147"/>
      <c r="BS59" s="147"/>
      <c r="BT59" s="147"/>
      <c r="BU59" s="147"/>
      <c r="BV59" s="147"/>
      <c r="BW59" s="147"/>
      <c r="BX59" s="147"/>
      <c r="BY59" s="147"/>
      <c r="BZ59" s="147"/>
      <c r="CA59" s="147"/>
      <c r="CB59" s="147"/>
      <c r="CC59" s="147"/>
      <c r="CD59" s="147"/>
      <c r="CE59" s="147"/>
    </row>
    <row r="60" spans="1:83" s="22" customFormat="1" ht="13.5" customHeight="1" x14ac:dyDescent="0.2">
      <c r="A60" s="21"/>
      <c r="B60" s="29" t="s">
        <v>83</v>
      </c>
      <c r="C60" s="20">
        <v>0</v>
      </c>
      <c r="D60" s="20">
        <v>0</v>
      </c>
      <c r="E60" s="20">
        <v>0</v>
      </c>
      <c r="F60" s="20">
        <v>0</v>
      </c>
      <c r="G60" s="20">
        <v>0</v>
      </c>
      <c r="H60" s="20">
        <v>0</v>
      </c>
      <c r="I60" s="20">
        <v>0</v>
      </c>
      <c r="J60" s="20">
        <v>0</v>
      </c>
      <c r="K60" s="20">
        <v>0</v>
      </c>
      <c r="L60" s="20">
        <v>0</v>
      </c>
      <c r="M60" s="20">
        <v>0</v>
      </c>
      <c r="N60" s="20">
        <v>0</v>
      </c>
      <c r="O60" s="20">
        <v>0</v>
      </c>
      <c r="P60" s="20">
        <v>2</v>
      </c>
      <c r="Q60" s="20">
        <v>1</v>
      </c>
      <c r="R60" s="20">
        <v>0</v>
      </c>
      <c r="S60" s="20">
        <v>0</v>
      </c>
      <c r="T60" s="20">
        <v>0</v>
      </c>
      <c r="U60" s="20">
        <v>0</v>
      </c>
      <c r="V60" s="20">
        <v>1</v>
      </c>
      <c r="W60" s="20">
        <v>0</v>
      </c>
      <c r="X60" s="20">
        <v>0</v>
      </c>
      <c r="Y60" s="20">
        <v>0</v>
      </c>
      <c r="Z60" s="20">
        <v>0</v>
      </c>
      <c r="AA60" s="20">
        <v>0</v>
      </c>
      <c r="AB60" s="20">
        <v>0</v>
      </c>
      <c r="AC60" s="20">
        <v>0</v>
      </c>
      <c r="AD60" s="20">
        <v>0</v>
      </c>
      <c r="AE60" s="147">
        <v>0</v>
      </c>
      <c r="AF60" s="147">
        <v>0</v>
      </c>
      <c r="AG60" s="147">
        <v>0</v>
      </c>
      <c r="AH60" s="147">
        <v>0</v>
      </c>
      <c r="AI60" s="147">
        <v>0</v>
      </c>
      <c r="AJ60" s="147">
        <v>0</v>
      </c>
      <c r="AK60" s="147">
        <v>0</v>
      </c>
      <c r="AL60" s="147">
        <v>0</v>
      </c>
      <c r="AM60" s="147">
        <v>0</v>
      </c>
      <c r="AN60" s="109">
        <v>0</v>
      </c>
      <c r="AO60" s="147">
        <v>0</v>
      </c>
      <c r="AP60" s="147">
        <v>0</v>
      </c>
      <c r="AQ60" s="147">
        <v>0</v>
      </c>
      <c r="AR60" s="147">
        <v>0</v>
      </c>
      <c r="AS60" s="147">
        <v>0</v>
      </c>
      <c r="AT60" s="136">
        <v>0</v>
      </c>
      <c r="AU60" s="147">
        <v>0</v>
      </c>
      <c r="AV60" s="147">
        <v>0</v>
      </c>
      <c r="AW60" s="147">
        <v>0</v>
      </c>
      <c r="AX60" s="147">
        <v>0</v>
      </c>
      <c r="AY60" s="147">
        <v>0</v>
      </c>
      <c r="AZ60" s="147">
        <v>1</v>
      </c>
      <c r="BA60" s="147">
        <v>0</v>
      </c>
      <c r="BB60" s="147"/>
      <c r="BC60" s="147"/>
      <c r="BD60" s="147"/>
      <c r="BE60" s="147"/>
      <c r="BF60" s="147"/>
      <c r="BG60" s="147"/>
      <c r="BH60" s="147"/>
      <c r="BI60" s="147"/>
      <c r="BJ60" s="147"/>
      <c r="BK60" s="147"/>
      <c r="BL60" s="147"/>
      <c r="BM60" s="147"/>
      <c r="BN60" s="147"/>
      <c r="BO60" s="147"/>
      <c r="BP60" s="147"/>
      <c r="BQ60" s="147"/>
      <c r="BR60" s="147"/>
      <c r="BS60" s="147"/>
      <c r="BT60" s="147"/>
      <c r="BU60" s="147"/>
      <c r="BV60" s="147"/>
      <c r="BW60" s="147"/>
      <c r="BX60" s="147"/>
      <c r="BY60" s="147"/>
      <c r="BZ60" s="147"/>
      <c r="CA60" s="147"/>
      <c r="CB60" s="147"/>
      <c r="CC60" s="147"/>
      <c r="CD60" s="147"/>
      <c r="CE60" s="147"/>
    </row>
    <row r="61" spans="1:83" s="22" customFormat="1" ht="13.5" customHeight="1" x14ac:dyDescent="0.2">
      <c r="A61" s="21"/>
      <c r="B61" s="29" t="s">
        <v>84</v>
      </c>
      <c r="C61" s="109">
        <v>0</v>
      </c>
      <c r="D61" s="109">
        <v>0</v>
      </c>
      <c r="E61" s="109">
        <v>0</v>
      </c>
      <c r="F61" s="109">
        <v>0</v>
      </c>
      <c r="G61" s="109">
        <v>0</v>
      </c>
      <c r="H61" s="109">
        <v>0</v>
      </c>
      <c r="I61" s="109">
        <v>0</v>
      </c>
      <c r="J61" s="109">
        <v>0</v>
      </c>
      <c r="K61" s="109">
        <v>0</v>
      </c>
      <c r="L61" s="109">
        <v>0</v>
      </c>
      <c r="M61" s="109">
        <v>0</v>
      </c>
      <c r="N61" s="109">
        <v>0</v>
      </c>
      <c r="O61" s="109">
        <v>0</v>
      </c>
      <c r="P61" s="109">
        <v>3</v>
      </c>
      <c r="Q61" s="109">
        <v>1</v>
      </c>
      <c r="R61" s="109">
        <v>1</v>
      </c>
      <c r="S61" s="109">
        <v>2</v>
      </c>
      <c r="T61" s="109">
        <v>0</v>
      </c>
      <c r="U61" s="109">
        <v>2</v>
      </c>
      <c r="V61" s="109">
        <v>0</v>
      </c>
      <c r="W61" s="109">
        <v>0</v>
      </c>
      <c r="X61" s="109">
        <v>0</v>
      </c>
      <c r="Y61" s="109">
        <v>0</v>
      </c>
      <c r="Z61" s="109">
        <v>0</v>
      </c>
      <c r="AA61" s="109">
        <v>1</v>
      </c>
      <c r="AB61" s="109">
        <v>0</v>
      </c>
      <c r="AC61" s="109">
        <v>0</v>
      </c>
      <c r="AD61" s="109">
        <v>0</v>
      </c>
      <c r="AE61" s="147">
        <v>0</v>
      </c>
      <c r="AF61" s="147">
        <v>0</v>
      </c>
      <c r="AG61" s="147">
        <v>0</v>
      </c>
      <c r="AH61" s="147">
        <v>0</v>
      </c>
      <c r="AI61" s="147">
        <v>0</v>
      </c>
      <c r="AJ61" s="147">
        <v>0</v>
      </c>
      <c r="AK61" s="147">
        <v>0</v>
      </c>
      <c r="AL61" s="147">
        <v>0</v>
      </c>
      <c r="AM61" s="147">
        <v>0</v>
      </c>
      <c r="AN61" s="109">
        <v>0</v>
      </c>
      <c r="AO61" s="147">
        <v>0</v>
      </c>
      <c r="AP61" s="147">
        <v>0</v>
      </c>
      <c r="AQ61" s="147">
        <v>0</v>
      </c>
      <c r="AR61" s="147">
        <v>0</v>
      </c>
      <c r="AS61" s="147">
        <v>0</v>
      </c>
      <c r="AT61" s="136">
        <v>0</v>
      </c>
      <c r="AU61" s="147">
        <v>0</v>
      </c>
      <c r="AV61" s="147">
        <v>2</v>
      </c>
      <c r="AW61" s="147">
        <v>0</v>
      </c>
      <c r="AX61" s="147">
        <v>1</v>
      </c>
      <c r="AY61" s="147">
        <v>1</v>
      </c>
      <c r="AZ61" s="147">
        <v>0</v>
      </c>
      <c r="BA61" s="147">
        <v>1</v>
      </c>
      <c r="BB61" s="147"/>
      <c r="BC61" s="147"/>
      <c r="BD61" s="147"/>
      <c r="BE61" s="147"/>
      <c r="BF61" s="147"/>
      <c r="BG61" s="147"/>
      <c r="BH61" s="147"/>
      <c r="BI61" s="147"/>
      <c r="BJ61" s="147"/>
      <c r="BK61" s="147"/>
      <c r="BL61" s="147"/>
      <c r="BM61" s="147"/>
      <c r="BN61" s="147"/>
      <c r="BO61" s="147"/>
      <c r="BP61" s="147"/>
      <c r="BQ61" s="147"/>
      <c r="BR61" s="147"/>
      <c r="BS61" s="147"/>
      <c r="BT61" s="147"/>
      <c r="BU61" s="147"/>
      <c r="BV61" s="147"/>
      <c r="BW61" s="147"/>
      <c r="BX61" s="147"/>
      <c r="BY61" s="147"/>
      <c r="BZ61" s="147"/>
      <c r="CA61" s="147"/>
      <c r="CB61" s="147"/>
      <c r="CC61" s="147"/>
      <c r="CD61" s="147"/>
      <c r="CE61" s="147"/>
    </row>
    <row r="62" spans="1:83" s="22" customFormat="1" ht="13.5" customHeight="1" x14ac:dyDescent="0.2">
      <c r="A62" s="21"/>
      <c r="B62" s="77" t="s">
        <v>85</v>
      </c>
      <c r="C62" s="109">
        <v>0</v>
      </c>
      <c r="D62" s="109">
        <v>0</v>
      </c>
      <c r="E62" s="109">
        <v>0</v>
      </c>
      <c r="F62" s="109">
        <v>0</v>
      </c>
      <c r="G62" s="109">
        <v>0</v>
      </c>
      <c r="H62" s="109">
        <v>0</v>
      </c>
      <c r="I62" s="109">
        <v>0</v>
      </c>
      <c r="J62" s="109">
        <v>0</v>
      </c>
      <c r="K62" s="109">
        <v>0</v>
      </c>
      <c r="L62" s="109">
        <v>0</v>
      </c>
      <c r="M62" s="109">
        <v>0</v>
      </c>
      <c r="N62" s="109">
        <v>0</v>
      </c>
      <c r="O62" s="109">
        <v>1</v>
      </c>
      <c r="P62" s="109">
        <v>3</v>
      </c>
      <c r="Q62" s="109">
        <v>3</v>
      </c>
      <c r="R62" s="109">
        <v>3</v>
      </c>
      <c r="S62" s="109">
        <v>4</v>
      </c>
      <c r="T62" s="109">
        <v>1</v>
      </c>
      <c r="U62" s="109">
        <v>0</v>
      </c>
      <c r="V62" s="109">
        <v>1</v>
      </c>
      <c r="W62" s="109">
        <v>0</v>
      </c>
      <c r="X62" s="109">
        <v>0</v>
      </c>
      <c r="Y62" s="109">
        <v>1</v>
      </c>
      <c r="Z62" s="109">
        <v>0</v>
      </c>
      <c r="AA62" s="109">
        <v>0</v>
      </c>
      <c r="AB62" s="109">
        <v>0</v>
      </c>
      <c r="AC62" s="109">
        <v>0</v>
      </c>
      <c r="AD62" s="109">
        <v>0</v>
      </c>
      <c r="AE62" s="147">
        <v>0</v>
      </c>
      <c r="AF62" s="147">
        <v>0</v>
      </c>
      <c r="AG62" s="147">
        <v>0</v>
      </c>
      <c r="AH62" s="147">
        <v>0</v>
      </c>
      <c r="AI62" s="147">
        <v>0</v>
      </c>
      <c r="AJ62" s="147">
        <v>0</v>
      </c>
      <c r="AK62" s="147">
        <v>0</v>
      </c>
      <c r="AL62" s="147">
        <v>0</v>
      </c>
      <c r="AM62" s="147">
        <v>0</v>
      </c>
      <c r="AN62" s="109">
        <v>0</v>
      </c>
      <c r="AO62" s="147">
        <v>0</v>
      </c>
      <c r="AP62" s="147">
        <v>0</v>
      </c>
      <c r="AQ62" s="147">
        <v>0</v>
      </c>
      <c r="AR62" s="147">
        <v>0</v>
      </c>
      <c r="AS62" s="147">
        <v>0</v>
      </c>
      <c r="AT62" s="136">
        <v>0</v>
      </c>
      <c r="AU62" s="147">
        <v>1</v>
      </c>
      <c r="AV62" s="147">
        <v>1</v>
      </c>
      <c r="AW62" s="147">
        <v>1</v>
      </c>
      <c r="AX62" s="147">
        <v>1</v>
      </c>
      <c r="AY62" s="147">
        <v>1</v>
      </c>
      <c r="AZ62" s="147">
        <v>1</v>
      </c>
      <c r="BA62" s="147">
        <v>0</v>
      </c>
      <c r="BB62" s="147"/>
      <c r="BC62" s="147"/>
      <c r="BD62" s="147"/>
      <c r="BE62" s="147"/>
      <c r="BF62" s="147"/>
      <c r="BG62" s="147"/>
      <c r="BH62" s="147"/>
      <c r="BI62" s="147"/>
      <c r="BJ62" s="147"/>
      <c r="BK62" s="147"/>
      <c r="BL62" s="147"/>
      <c r="BM62" s="147"/>
      <c r="BN62" s="147"/>
      <c r="BO62" s="147"/>
      <c r="BP62" s="147"/>
      <c r="BQ62" s="147"/>
      <c r="BR62" s="147"/>
      <c r="BS62" s="147"/>
      <c r="BT62" s="147"/>
      <c r="BU62" s="147"/>
      <c r="BV62" s="147"/>
      <c r="BW62" s="147"/>
      <c r="BX62" s="147"/>
      <c r="BY62" s="147"/>
      <c r="BZ62" s="147"/>
      <c r="CA62" s="147"/>
      <c r="CB62" s="147"/>
      <c r="CC62" s="147"/>
      <c r="CD62" s="147"/>
      <c r="CE62" s="147"/>
    </row>
    <row r="63" spans="1:83" s="22" customFormat="1" ht="13.5" customHeight="1" x14ac:dyDescent="0.2">
      <c r="A63" s="21"/>
      <c r="B63" s="77" t="s">
        <v>86</v>
      </c>
      <c r="C63" s="109">
        <v>0</v>
      </c>
      <c r="D63" s="109">
        <v>0</v>
      </c>
      <c r="E63" s="109">
        <v>0</v>
      </c>
      <c r="F63" s="109">
        <v>0</v>
      </c>
      <c r="G63" s="109">
        <v>0</v>
      </c>
      <c r="H63" s="109">
        <v>0</v>
      </c>
      <c r="I63" s="109">
        <v>0</v>
      </c>
      <c r="J63" s="109">
        <v>0</v>
      </c>
      <c r="K63" s="109">
        <v>0</v>
      </c>
      <c r="L63" s="109">
        <v>0</v>
      </c>
      <c r="M63" s="109">
        <v>0</v>
      </c>
      <c r="N63" s="109">
        <v>0</v>
      </c>
      <c r="O63" s="109">
        <v>0</v>
      </c>
      <c r="P63" s="109">
        <v>3</v>
      </c>
      <c r="Q63" s="109">
        <v>3</v>
      </c>
      <c r="R63" s="109">
        <v>6</v>
      </c>
      <c r="S63" s="109">
        <v>8</v>
      </c>
      <c r="T63" s="109">
        <v>1</v>
      </c>
      <c r="U63" s="109">
        <v>5</v>
      </c>
      <c r="V63" s="109">
        <v>2</v>
      </c>
      <c r="W63" s="109">
        <v>1</v>
      </c>
      <c r="X63" s="109">
        <v>0</v>
      </c>
      <c r="Y63" s="109">
        <v>2</v>
      </c>
      <c r="Z63" s="109">
        <v>0</v>
      </c>
      <c r="AA63" s="109">
        <v>1</v>
      </c>
      <c r="AB63" s="109">
        <v>0</v>
      </c>
      <c r="AC63" s="109">
        <v>1</v>
      </c>
      <c r="AD63" s="109">
        <v>0</v>
      </c>
      <c r="AE63" s="147">
        <v>0</v>
      </c>
      <c r="AF63" s="147">
        <v>1</v>
      </c>
      <c r="AG63" s="147">
        <v>0</v>
      </c>
      <c r="AH63" s="147">
        <v>0</v>
      </c>
      <c r="AI63" s="147">
        <v>1</v>
      </c>
      <c r="AJ63" s="147">
        <v>0</v>
      </c>
      <c r="AK63" s="147">
        <v>0</v>
      </c>
      <c r="AL63" s="147">
        <v>0</v>
      </c>
      <c r="AM63" s="147">
        <v>0</v>
      </c>
      <c r="AN63" s="109">
        <v>0</v>
      </c>
      <c r="AO63" s="147">
        <v>0</v>
      </c>
      <c r="AP63" s="147">
        <v>0</v>
      </c>
      <c r="AQ63" s="147">
        <v>0</v>
      </c>
      <c r="AR63" s="147">
        <v>1</v>
      </c>
      <c r="AS63" s="147">
        <v>1</v>
      </c>
      <c r="AT63" s="136">
        <v>1</v>
      </c>
      <c r="AU63" s="147">
        <v>0</v>
      </c>
      <c r="AV63" s="147">
        <v>2</v>
      </c>
      <c r="AW63" s="147">
        <v>1</v>
      </c>
      <c r="AX63" s="147">
        <v>3</v>
      </c>
      <c r="AY63" s="147">
        <v>1</v>
      </c>
      <c r="AZ63" s="147">
        <v>1</v>
      </c>
      <c r="BA63" s="147">
        <v>1</v>
      </c>
      <c r="BB63" s="147"/>
      <c r="BC63" s="147"/>
      <c r="BD63" s="147"/>
      <c r="BE63" s="147"/>
      <c r="BF63" s="147"/>
      <c r="BG63" s="147"/>
      <c r="BH63" s="147"/>
      <c r="BI63" s="147"/>
      <c r="BJ63" s="147"/>
      <c r="BK63" s="147"/>
      <c r="BL63" s="147"/>
      <c r="BM63" s="147"/>
      <c r="BN63" s="147"/>
      <c r="BO63" s="147"/>
      <c r="BP63" s="147"/>
      <c r="BQ63" s="147"/>
      <c r="BR63" s="147"/>
      <c r="BS63" s="147"/>
      <c r="BT63" s="147"/>
      <c r="BU63" s="147"/>
      <c r="BV63" s="147"/>
      <c r="BW63" s="147"/>
      <c r="BX63" s="147"/>
      <c r="BY63" s="147"/>
      <c r="BZ63" s="147"/>
      <c r="CA63" s="147"/>
      <c r="CB63" s="147"/>
      <c r="CC63" s="147"/>
      <c r="CD63" s="147"/>
      <c r="CE63" s="147"/>
    </row>
    <row r="64" spans="1:83" s="22" customFormat="1" ht="13.5" customHeight="1" x14ac:dyDescent="0.2">
      <c r="A64" s="21"/>
      <c r="B64" s="77" t="s">
        <v>87</v>
      </c>
      <c r="C64" s="109">
        <v>0</v>
      </c>
      <c r="D64" s="109">
        <v>0</v>
      </c>
      <c r="E64" s="109">
        <v>0</v>
      </c>
      <c r="F64" s="109">
        <v>0</v>
      </c>
      <c r="G64" s="109">
        <v>0</v>
      </c>
      <c r="H64" s="109">
        <v>0</v>
      </c>
      <c r="I64" s="109">
        <v>0</v>
      </c>
      <c r="J64" s="109">
        <v>0</v>
      </c>
      <c r="K64" s="109">
        <v>0</v>
      </c>
      <c r="L64" s="109">
        <v>0</v>
      </c>
      <c r="M64" s="109">
        <v>0</v>
      </c>
      <c r="N64" s="109">
        <v>0</v>
      </c>
      <c r="O64" s="109">
        <v>1</v>
      </c>
      <c r="P64" s="109">
        <v>5</v>
      </c>
      <c r="Q64" s="109">
        <v>6</v>
      </c>
      <c r="R64" s="109">
        <v>12</v>
      </c>
      <c r="S64" s="109">
        <v>10</v>
      </c>
      <c r="T64" s="109">
        <v>8</v>
      </c>
      <c r="U64" s="109">
        <v>5</v>
      </c>
      <c r="V64" s="109">
        <v>2</v>
      </c>
      <c r="W64" s="109">
        <v>0</v>
      </c>
      <c r="X64" s="109">
        <v>1</v>
      </c>
      <c r="Y64" s="109">
        <v>2</v>
      </c>
      <c r="Z64" s="109">
        <v>1</v>
      </c>
      <c r="AA64" s="109">
        <v>0</v>
      </c>
      <c r="AB64" s="109">
        <v>0</v>
      </c>
      <c r="AC64" s="109">
        <v>1</v>
      </c>
      <c r="AD64" s="109">
        <v>1</v>
      </c>
      <c r="AE64" s="147">
        <v>0</v>
      </c>
      <c r="AF64" s="147">
        <v>0</v>
      </c>
      <c r="AG64" s="147">
        <v>1</v>
      </c>
      <c r="AH64" s="147">
        <v>0</v>
      </c>
      <c r="AI64" s="147">
        <v>0</v>
      </c>
      <c r="AJ64" s="147">
        <v>0</v>
      </c>
      <c r="AK64" s="147">
        <v>1</v>
      </c>
      <c r="AL64" s="147">
        <v>0</v>
      </c>
      <c r="AM64" s="147">
        <v>1</v>
      </c>
      <c r="AN64" s="109">
        <v>0</v>
      </c>
      <c r="AO64" s="147">
        <v>1</v>
      </c>
      <c r="AP64" s="147">
        <v>0</v>
      </c>
      <c r="AQ64" s="147">
        <v>0</v>
      </c>
      <c r="AR64" s="147">
        <v>1</v>
      </c>
      <c r="AS64" s="147">
        <v>1</v>
      </c>
      <c r="AT64" s="136">
        <v>3</v>
      </c>
      <c r="AU64" s="147">
        <v>0</v>
      </c>
      <c r="AV64" s="147">
        <v>2</v>
      </c>
      <c r="AW64" s="147">
        <v>3</v>
      </c>
      <c r="AX64" s="147">
        <v>3</v>
      </c>
      <c r="AY64" s="147">
        <v>2</v>
      </c>
      <c r="AZ64" s="147">
        <v>3</v>
      </c>
      <c r="BA64" s="147">
        <v>2</v>
      </c>
      <c r="BB64" s="147"/>
      <c r="BC64" s="147"/>
      <c r="BD64" s="147"/>
      <c r="BE64" s="147"/>
      <c r="BF64" s="147"/>
      <c r="BG64" s="147"/>
      <c r="BH64" s="147"/>
      <c r="BI64" s="147"/>
      <c r="BJ64" s="147"/>
      <c r="BK64" s="147"/>
      <c r="BL64" s="147"/>
      <c r="BM64" s="147"/>
      <c r="BN64" s="147"/>
      <c r="BO64" s="147"/>
      <c r="BP64" s="147"/>
      <c r="BQ64" s="147"/>
      <c r="BR64" s="147"/>
      <c r="BS64" s="147"/>
      <c r="BT64" s="147"/>
      <c r="BU64" s="147"/>
      <c r="BV64" s="147"/>
      <c r="BW64" s="147"/>
      <c r="BX64" s="147"/>
      <c r="BY64" s="147"/>
      <c r="BZ64" s="147"/>
      <c r="CA64" s="147"/>
      <c r="CB64" s="147"/>
      <c r="CC64" s="147"/>
      <c r="CD64" s="147"/>
      <c r="CE64" s="147"/>
    </row>
    <row r="65" spans="1:83" s="22" customFormat="1" ht="13.5" customHeight="1" x14ac:dyDescent="0.2">
      <c r="A65" s="21"/>
      <c r="B65" s="77" t="s">
        <v>88</v>
      </c>
      <c r="C65" s="109">
        <v>0</v>
      </c>
      <c r="D65" s="109">
        <v>0</v>
      </c>
      <c r="E65" s="109">
        <v>0</v>
      </c>
      <c r="F65" s="109">
        <v>0</v>
      </c>
      <c r="G65" s="109">
        <v>0</v>
      </c>
      <c r="H65" s="109">
        <v>0</v>
      </c>
      <c r="I65" s="109">
        <v>0</v>
      </c>
      <c r="J65" s="109">
        <v>0</v>
      </c>
      <c r="K65" s="109">
        <v>0</v>
      </c>
      <c r="L65" s="109">
        <v>0</v>
      </c>
      <c r="M65" s="109">
        <v>0</v>
      </c>
      <c r="N65" s="109">
        <v>1</v>
      </c>
      <c r="O65" s="109">
        <v>0</v>
      </c>
      <c r="P65" s="109">
        <v>4</v>
      </c>
      <c r="Q65" s="109">
        <v>13</v>
      </c>
      <c r="R65" s="109">
        <v>18</v>
      </c>
      <c r="S65" s="109">
        <v>15</v>
      </c>
      <c r="T65" s="109">
        <v>7</v>
      </c>
      <c r="U65" s="109">
        <v>8</v>
      </c>
      <c r="V65" s="109">
        <v>7</v>
      </c>
      <c r="W65" s="109">
        <v>8</v>
      </c>
      <c r="X65" s="109">
        <v>1</v>
      </c>
      <c r="Y65" s="109">
        <v>2</v>
      </c>
      <c r="Z65" s="109">
        <v>4</v>
      </c>
      <c r="AA65" s="109">
        <v>1</v>
      </c>
      <c r="AB65" s="109">
        <v>1</v>
      </c>
      <c r="AC65" s="109">
        <v>2</v>
      </c>
      <c r="AD65" s="109">
        <v>0</v>
      </c>
      <c r="AE65" s="147">
        <v>0</v>
      </c>
      <c r="AF65" s="147">
        <v>0</v>
      </c>
      <c r="AG65" s="147">
        <v>0</v>
      </c>
      <c r="AH65" s="147">
        <v>0</v>
      </c>
      <c r="AI65" s="147">
        <v>0</v>
      </c>
      <c r="AJ65" s="147">
        <v>1</v>
      </c>
      <c r="AK65" s="147">
        <v>1</v>
      </c>
      <c r="AL65" s="147">
        <v>0</v>
      </c>
      <c r="AM65" s="147">
        <v>0</v>
      </c>
      <c r="AN65" s="109">
        <v>1</v>
      </c>
      <c r="AO65" s="147">
        <v>0</v>
      </c>
      <c r="AP65" s="147">
        <v>0</v>
      </c>
      <c r="AQ65" s="147">
        <v>1</v>
      </c>
      <c r="AR65" s="147">
        <v>3</v>
      </c>
      <c r="AS65" s="147">
        <v>1</v>
      </c>
      <c r="AT65" s="136">
        <v>3</v>
      </c>
      <c r="AU65" s="147">
        <v>2</v>
      </c>
      <c r="AV65" s="147">
        <v>6</v>
      </c>
      <c r="AW65" s="147">
        <v>5</v>
      </c>
      <c r="AX65" s="147">
        <v>4</v>
      </c>
      <c r="AY65" s="147">
        <v>7</v>
      </c>
      <c r="AZ65" s="147">
        <v>2</v>
      </c>
      <c r="BA65" s="147">
        <v>4</v>
      </c>
      <c r="BB65" s="147"/>
      <c r="BC65" s="147"/>
      <c r="BD65" s="147"/>
      <c r="BE65" s="147"/>
      <c r="BF65" s="147"/>
      <c r="BG65" s="147"/>
      <c r="BH65" s="147"/>
      <c r="BI65" s="147"/>
      <c r="BJ65" s="147"/>
      <c r="BK65" s="147"/>
      <c r="BL65" s="147"/>
      <c r="BM65" s="147"/>
      <c r="BN65" s="147"/>
      <c r="BO65" s="147"/>
      <c r="BP65" s="147"/>
      <c r="BQ65" s="147"/>
      <c r="BR65" s="147"/>
      <c r="BS65" s="147"/>
      <c r="BT65" s="147"/>
      <c r="BU65" s="147"/>
      <c r="BV65" s="147"/>
      <c r="BW65" s="147"/>
      <c r="BX65" s="147"/>
      <c r="BY65" s="147"/>
      <c r="BZ65" s="147"/>
      <c r="CA65" s="147"/>
      <c r="CB65" s="147"/>
      <c r="CC65" s="147"/>
      <c r="CD65" s="147"/>
      <c r="CE65" s="147"/>
    </row>
    <row r="66" spans="1:83" s="22" customFormat="1" ht="13.5" customHeight="1" x14ac:dyDescent="0.2">
      <c r="A66" s="21"/>
      <c r="B66" s="77" t="s">
        <v>89</v>
      </c>
      <c r="C66" s="109">
        <v>0</v>
      </c>
      <c r="D66" s="109">
        <v>0</v>
      </c>
      <c r="E66" s="109">
        <v>0</v>
      </c>
      <c r="F66" s="109">
        <v>0</v>
      </c>
      <c r="G66" s="109">
        <v>0</v>
      </c>
      <c r="H66" s="109">
        <v>0</v>
      </c>
      <c r="I66" s="109">
        <v>0</v>
      </c>
      <c r="J66" s="109">
        <v>0</v>
      </c>
      <c r="K66" s="109">
        <v>0</v>
      </c>
      <c r="L66" s="109">
        <v>0</v>
      </c>
      <c r="M66" s="109">
        <v>0</v>
      </c>
      <c r="N66" s="109">
        <v>0</v>
      </c>
      <c r="O66" s="109">
        <v>4</v>
      </c>
      <c r="P66" s="109">
        <v>24</v>
      </c>
      <c r="Q66" s="109">
        <v>29</v>
      </c>
      <c r="R66" s="109">
        <v>22</v>
      </c>
      <c r="S66" s="109">
        <v>25</v>
      </c>
      <c r="T66" s="109">
        <v>23</v>
      </c>
      <c r="U66" s="109">
        <v>7</v>
      </c>
      <c r="V66" s="109">
        <v>12</v>
      </c>
      <c r="W66" s="109">
        <v>7</v>
      </c>
      <c r="X66" s="109">
        <v>5</v>
      </c>
      <c r="Y66" s="109">
        <v>7</v>
      </c>
      <c r="Z66" s="109">
        <v>2</v>
      </c>
      <c r="AA66" s="109">
        <v>4</v>
      </c>
      <c r="AB66" s="109">
        <v>2</v>
      </c>
      <c r="AC66" s="109">
        <v>4</v>
      </c>
      <c r="AD66" s="109">
        <v>0</v>
      </c>
      <c r="AE66" s="147">
        <v>1</v>
      </c>
      <c r="AF66" s="147">
        <v>1</v>
      </c>
      <c r="AG66" s="147">
        <v>2</v>
      </c>
      <c r="AH66" s="147">
        <v>1</v>
      </c>
      <c r="AI66" s="147">
        <v>1</v>
      </c>
      <c r="AJ66" s="147">
        <v>1</v>
      </c>
      <c r="AK66" s="147">
        <v>0</v>
      </c>
      <c r="AL66" s="147">
        <v>0</v>
      </c>
      <c r="AM66" s="147">
        <v>1</v>
      </c>
      <c r="AN66" s="109">
        <v>1</v>
      </c>
      <c r="AO66" s="147">
        <v>1</v>
      </c>
      <c r="AP66" s="147">
        <v>2</v>
      </c>
      <c r="AQ66" s="147">
        <v>2</v>
      </c>
      <c r="AR66" s="147">
        <v>0</v>
      </c>
      <c r="AS66" s="147">
        <v>3</v>
      </c>
      <c r="AT66" s="136">
        <v>2</v>
      </c>
      <c r="AU66" s="147">
        <v>8</v>
      </c>
      <c r="AV66" s="147">
        <v>8</v>
      </c>
      <c r="AW66" s="147">
        <v>7</v>
      </c>
      <c r="AX66" s="147">
        <v>6</v>
      </c>
      <c r="AY66" s="147">
        <v>6</v>
      </c>
      <c r="AZ66" s="147">
        <v>10</v>
      </c>
      <c r="BA66" s="147">
        <v>13</v>
      </c>
      <c r="BB66" s="147"/>
      <c r="BC66" s="147"/>
      <c r="BD66" s="147"/>
      <c r="BE66" s="147"/>
      <c r="BF66" s="147"/>
      <c r="BG66" s="147"/>
      <c r="BH66" s="147"/>
      <c r="BI66" s="147"/>
      <c r="BJ66" s="147"/>
      <c r="BK66" s="147"/>
      <c r="BL66" s="147"/>
      <c r="BM66" s="147"/>
      <c r="BN66" s="147"/>
      <c r="BO66" s="147"/>
      <c r="BP66" s="147"/>
      <c r="BQ66" s="147"/>
      <c r="BR66" s="147"/>
      <c r="BS66" s="147"/>
      <c r="BT66" s="147"/>
      <c r="BU66" s="147"/>
      <c r="BV66" s="147"/>
      <c r="BW66" s="147"/>
      <c r="BX66" s="147"/>
      <c r="BY66" s="147"/>
      <c r="BZ66" s="147"/>
      <c r="CA66" s="147"/>
      <c r="CB66" s="147"/>
      <c r="CC66" s="147"/>
      <c r="CD66" s="147"/>
      <c r="CE66" s="147"/>
    </row>
    <row r="67" spans="1:83" s="22" customFormat="1" ht="13.5" customHeight="1" x14ac:dyDescent="0.2">
      <c r="A67" s="21"/>
      <c r="B67" s="77" t="s">
        <v>90</v>
      </c>
      <c r="C67" s="109">
        <v>0</v>
      </c>
      <c r="D67" s="109">
        <v>0</v>
      </c>
      <c r="E67" s="109">
        <v>0</v>
      </c>
      <c r="F67" s="109">
        <v>0</v>
      </c>
      <c r="G67" s="109">
        <v>0</v>
      </c>
      <c r="H67" s="109">
        <v>0</v>
      </c>
      <c r="I67" s="109">
        <v>0</v>
      </c>
      <c r="J67" s="109">
        <v>0</v>
      </c>
      <c r="K67" s="109">
        <v>0</v>
      </c>
      <c r="L67" s="109">
        <v>0</v>
      </c>
      <c r="M67" s="109">
        <v>0</v>
      </c>
      <c r="N67" s="109">
        <v>0</v>
      </c>
      <c r="O67" s="109">
        <v>4</v>
      </c>
      <c r="P67" s="109">
        <v>21</v>
      </c>
      <c r="Q67" s="109">
        <v>50</v>
      </c>
      <c r="R67" s="109">
        <v>79</v>
      </c>
      <c r="S67" s="109">
        <v>44</v>
      </c>
      <c r="T67" s="109">
        <v>32</v>
      </c>
      <c r="U67" s="109">
        <v>25</v>
      </c>
      <c r="V67" s="109">
        <v>15</v>
      </c>
      <c r="W67" s="109">
        <v>7</v>
      </c>
      <c r="X67" s="109">
        <v>6</v>
      </c>
      <c r="Y67" s="109">
        <v>11</v>
      </c>
      <c r="Z67" s="109">
        <v>4</v>
      </c>
      <c r="AA67" s="109">
        <v>3</v>
      </c>
      <c r="AB67" s="109">
        <v>4</v>
      </c>
      <c r="AC67" s="109">
        <v>1</v>
      </c>
      <c r="AD67" s="109">
        <v>3</v>
      </c>
      <c r="AE67" s="147">
        <v>2</v>
      </c>
      <c r="AF67" s="147">
        <v>2</v>
      </c>
      <c r="AG67" s="147">
        <v>0</v>
      </c>
      <c r="AH67" s="147">
        <v>1</v>
      </c>
      <c r="AI67" s="147">
        <v>0</v>
      </c>
      <c r="AJ67" s="147">
        <v>2</v>
      </c>
      <c r="AK67" s="147">
        <v>0</v>
      </c>
      <c r="AL67" s="147">
        <v>2</v>
      </c>
      <c r="AM67" s="147">
        <v>0</v>
      </c>
      <c r="AN67" s="109">
        <v>1</v>
      </c>
      <c r="AO67" s="147">
        <v>2</v>
      </c>
      <c r="AP67" s="147">
        <v>1</v>
      </c>
      <c r="AQ67" s="147">
        <v>3</v>
      </c>
      <c r="AR67" s="147">
        <v>3</v>
      </c>
      <c r="AS67" s="147">
        <v>4</v>
      </c>
      <c r="AT67" s="136">
        <v>7</v>
      </c>
      <c r="AU67" s="147">
        <v>18</v>
      </c>
      <c r="AV67" s="147">
        <v>12</v>
      </c>
      <c r="AW67" s="147">
        <v>10</v>
      </c>
      <c r="AX67" s="147">
        <v>15</v>
      </c>
      <c r="AY67" s="147">
        <v>15</v>
      </c>
      <c r="AZ67" s="147">
        <v>13</v>
      </c>
      <c r="BA67" s="147">
        <v>15</v>
      </c>
      <c r="BB67" s="147"/>
      <c r="BC67" s="147"/>
      <c r="BD67" s="147"/>
      <c r="BE67" s="147"/>
      <c r="BF67" s="147"/>
      <c r="BG67" s="147"/>
      <c r="BH67" s="147"/>
      <c r="BI67" s="147"/>
      <c r="BJ67" s="147"/>
      <c r="BK67" s="147"/>
      <c r="BL67" s="147"/>
      <c r="BM67" s="147"/>
      <c r="BN67" s="147"/>
      <c r="BO67" s="147"/>
      <c r="BP67" s="147"/>
      <c r="BQ67" s="147"/>
      <c r="BR67" s="147"/>
      <c r="BS67" s="147"/>
      <c r="BT67" s="147"/>
      <c r="BU67" s="147"/>
      <c r="BV67" s="147"/>
      <c r="BW67" s="147"/>
      <c r="BX67" s="147"/>
      <c r="BY67" s="147"/>
      <c r="BZ67" s="147"/>
      <c r="CA67" s="147"/>
      <c r="CB67" s="147"/>
      <c r="CC67" s="147"/>
      <c r="CD67" s="147"/>
      <c r="CE67" s="147"/>
    </row>
    <row r="68" spans="1:83" s="22" customFormat="1" ht="13.5" customHeight="1" x14ac:dyDescent="0.2">
      <c r="A68" s="21"/>
      <c r="B68" s="77" t="s">
        <v>91</v>
      </c>
      <c r="C68" s="109">
        <v>0</v>
      </c>
      <c r="D68" s="109">
        <v>0</v>
      </c>
      <c r="E68" s="109">
        <v>0</v>
      </c>
      <c r="F68" s="109">
        <v>0</v>
      </c>
      <c r="G68" s="109">
        <v>0</v>
      </c>
      <c r="H68" s="109">
        <v>0</v>
      </c>
      <c r="I68" s="109">
        <v>0</v>
      </c>
      <c r="J68" s="109">
        <v>0</v>
      </c>
      <c r="K68" s="109">
        <v>0</v>
      </c>
      <c r="L68" s="109">
        <v>0</v>
      </c>
      <c r="M68" s="109">
        <v>0</v>
      </c>
      <c r="N68" s="109">
        <v>1</v>
      </c>
      <c r="O68" s="109">
        <v>4</v>
      </c>
      <c r="P68" s="109">
        <v>51</v>
      </c>
      <c r="Q68" s="109">
        <v>73</v>
      </c>
      <c r="R68" s="109">
        <v>84</v>
      </c>
      <c r="S68" s="109">
        <v>78</v>
      </c>
      <c r="T68" s="109">
        <v>52</v>
      </c>
      <c r="U68" s="109">
        <v>28</v>
      </c>
      <c r="V68" s="109">
        <v>25</v>
      </c>
      <c r="W68" s="109">
        <v>21</v>
      </c>
      <c r="X68" s="109">
        <v>16</v>
      </c>
      <c r="Y68" s="109">
        <v>20</v>
      </c>
      <c r="Z68" s="109">
        <v>9</v>
      </c>
      <c r="AA68" s="109">
        <v>6</v>
      </c>
      <c r="AB68" s="109">
        <v>4</v>
      </c>
      <c r="AC68" s="109">
        <v>2</v>
      </c>
      <c r="AD68" s="109">
        <v>1</v>
      </c>
      <c r="AE68" s="147">
        <v>2</v>
      </c>
      <c r="AF68" s="147">
        <v>3</v>
      </c>
      <c r="AG68" s="147">
        <v>2</v>
      </c>
      <c r="AH68" s="147">
        <v>1</v>
      </c>
      <c r="AI68" s="147">
        <v>1</v>
      </c>
      <c r="AJ68" s="147">
        <v>1</v>
      </c>
      <c r="AK68" s="147">
        <v>0</v>
      </c>
      <c r="AL68" s="147">
        <v>1</v>
      </c>
      <c r="AM68" s="147">
        <v>1</v>
      </c>
      <c r="AN68" s="109">
        <v>0</v>
      </c>
      <c r="AO68" s="147">
        <v>3</v>
      </c>
      <c r="AP68" s="147">
        <v>5</v>
      </c>
      <c r="AQ68" s="147">
        <v>3</v>
      </c>
      <c r="AR68" s="147">
        <v>3</v>
      </c>
      <c r="AS68" s="147">
        <v>9</v>
      </c>
      <c r="AT68" s="136">
        <v>11</v>
      </c>
      <c r="AU68" s="147">
        <v>19</v>
      </c>
      <c r="AV68" s="147">
        <v>22</v>
      </c>
      <c r="AW68" s="147">
        <v>23</v>
      </c>
      <c r="AX68" s="147">
        <v>29</v>
      </c>
      <c r="AY68" s="147">
        <v>24</v>
      </c>
      <c r="AZ68" s="147">
        <v>20</v>
      </c>
      <c r="BA68" s="147">
        <v>38</v>
      </c>
      <c r="BB68" s="147"/>
      <c r="BC68" s="147"/>
      <c r="BD68" s="147"/>
      <c r="BE68" s="147"/>
      <c r="BF68" s="147"/>
      <c r="BG68" s="147"/>
      <c r="BH68" s="147"/>
      <c r="BI68" s="147"/>
      <c r="BJ68" s="147"/>
      <c r="BK68" s="147"/>
      <c r="BL68" s="147"/>
      <c r="BM68" s="147"/>
      <c r="BN68" s="147"/>
      <c r="BO68" s="147"/>
      <c r="BP68" s="147"/>
      <c r="BQ68" s="147"/>
      <c r="BR68" s="147"/>
      <c r="BS68" s="147"/>
      <c r="BT68" s="147"/>
      <c r="BU68" s="147"/>
      <c r="BV68" s="147"/>
      <c r="BW68" s="147"/>
      <c r="BX68" s="147"/>
      <c r="BY68" s="147"/>
      <c r="BZ68" s="147"/>
      <c r="CA68" s="147"/>
      <c r="CB68" s="147"/>
      <c r="CC68" s="147"/>
      <c r="CD68" s="147"/>
      <c r="CE68" s="147"/>
    </row>
    <row r="69" spans="1:83" s="22" customFormat="1" ht="13.5" customHeight="1" x14ac:dyDescent="0.2">
      <c r="A69" s="21"/>
      <c r="B69" s="77" t="s">
        <v>92</v>
      </c>
      <c r="C69" s="109">
        <v>0</v>
      </c>
      <c r="D69" s="109">
        <v>0</v>
      </c>
      <c r="E69" s="109">
        <v>0</v>
      </c>
      <c r="F69" s="109">
        <v>0</v>
      </c>
      <c r="G69" s="109">
        <v>0</v>
      </c>
      <c r="H69" s="109">
        <v>0</v>
      </c>
      <c r="I69" s="109">
        <v>0</v>
      </c>
      <c r="J69" s="109">
        <v>0</v>
      </c>
      <c r="K69" s="109">
        <v>0</v>
      </c>
      <c r="L69" s="109">
        <v>0</v>
      </c>
      <c r="M69" s="109">
        <v>0</v>
      </c>
      <c r="N69" s="109">
        <v>2</v>
      </c>
      <c r="O69" s="109">
        <v>11</v>
      </c>
      <c r="P69" s="109">
        <v>51</v>
      </c>
      <c r="Q69" s="109">
        <v>108</v>
      </c>
      <c r="R69" s="109">
        <v>141</v>
      </c>
      <c r="S69" s="109">
        <v>123</v>
      </c>
      <c r="T69" s="109">
        <v>61</v>
      </c>
      <c r="U69" s="109">
        <v>44</v>
      </c>
      <c r="V69" s="109">
        <v>43</v>
      </c>
      <c r="W69" s="109">
        <v>33</v>
      </c>
      <c r="X69" s="109">
        <v>21</v>
      </c>
      <c r="Y69" s="109">
        <v>17</v>
      </c>
      <c r="Z69" s="109">
        <v>14</v>
      </c>
      <c r="AA69" s="109">
        <v>14</v>
      </c>
      <c r="AB69" s="109">
        <v>10</v>
      </c>
      <c r="AC69" s="109">
        <v>0</v>
      </c>
      <c r="AD69" s="109">
        <v>4</v>
      </c>
      <c r="AE69" s="147">
        <v>5</v>
      </c>
      <c r="AF69" s="147">
        <v>3</v>
      </c>
      <c r="AG69" s="147">
        <v>3</v>
      </c>
      <c r="AH69" s="147">
        <v>4</v>
      </c>
      <c r="AI69" s="147">
        <v>2</v>
      </c>
      <c r="AJ69" s="147">
        <v>1</v>
      </c>
      <c r="AK69" s="147">
        <v>2</v>
      </c>
      <c r="AL69" s="147">
        <v>2</v>
      </c>
      <c r="AM69" s="147">
        <v>2</v>
      </c>
      <c r="AN69" s="109">
        <v>3</v>
      </c>
      <c r="AO69" s="147">
        <v>3</v>
      </c>
      <c r="AP69" s="147">
        <v>7</v>
      </c>
      <c r="AQ69" s="147">
        <v>3</v>
      </c>
      <c r="AR69" s="147">
        <v>10</v>
      </c>
      <c r="AS69" s="147">
        <v>13</v>
      </c>
      <c r="AT69" s="136">
        <v>12</v>
      </c>
      <c r="AU69" s="147">
        <v>24</v>
      </c>
      <c r="AV69" s="147">
        <v>40</v>
      </c>
      <c r="AW69" s="147">
        <v>29</v>
      </c>
      <c r="AX69" s="147">
        <v>36</v>
      </c>
      <c r="AY69" s="147">
        <v>35</v>
      </c>
      <c r="AZ69" s="147">
        <v>39</v>
      </c>
      <c r="BA69" s="147">
        <v>48</v>
      </c>
      <c r="BB69" s="147"/>
      <c r="BC69" s="147"/>
      <c r="BD69" s="147"/>
      <c r="BE69" s="147"/>
      <c r="BF69" s="147"/>
      <c r="BG69" s="147"/>
      <c r="BH69" s="147"/>
      <c r="BI69" s="147"/>
      <c r="BJ69" s="147"/>
      <c r="BK69" s="147"/>
      <c r="BL69" s="147"/>
      <c r="BM69" s="147"/>
      <c r="BN69" s="147"/>
      <c r="BO69" s="147"/>
      <c r="BP69" s="147"/>
      <c r="BQ69" s="147"/>
      <c r="BR69" s="147"/>
      <c r="BS69" s="147"/>
      <c r="BT69" s="147"/>
      <c r="BU69" s="147"/>
      <c r="BV69" s="147"/>
      <c r="BW69" s="147"/>
      <c r="BX69" s="147"/>
      <c r="BY69" s="147"/>
      <c r="BZ69" s="147"/>
      <c r="CA69" s="147"/>
      <c r="CB69" s="147"/>
      <c r="CC69" s="147"/>
      <c r="CD69" s="147"/>
      <c r="CE69" s="147"/>
    </row>
    <row r="70" spans="1:83" s="22" customFormat="1" ht="13.5" customHeight="1" x14ac:dyDescent="0.2">
      <c r="A70" s="21"/>
      <c r="B70" s="77" t="s">
        <v>93</v>
      </c>
      <c r="C70" s="109">
        <v>0</v>
      </c>
      <c r="D70" s="109">
        <v>0</v>
      </c>
      <c r="E70" s="109">
        <v>0</v>
      </c>
      <c r="F70" s="109">
        <v>0</v>
      </c>
      <c r="G70" s="109">
        <v>0</v>
      </c>
      <c r="H70" s="109">
        <v>0</v>
      </c>
      <c r="I70" s="109">
        <v>0</v>
      </c>
      <c r="J70" s="109">
        <v>0</v>
      </c>
      <c r="K70" s="109">
        <v>0</v>
      </c>
      <c r="L70" s="109">
        <v>0</v>
      </c>
      <c r="M70" s="109">
        <v>0</v>
      </c>
      <c r="N70" s="109">
        <v>4</v>
      </c>
      <c r="O70" s="109">
        <v>12</v>
      </c>
      <c r="P70" s="109">
        <v>71</v>
      </c>
      <c r="Q70" s="109">
        <v>148</v>
      </c>
      <c r="R70" s="109">
        <v>183</v>
      </c>
      <c r="S70" s="109">
        <v>151</v>
      </c>
      <c r="T70" s="109">
        <v>101</v>
      </c>
      <c r="U70" s="109">
        <v>68</v>
      </c>
      <c r="V70" s="109">
        <v>70</v>
      </c>
      <c r="W70" s="109">
        <v>37</v>
      </c>
      <c r="X70" s="109">
        <v>33</v>
      </c>
      <c r="Y70" s="109">
        <v>34</v>
      </c>
      <c r="Z70" s="109">
        <v>20</v>
      </c>
      <c r="AA70" s="109">
        <v>14</v>
      </c>
      <c r="AB70" s="109">
        <v>8</v>
      </c>
      <c r="AC70" s="109">
        <v>10</v>
      </c>
      <c r="AD70" s="109">
        <v>10</v>
      </c>
      <c r="AE70" s="147">
        <v>5</v>
      </c>
      <c r="AF70" s="147">
        <v>5</v>
      </c>
      <c r="AG70" s="147">
        <v>7</v>
      </c>
      <c r="AH70" s="147">
        <v>3</v>
      </c>
      <c r="AI70" s="147">
        <v>7</v>
      </c>
      <c r="AJ70" s="147">
        <v>2</v>
      </c>
      <c r="AK70" s="147">
        <v>3</v>
      </c>
      <c r="AL70" s="147">
        <v>3</v>
      </c>
      <c r="AM70" s="147">
        <v>4</v>
      </c>
      <c r="AN70" s="109">
        <v>1</v>
      </c>
      <c r="AO70" s="147">
        <v>5</v>
      </c>
      <c r="AP70" s="147">
        <v>10</v>
      </c>
      <c r="AQ70" s="147">
        <v>11</v>
      </c>
      <c r="AR70" s="147">
        <v>14</v>
      </c>
      <c r="AS70" s="147">
        <v>21</v>
      </c>
      <c r="AT70" s="136">
        <v>34</v>
      </c>
      <c r="AU70" s="147">
        <v>34</v>
      </c>
      <c r="AV70" s="147">
        <v>54</v>
      </c>
      <c r="AW70" s="147">
        <v>43</v>
      </c>
      <c r="AX70" s="147">
        <v>45</v>
      </c>
      <c r="AY70" s="147">
        <v>71</v>
      </c>
      <c r="AZ70" s="147">
        <v>46</v>
      </c>
      <c r="BA70" s="147">
        <v>71</v>
      </c>
      <c r="BB70" s="147"/>
      <c r="BC70" s="147"/>
      <c r="BD70" s="147"/>
      <c r="BE70" s="147"/>
      <c r="BF70" s="147"/>
      <c r="BG70" s="147"/>
      <c r="BH70" s="147"/>
      <c r="BI70" s="147"/>
      <c r="BJ70" s="147"/>
      <c r="BK70" s="147"/>
      <c r="BL70" s="147"/>
      <c r="BM70" s="147"/>
      <c r="BN70" s="147"/>
      <c r="BO70" s="147"/>
      <c r="BP70" s="147"/>
      <c r="BQ70" s="147"/>
      <c r="BR70" s="147"/>
      <c r="BS70" s="147"/>
      <c r="BT70" s="147"/>
      <c r="BU70" s="147"/>
      <c r="BV70" s="147"/>
      <c r="BW70" s="147"/>
      <c r="BX70" s="147"/>
      <c r="BY70" s="147"/>
      <c r="BZ70" s="147"/>
      <c r="CA70" s="147"/>
      <c r="CB70" s="147"/>
      <c r="CC70" s="147"/>
      <c r="CD70" s="147"/>
      <c r="CE70" s="147"/>
    </row>
    <row r="71" spans="1:83" s="22" customFormat="1" ht="13.5" customHeight="1" x14ac:dyDescent="0.2">
      <c r="A71" s="21"/>
      <c r="B71" s="77" t="s">
        <v>94</v>
      </c>
      <c r="C71" s="109">
        <v>0</v>
      </c>
      <c r="D71" s="109">
        <v>0</v>
      </c>
      <c r="E71" s="109">
        <v>0</v>
      </c>
      <c r="F71" s="109">
        <v>0</v>
      </c>
      <c r="G71" s="109">
        <v>0</v>
      </c>
      <c r="H71" s="109">
        <v>0</v>
      </c>
      <c r="I71" s="109">
        <v>0</v>
      </c>
      <c r="J71" s="109">
        <v>0</v>
      </c>
      <c r="K71" s="109">
        <v>0</v>
      </c>
      <c r="L71" s="109">
        <v>0</v>
      </c>
      <c r="M71" s="109">
        <v>1</v>
      </c>
      <c r="N71" s="109">
        <v>3</v>
      </c>
      <c r="O71" s="109">
        <v>19</v>
      </c>
      <c r="P71" s="109">
        <v>136</v>
      </c>
      <c r="Q71" s="109">
        <v>231</v>
      </c>
      <c r="R71" s="109">
        <v>298</v>
      </c>
      <c r="S71" s="109">
        <v>261</v>
      </c>
      <c r="T71" s="109">
        <v>168</v>
      </c>
      <c r="U71" s="109">
        <v>118</v>
      </c>
      <c r="V71" s="109">
        <v>110</v>
      </c>
      <c r="W71" s="109">
        <v>61</v>
      </c>
      <c r="X71" s="109">
        <v>67</v>
      </c>
      <c r="Y71" s="109">
        <v>54</v>
      </c>
      <c r="Z71" s="109">
        <v>34</v>
      </c>
      <c r="AA71" s="109">
        <v>20</v>
      </c>
      <c r="AB71" s="109">
        <v>24</v>
      </c>
      <c r="AC71" s="109">
        <v>25</v>
      </c>
      <c r="AD71" s="109">
        <v>14</v>
      </c>
      <c r="AE71" s="147">
        <v>14</v>
      </c>
      <c r="AF71" s="147">
        <v>19</v>
      </c>
      <c r="AG71" s="147">
        <v>5</v>
      </c>
      <c r="AH71" s="147">
        <v>9</v>
      </c>
      <c r="AI71" s="147">
        <v>3</v>
      </c>
      <c r="AJ71" s="147">
        <v>4</v>
      </c>
      <c r="AK71" s="147">
        <v>1</v>
      </c>
      <c r="AL71" s="147">
        <v>2</v>
      </c>
      <c r="AM71" s="147">
        <v>3</v>
      </c>
      <c r="AN71" s="109">
        <v>8</v>
      </c>
      <c r="AO71" s="147">
        <v>4</v>
      </c>
      <c r="AP71" s="147">
        <v>14</v>
      </c>
      <c r="AQ71" s="147">
        <v>15</v>
      </c>
      <c r="AR71" s="147">
        <v>24</v>
      </c>
      <c r="AS71" s="147">
        <v>38</v>
      </c>
      <c r="AT71" s="136">
        <v>41</v>
      </c>
      <c r="AU71" s="147">
        <v>77</v>
      </c>
      <c r="AV71" s="147">
        <v>91</v>
      </c>
      <c r="AW71" s="147">
        <v>98</v>
      </c>
      <c r="AX71" s="147">
        <v>107</v>
      </c>
      <c r="AY71" s="147">
        <v>99</v>
      </c>
      <c r="AZ71" s="147">
        <v>104</v>
      </c>
      <c r="BA71" s="147">
        <v>90</v>
      </c>
      <c r="BB71" s="147"/>
      <c r="BC71" s="147"/>
      <c r="BD71" s="147"/>
      <c r="BE71" s="147"/>
      <c r="BF71" s="147"/>
      <c r="BG71" s="147"/>
      <c r="BH71" s="147"/>
      <c r="BI71" s="147"/>
      <c r="BJ71" s="147"/>
      <c r="BK71" s="147"/>
      <c r="BL71" s="147"/>
      <c r="BM71" s="147"/>
      <c r="BN71" s="147"/>
      <c r="BO71" s="147"/>
      <c r="BP71" s="147"/>
      <c r="BQ71" s="147"/>
      <c r="BR71" s="147"/>
      <c r="BS71" s="147"/>
      <c r="BT71" s="147"/>
      <c r="BU71" s="147"/>
      <c r="BV71" s="147"/>
      <c r="BW71" s="147"/>
      <c r="BX71" s="147"/>
      <c r="BY71" s="147"/>
      <c r="BZ71" s="147"/>
      <c r="CA71" s="147"/>
      <c r="CB71" s="147"/>
      <c r="CC71" s="147"/>
      <c r="CD71" s="147"/>
      <c r="CE71" s="147"/>
    </row>
    <row r="72" spans="1:83" s="22" customFormat="1" ht="13.5" customHeight="1" x14ac:dyDescent="0.2">
      <c r="A72" s="21"/>
      <c r="B72" s="77" t="s">
        <v>95</v>
      </c>
      <c r="C72" s="109">
        <v>0</v>
      </c>
      <c r="D72" s="109">
        <v>0</v>
      </c>
      <c r="E72" s="109">
        <v>0</v>
      </c>
      <c r="F72" s="109">
        <v>0</v>
      </c>
      <c r="G72" s="109">
        <v>0</v>
      </c>
      <c r="H72" s="109">
        <v>0</v>
      </c>
      <c r="I72" s="109">
        <v>0</v>
      </c>
      <c r="J72" s="109">
        <v>0</v>
      </c>
      <c r="K72" s="109">
        <v>0</v>
      </c>
      <c r="L72" s="109">
        <v>0</v>
      </c>
      <c r="M72" s="109">
        <v>2</v>
      </c>
      <c r="N72" s="109">
        <v>5</v>
      </c>
      <c r="O72" s="109">
        <v>21</v>
      </c>
      <c r="P72" s="109">
        <v>197</v>
      </c>
      <c r="Q72" s="109">
        <v>332</v>
      </c>
      <c r="R72" s="109">
        <v>465</v>
      </c>
      <c r="S72" s="109">
        <v>383</v>
      </c>
      <c r="T72" s="109">
        <v>332</v>
      </c>
      <c r="U72" s="109">
        <v>188</v>
      </c>
      <c r="V72" s="109">
        <v>168</v>
      </c>
      <c r="W72" s="109">
        <v>142</v>
      </c>
      <c r="X72" s="109">
        <v>88</v>
      </c>
      <c r="Y72" s="109">
        <v>80</v>
      </c>
      <c r="Z72" s="109">
        <v>60</v>
      </c>
      <c r="AA72" s="109">
        <v>35</v>
      </c>
      <c r="AB72" s="109">
        <v>34</v>
      </c>
      <c r="AC72" s="109">
        <v>27</v>
      </c>
      <c r="AD72" s="109">
        <v>18</v>
      </c>
      <c r="AE72" s="147">
        <v>13</v>
      </c>
      <c r="AF72" s="147">
        <v>13</v>
      </c>
      <c r="AG72" s="147">
        <v>13</v>
      </c>
      <c r="AH72" s="147">
        <v>9</v>
      </c>
      <c r="AI72" s="147">
        <v>7</v>
      </c>
      <c r="AJ72" s="147">
        <v>3</v>
      </c>
      <c r="AK72" s="147">
        <v>5</v>
      </c>
      <c r="AL72" s="147">
        <v>1</v>
      </c>
      <c r="AM72" s="147">
        <v>6</v>
      </c>
      <c r="AN72" s="109">
        <v>4</v>
      </c>
      <c r="AO72" s="147">
        <v>15</v>
      </c>
      <c r="AP72" s="147">
        <v>15</v>
      </c>
      <c r="AQ72" s="147">
        <v>23</v>
      </c>
      <c r="AR72" s="147">
        <v>41</v>
      </c>
      <c r="AS72" s="147">
        <v>58</v>
      </c>
      <c r="AT72" s="136">
        <v>80</v>
      </c>
      <c r="AU72" s="147">
        <v>115</v>
      </c>
      <c r="AV72" s="147">
        <v>125</v>
      </c>
      <c r="AW72" s="147">
        <v>152</v>
      </c>
      <c r="AX72" s="147">
        <v>166</v>
      </c>
      <c r="AY72" s="147">
        <v>180</v>
      </c>
      <c r="AZ72" s="147">
        <v>162</v>
      </c>
      <c r="BA72" s="147">
        <v>151</v>
      </c>
      <c r="BB72" s="147"/>
      <c r="BC72" s="147"/>
      <c r="BD72" s="147"/>
      <c r="BE72" s="147"/>
      <c r="BF72" s="147"/>
      <c r="BG72" s="147"/>
      <c r="BH72" s="147"/>
      <c r="BI72" s="147"/>
      <c r="BJ72" s="147"/>
      <c r="BK72" s="147"/>
      <c r="BL72" s="147"/>
      <c r="BM72" s="147"/>
      <c r="BN72" s="147"/>
      <c r="BO72" s="147"/>
      <c r="BP72" s="147"/>
      <c r="BQ72" s="147"/>
      <c r="BR72" s="147"/>
      <c r="BS72" s="147"/>
      <c r="BT72" s="147"/>
      <c r="BU72" s="147"/>
      <c r="BV72" s="147"/>
      <c r="BW72" s="147"/>
      <c r="BX72" s="147"/>
      <c r="BY72" s="147"/>
      <c r="BZ72" s="147"/>
      <c r="CA72" s="147"/>
      <c r="CB72" s="147"/>
      <c r="CC72" s="147"/>
      <c r="CD72" s="147"/>
      <c r="CE72" s="147"/>
    </row>
    <row r="73" spans="1:83" s="22" customFormat="1" ht="13.5" customHeight="1" x14ac:dyDescent="0.2">
      <c r="A73" s="21"/>
      <c r="B73" s="77" t="s">
        <v>96</v>
      </c>
      <c r="C73" s="109">
        <v>0</v>
      </c>
      <c r="D73" s="109">
        <v>0</v>
      </c>
      <c r="E73" s="109">
        <v>0</v>
      </c>
      <c r="F73" s="109">
        <v>0</v>
      </c>
      <c r="G73" s="109">
        <v>0</v>
      </c>
      <c r="H73" s="109">
        <v>0</v>
      </c>
      <c r="I73" s="109">
        <v>0</v>
      </c>
      <c r="J73" s="109">
        <v>0</v>
      </c>
      <c r="K73" s="109">
        <v>0</v>
      </c>
      <c r="L73" s="109">
        <v>0</v>
      </c>
      <c r="M73" s="109">
        <v>0</v>
      </c>
      <c r="N73" s="109">
        <v>7</v>
      </c>
      <c r="O73" s="109">
        <v>42</v>
      </c>
      <c r="P73" s="109">
        <v>241</v>
      </c>
      <c r="Q73" s="109">
        <v>465</v>
      </c>
      <c r="R73" s="109">
        <v>652</v>
      </c>
      <c r="S73" s="109">
        <v>693</v>
      </c>
      <c r="T73" s="109">
        <v>517</v>
      </c>
      <c r="U73" s="109">
        <v>339</v>
      </c>
      <c r="V73" s="109">
        <v>311</v>
      </c>
      <c r="W73" s="109">
        <v>211</v>
      </c>
      <c r="X73" s="109">
        <v>184</v>
      </c>
      <c r="Y73" s="109">
        <v>130</v>
      </c>
      <c r="Z73" s="109">
        <v>99</v>
      </c>
      <c r="AA73" s="109">
        <v>78</v>
      </c>
      <c r="AB73" s="109">
        <v>48</v>
      </c>
      <c r="AC73" s="109">
        <v>47</v>
      </c>
      <c r="AD73" s="109">
        <v>23</v>
      </c>
      <c r="AE73" s="147">
        <v>17</v>
      </c>
      <c r="AF73" s="147">
        <v>12</v>
      </c>
      <c r="AG73" s="147">
        <v>12</v>
      </c>
      <c r="AH73" s="147">
        <v>11</v>
      </c>
      <c r="AI73" s="147">
        <v>9</v>
      </c>
      <c r="AJ73" s="147">
        <v>21</v>
      </c>
      <c r="AK73" s="147">
        <v>6</v>
      </c>
      <c r="AL73" s="147">
        <v>9</v>
      </c>
      <c r="AM73" s="147">
        <v>4</v>
      </c>
      <c r="AN73" s="109">
        <v>9</v>
      </c>
      <c r="AO73" s="147">
        <v>11</v>
      </c>
      <c r="AP73" s="147">
        <v>30</v>
      </c>
      <c r="AQ73" s="147">
        <v>38</v>
      </c>
      <c r="AR73" s="147">
        <v>57</v>
      </c>
      <c r="AS73" s="147">
        <v>77</v>
      </c>
      <c r="AT73" s="136">
        <v>118</v>
      </c>
      <c r="AU73" s="147">
        <v>166</v>
      </c>
      <c r="AV73" s="147">
        <v>194</v>
      </c>
      <c r="AW73" s="147">
        <v>221</v>
      </c>
      <c r="AX73" s="147">
        <v>242</v>
      </c>
      <c r="AY73" s="147">
        <v>217</v>
      </c>
      <c r="AZ73" s="147">
        <v>187</v>
      </c>
      <c r="BA73" s="147">
        <v>235</v>
      </c>
      <c r="BB73" s="147"/>
      <c r="BC73" s="147"/>
      <c r="BD73" s="147"/>
      <c r="BE73" s="147"/>
      <c r="BF73" s="147"/>
      <c r="BG73" s="147"/>
      <c r="BH73" s="147"/>
      <c r="BI73" s="147"/>
      <c r="BJ73" s="147"/>
      <c r="BK73" s="147"/>
      <c r="BL73" s="147"/>
      <c r="BM73" s="147"/>
      <c r="BN73" s="147"/>
      <c r="BO73" s="147"/>
      <c r="BP73" s="147"/>
      <c r="BQ73" s="147"/>
      <c r="BR73" s="147"/>
      <c r="BS73" s="147"/>
      <c r="BT73" s="147"/>
      <c r="BU73" s="147"/>
      <c r="BV73" s="147"/>
      <c r="BW73" s="147"/>
      <c r="BX73" s="147"/>
      <c r="BY73" s="147"/>
      <c r="BZ73" s="147"/>
      <c r="CA73" s="147"/>
      <c r="CB73" s="147"/>
      <c r="CC73" s="147"/>
      <c r="CD73" s="147"/>
      <c r="CE73" s="147"/>
    </row>
    <row r="74" spans="1:83" s="22" customFormat="1" ht="13.5" customHeight="1" x14ac:dyDescent="0.2">
      <c r="A74" s="21"/>
      <c r="B74" s="77" t="s">
        <v>97</v>
      </c>
      <c r="C74" s="109">
        <v>0</v>
      </c>
      <c r="D74" s="109">
        <v>0</v>
      </c>
      <c r="E74" s="109">
        <v>0</v>
      </c>
      <c r="F74" s="109">
        <v>0</v>
      </c>
      <c r="G74" s="109">
        <v>0</v>
      </c>
      <c r="H74" s="109">
        <v>0</v>
      </c>
      <c r="I74" s="109">
        <v>0</v>
      </c>
      <c r="J74" s="109">
        <v>0</v>
      </c>
      <c r="K74" s="109">
        <v>0</v>
      </c>
      <c r="L74" s="109">
        <v>0</v>
      </c>
      <c r="M74" s="109">
        <v>0</v>
      </c>
      <c r="N74" s="109">
        <v>8</v>
      </c>
      <c r="O74" s="109">
        <v>43</v>
      </c>
      <c r="P74" s="109">
        <v>263</v>
      </c>
      <c r="Q74" s="109">
        <v>423</v>
      </c>
      <c r="R74" s="109">
        <v>781</v>
      </c>
      <c r="S74" s="109">
        <v>813</v>
      </c>
      <c r="T74" s="109">
        <v>668</v>
      </c>
      <c r="U74" s="109">
        <v>455</v>
      </c>
      <c r="V74" s="109">
        <v>472</v>
      </c>
      <c r="W74" s="109">
        <v>308</v>
      </c>
      <c r="X74" s="109">
        <v>209</v>
      </c>
      <c r="Y74" s="109">
        <v>187</v>
      </c>
      <c r="Z74" s="109">
        <v>122</v>
      </c>
      <c r="AA74" s="109">
        <v>100</v>
      </c>
      <c r="AB74" s="109">
        <v>50</v>
      </c>
      <c r="AC74" s="109">
        <v>61</v>
      </c>
      <c r="AD74" s="109">
        <v>31</v>
      </c>
      <c r="AE74" s="147">
        <v>25</v>
      </c>
      <c r="AF74" s="147">
        <v>26</v>
      </c>
      <c r="AG74" s="147">
        <v>17</v>
      </c>
      <c r="AH74" s="147">
        <v>16</v>
      </c>
      <c r="AI74" s="147">
        <v>13</v>
      </c>
      <c r="AJ74" s="147">
        <v>22</v>
      </c>
      <c r="AK74" s="147">
        <v>8</v>
      </c>
      <c r="AL74" s="147">
        <v>3</v>
      </c>
      <c r="AM74" s="147">
        <v>15</v>
      </c>
      <c r="AN74" s="109">
        <v>16</v>
      </c>
      <c r="AO74" s="147">
        <v>15</v>
      </c>
      <c r="AP74" s="147">
        <v>22</v>
      </c>
      <c r="AQ74" s="147">
        <v>37</v>
      </c>
      <c r="AR74" s="147">
        <v>52</v>
      </c>
      <c r="AS74" s="147">
        <v>78</v>
      </c>
      <c r="AT74" s="136">
        <v>129</v>
      </c>
      <c r="AU74" s="147">
        <v>160</v>
      </c>
      <c r="AV74" s="147">
        <v>271</v>
      </c>
      <c r="AW74" s="147">
        <v>240</v>
      </c>
      <c r="AX74" s="147">
        <v>287</v>
      </c>
      <c r="AY74" s="147">
        <v>274</v>
      </c>
      <c r="AZ74" s="147">
        <v>291</v>
      </c>
      <c r="BA74" s="147">
        <v>289</v>
      </c>
      <c r="BB74" s="147"/>
      <c r="BC74" s="147"/>
      <c r="BD74" s="147"/>
      <c r="BE74" s="147"/>
      <c r="BF74" s="147"/>
      <c r="BG74" s="147"/>
      <c r="BH74" s="147"/>
      <c r="BI74" s="147"/>
      <c r="BJ74" s="147"/>
      <c r="BK74" s="147"/>
      <c r="BL74" s="147"/>
      <c r="BM74" s="147"/>
      <c r="BN74" s="147"/>
      <c r="BO74" s="147"/>
      <c r="BP74" s="147"/>
      <c r="BQ74" s="147"/>
      <c r="BR74" s="147"/>
      <c r="BS74" s="147"/>
      <c r="BT74" s="147"/>
      <c r="BU74" s="147"/>
      <c r="BV74" s="147"/>
      <c r="BW74" s="147"/>
      <c r="BX74" s="147"/>
      <c r="BY74" s="147"/>
      <c r="BZ74" s="147"/>
      <c r="CA74" s="147"/>
      <c r="CB74" s="147"/>
      <c r="CC74" s="147"/>
      <c r="CD74" s="147"/>
      <c r="CE74" s="147"/>
    </row>
    <row r="75" spans="1:83" s="22" customFormat="1" ht="13.5" customHeight="1" x14ac:dyDescent="0.2">
      <c r="A75" s="21"/>
      <c r="B75" s="77" t="s">
        <v>98</v>
      </c>
      <c r="C75" s="109">
        <v>0</v>
      </c>
      <c r="D75" s="109">
        <v>0</v>
      </c>
      <c r="E75" s="109">
        <v>0</v>
      </c>
      <c r="F75" s="109">
        <v>0</v>
      </c>
      <c r="G75" s="109">
        <v>0</v>
      </c>
      <c r="H75" s="109">
        <v>0</v>
      </c>
      <c r="I75" s="109">
        <v>0</v>
      </c>
      <c r="J75" s="109">
        <v>0</v>
      </c>
      <c r="K75" s="109">
        <v>0</v>
      </c>
      <c r="L75" s="109">
        <v>0</v>
      </c>
      <c r="M75" s="109">
        <v>0</v>
      </c>
      <c r="N75" s="109">
        <v>10</v>
      </c>
      <c r="O75" s="109">
        <v>44</v>
      </c>
      <c r="P75" s="109">
        <v>274</v>
      </c>
      <c r="Q75" s="109">
        <v>508</v>
      </c>
      <c r="R75" s="109">
        <v>954</v>
      </c>
      <c r="S75" s="109">
        <v>1073</v>
      </c>
      <c r="T75" s="109">
        <v>910</v>
      </c>
      <c r="U75" s="109">
        <v>646</v>
      </c>
      <c r="V75" s="109">
        <v>628</v>
      </c>
      <c r="W75" s="109">
        <v>462</v>
      </c>
      <c r="X75" s="109">
        <v>296</v>
      </c>
      <c r="Y75" s="109">
        <v>257</v>
      </c>
      <c r="Z75" s="109">
        <v>174</v>
      </c>
      <c r="AA75" s="109">
        <v>114</v>
      </c>
      <c r="AB75" s="109">
        <v>82</v>
      </c>
      <c r="AC75" s="109">
        <v>69</v>
      </c>
      <c r="AD75" s="109">
        <v>59</v>
      </c>
      <c r="AE75" s="147">
        <v>47</v>
      </c>
      <c r="AF75" s="147">
        <v>18</v>
      </c>
      <c r="AG75" s="147">
        <v>23</v>
      </c>
      <c r="AH75" s="147">
        <v>19</v>
      </c>
      <c r="AI75" s="147">
        <v>26</v>
      </c>
      <c r="AJ75" s="147">
        <v>10</v>
      </c>
      <c r="AK75" s="147">
        <v>8</v>
      </c>
      <c r="AL75" s="147">
        <v>9</v>
      </c>
      <c r="AM75" s="147">
        <v>5</v>
      </c>
      <c r="AN75" s="109">
        <v>19</v>
      </c>
      <c r="AO75" s="147">
        <v>24</v>
      </c>
      <c r="AP75" s="147">
        <v>30</v>
      </c>
      <c r="AQ75" s="147">
        <v>45</v>
      </c>
      <c r="AR75" s="147">
        <v>73</v>
      </c>
      <c r="AS75" s="147">
        <v>107</v>
      </c>
      <c r="AT75" s="136">
        <v>149</v>
      </c>
      <c r="AU75" s="147">
        <v>225</v>
      </c>
      <c r="AV75" s="147">
        <v>283</v>
      </c>
      <c r="AW75" s="147">
        <v>319</v>
      </c>
      <c r="AX75" s="147">
        <v>394</v>
      </c>
      <c r="AY75" s="147">
        <v>346</v>
      </c>
      <c r="AZ75" s="147">
        <v>344</v>
      </c>
      <c r="BA75" s="147">
        <v>413</v>
      </c>
      <c r="BB75" s="147"/>
      <c r="BC75" s="147"/>
      <c r="BD75" s="147"/>
      <c r="BE75" s="147"/>
      <c r="BF75" s="147"/>
      <c r="BG75" s="147"/>
      <c r="BH75" s="147"/>
      <c r="BI75" s="147"/>
      <c r="BJ75" s="147"/>
      <c r="BK75" s="147"/>
      <c r="BL75" s="147"/>
      <c r="BM75" s="147"/>
      <c r="BN75" s="147"/>
      <c r="BO75" s="147"/>
      <c r="BP75" s="147"/>
      <c r="BQ75" s="147"/>
      <c r="BR75" s="147"/>
      <c r="BS75" s="147"/>
      <c r="BT75" s="147"/>
      <c r="BU75" s="147"/>
      <c r="BV75" s="147"/>
      <c r="BW75" s="147"/>
      <c r="BX75" s="147"/>
      <c r="BY75" s="147"/>
      <c r="BZ75" s="147"/>
      <c r="CA75" s="147"/>
      <c r="CB75" s="147"/>
      <c r="CC75" s="147"/>
      <c r="CD75" s="147"/>
      <c r="CE75" s="147"/>
    </row>
    <row r="76" spans="1:83" s="22" customFormat="1" ht="30" customHeight="1" x14ac:dyDescent="0.2">
      <c r="A76" s="21"/>
      <c r="B76" s="50" t="s">
        <v>135</v>
      </c>
      <c r="C76" s="20"/>
      <c r="D76" s="20"/>
      <c r="E76" s="20"/>
      <c r="F76" s="20"/>
      <c r="G76" s="20"/>
      <c r="H76" s="20"/>
      <c r="I76" s="20"/>
      <c r="J76" s="20"/>
      <c r="K76" s="20"/>
      <c r="L76" s="20"/>
      <c r="M76" s="20"/>
      <c r="N76" s="20"/>
      <c r="O76" s="20"/>
      <c r="P76" s="20"/>
      <c r="Q76" s="20" t="s">
        <v>69</v>
      </c>
      <c r="R76" s="20"/>
      <c r="S76" s="20" t="s">
        <v>69</v>
      </c>
      <c r="T76" s="20"/>
      <c r="U76" s="20"/>
      <c r="V76" s="20"/>
      <c r="W76" s="20"/>
      <c r="X76" s="20"/>
      <c r="Y76" s="20"/>
      <c r="Z76" s="20"/>
      <c r="AA76" s="20"/>
      <c r="AB76" s="20"/>
      <c r="AC76" s="20"/>
      <c r="AD76" s="20"/>
      <c r="AE76" s="147"/>
      <c r="AF76" s="147"/>
      <c r="AG76" s="147"/>
      <c r="AH76" s="147"/>
      <c r="AI76" s="147"/>
      <c r="AJ76" s="147"/>
      <c r="AK76" s="147"/>
      <c r="AL76" s="147"/>
      <c r="AM76" s="147"/>
      <c r="AN76" s="109"/>
      <c r="AO76" s="147"/>
      <c r="AP76" s="147"/>
      <c r="AQ76" s="147"/>
      <c r="AR76" s="147"/>
      <c r="AS76" s="147"/>
      <c r="AT76" s="147"/>
      <c r="AU76" s="147"/>
      <c r="AV76" s="147"/>
      <c r="AW76" s="147"/>
      <c r="AX76" s="147"/>
      <c r="AY76" s="147"/>
      <c r="AZ76" s="147"/>
      <c r="BA76" s="147"/>
      <c r="BB76" s="147"/>
      <c r="BC76" s="147"/>
      <c r="BD76" s="147"/>
      <c r="BE76" s="147"/>
      <c r="BF76" s="147"/>
      <c r="BG76" s="147"/>
      <c r="BH76" s="147"/>
      <c r="BI76" s="147"/>
      <c r="BJ76" s="147"/>
      <c r="BK76" s="147"/>
      <c r="BL76" s="147"/>
      <c r="BM76" s="147"/>
      <c r="BN76" s="147"/>
      <c r="BO76" s="147"/>
      <c r="BP76" s="147"/>
      <c r="BQ76" s="147"/>
      <c r="BR76" s="147"/>
      <c r="BS76" s="147"/>
      <c r="BT76" s="147"/>
      <c r="BU76" s="147"/>
      <c r="BV76" s="147"/>
      <c r="BW76" s="147"/>
      <c r="BX76" s="147"/>
      <c r="BY76" s="147"/>
      <c r="BZ76" s="147"/>
      <c r="CA76" s="147"/>
      <c r="CB76" s="147"/>
      <c r="CC76" s="147"/>
      <c r="CD76" s="147"/>
      <c r="CE76" s="147"/>
    </row>
    <row r="77" spans="1:83" s="22" customFormat="1" ht="13.5" customHeight="1" x14ac:dyDescent="0.2">
      <c r="A77" s="23" t="s">
        <v>102</v>
      </c>
      <c r="B77" s="29" t="s">
        <v>103</v>
      </c>
      <c r="C77" s="20">
        <v>0</v>
      </c>
      <c r="D77" s="20">
        <v>0</v>
      </c>
      <c r="E77" s="20">
        <v>0</v>
      </c>
      <c r="F77" s="20">
        <v>0</v>
      </c>
      <c r="G77" s="20">
        <v>0</v>
      </c>
      <c r="H77" s="20">
        <v>0</v>
      </c>
      <c r="I77" s="20">
        <v>0</v>
      </c>
      <c r="J77" s="20">
        <v>0</v>
      </c>
      <c r="K77" s="20">
        <v>0</v>
      </c>
      <c r="L77" s="20">
        <v>0</v>
      </c>
      <c r="M77" s="20">
        <v>0</v>
      </c>
      <c r="N77" s="20">
        <v>1</v>
      </c>
      <c r="O77" s="20">
        <v>15</v>
      </c>
      <c r="P77" s="20">
        <v>134</v>
      </c>
      <c r="Q77" s="20">
        <v>288</v>
      </c>
      <c r="R77" s="20">
        <v>475</v>
      </c>
      <c r="S77" s="20">
        <v>419</v>
      </c>
      <c r="T77" s="20">
        <v>316</v>
      </c>
      <c r="U77" s="20">
        <v>271</v>
      </c>
      <c r="V77" s="20">
        <v>248</v>
      </c>
      <c r="W77" s="20">
        <v>202</v>
      </c>
      <c r="X77" s="20">
        <v>141</v>
      </c>
      <c r="Y77" s="20">
        <v>113</v>
      </c>
      <c r="Z77" s="20">
        <v>71</v>
      </c>
      <c r="AA77" s="20">
        <v>30</v>
      </c>
      <c r="AB77" s="20">
        <v>32</v>
      </c>
      <c r="AC77" s="20">
        <v>28</v>
      </c>
      <c r="AD77" s="20">
        <v>8</v>
      </c>
      <c r="AE77" s="147">
        <v>8</v>
      </c>
      <c r="AF77" s="147">
        <v>4</v>
      </c>
      <c r="AG77" s="147">
        <v>5</v>
      </c>
      <c r="AH77" s="147">
        <v>5</v>
      </c>
      <c r="AI77" s="147">
        <v>5</v>
      </c>
      <c r="AJ77" s="147">
        <v>4</v>
      </c>
      <c r="AK77" s="147">
        <v>2</v>
      </c>
      <c r="AL77" s="147">
        <v>5</v>
      </c>
      <c r="AM77" s="147">
        <v>3</v>
      </c>
      <c r="AN77" s="109">
        <v>8</v>
      </c>
      <c r="AO77" s="147">
        <v>13</v>
      </c>
      <c r="AP77" s="147">
        <v>40</v>
      </c>
      <c r="AQ77" s="147">
        <v>60</v>
      </c>
      <c r="AR77" s="147">
        <v>93</v>
      </c>
      <c r="AS77" s="147">
        <v>114</v>
      </c>
      <c r="AT77" s="136">
        <v>118</v>
      </c>
      <c r="AU77" s="147">
        <v>152</v>
      </c>
      <c r="AV77" s="147">
        <v>180</v>
      </c>
      <c r="AW77" s="147">
        <v>185</v>
      </c>
      <c r="AX77" s="147">
        <v>220</v>
      </c>
      <c r="AY77" s="147">
        <v>183</v>
      </c>
      <c r="AZ77" s="147">
        <v>147</v>
      </c>
      <c r="BA77" s="147">
        <v>143</v>
      </c>
      <c r="BB77" s="147"/>
      <c r="BC77" s="147"/>
      <c r="BD77" s="147"/>
      <c r="BE77" s="147"/>
      <c r="BF77" s="147"/>
      <c r="BG77" s="147"/>
      <c r="BH77" s="147"/>
      <c r="BI77" s="147"/>
      <c r="BJ77" s="147"/>
      <c r="BK77" s="147"/>
      <c r="BL77" s="147"/>
      <c r="BM77" s="147"/>
      <c r="BN77" s="147"/>
      <c r="BO77" s="147"/>
      <c r="BP77" s="147"/>
      <c r="BQ77" s="147"/>
      <c r="BR77" s="147"/>
      <c r="BS77" s="147"/>
      <c r="BT77" s="147"/>
      <c r="BU77" s="147"/>
      <c r="BV77" s="147"/>
      <c r="BW77" s="147"/>
      <c r="BX77" s="147"/>
      <c r="BY77" s="147"/>
      <c r="BZ77" s="147"/>
      <c r="CA77" s="147"/>
      <c r="CB77" s="147"/>
      <c r="CC77" s="147"/>
      <c r="CD77" s="147"/>
      <c r="CE77" s="147"/>
    </row>
    <row r="78" spans="1:83" s="22" customFormat="1" ht="13.5" customHeight="1" x14ac:dyDescent="0.2">
      <c r="A78" s="23" t="s">
        <v>104</v>
      </c>
      <c r="B78" s="29" t="s">
        <v>105</v>
      </c>
      <c r="C78" s="20">
        <v>0</v>
      </c>
      <c r="D78" s="20">
        <v>0</v>
      </c>
      <c r="E78" s="20">
        <v>0</v>
      </c>
      <c r="F78" s="20">
        <v>0</v>
      </c>
      <c r="G78" s="20">
        <v>0</v>
      </c>
      <c r="H78" s="20">
        <v>0</v>
      </c>
      <c r="I78" s="20">
        <v>0</v>
      </c>
      <c r="J78" s="20">
        <v>0</v>
      </c>
      <c r="K78" s="20">
        <v>0</v>
      </c>
      <c r="L78" s="20">
        <v>0</v>
      </c>
      <c r="M78" s="20">
        <v>1</v>
      </c>
      <c r="N78" s="20">
        <v>12</v>
      </c>
      <c r="O78" s="20">
        <v>60</v>
      </c>
      <c r="P78" s="20">
        <v>418</v>
      </c>
      <c r="Q78" s="20">
        <v>909</v>
      </c>
      <c r="R78" s="20">
        <v>1350</v>
      </c>
      <c r="S78" s="20">
        <v>1207</v>
      </c>
      <c r="T78" s="20">
        <v>910</v>
      </c>
      <c r="U78" s="20">
        <v>597</v>
      </c>
      <c r="V78" s="20">
        <v>620</v>
      </c>
      <c r="W78" s="20">
        <v>394</v>
      </c>
      <c r="X78" s="20">
        <v>282</v>
      </c>
      <c r="Y78" s="20">
        <v>250</v>
      </c>
      <c r="Z78" s="20">
        <v>196</v>
      </c>
      <c r="AA78" s="20">
        <v>134</v>
      </c>
      <c r="AB78" s="20">
        <v>120</v>
      </c>
      <c r="AC78" s="20">
        <v>100</v>
      </c>
      <c r="AD78" s="20">
        <v>62</v>
      </c>
      <c r="AE78" s="147">
        <v>47</v>
      </c>
      <c r="AF78" s="147">
        <v>39</v>
      </c>
      <c r="AG78" s="147">
        <v>32</v>
      </c>
      <c r="AH78" s="147">
        <v>33</v>
      </c>
      <c r="AI78" s="147">
        <v>33</v>
      </c>
      <c r="AJ78" s="147">
        <v>33</v>
      </c>
      <c r="AK78" s="147">
        <v>34</v>
      </c>
      <c r="AL78" s="147">
        <v>13</v>
      </c>
      <c r="AM78" s="147">
        <v>30</v>
      </c>
      <c r="AN78" s="109">
        <v>39</v>
      </c>
      <c r="AO78" s="147">
        <v>60</v>
      </c>
      <c r="AP78" s="147">
        <v>106</v>
      </c>
      <c r="AQ78" s="147">
        <v>153</v>
      </c>
      <c r="AR78" s="147">
        <v>229</v>
      </c>
      <c r="AS78" s="147">
        <v>325</v>
      </c>
      <c r="AT78" s="136">
        <v>445</v>
      </c>
      <c r="AU78" s="147">
        <v>568</v>
      </c>
      <c r="AV78" s="147">
        <v>615</v>
      </c>
      <c r="AW78" s="147">
        <v>629</v>
      </c>
      <c r="AX78" s="147">
        <v>546</v>
      </c>
      <c r="AY78" s="147">
        <v>458</v>
      </c>
      <c r="AZ78" s="147">
        <v>426</v>
      </c>
      <c r="BA78" s="147">
        <v>379</v>
      </c>
      <c r="BB78" s="147"/>
      <c r="BC78" s="147"/>
      <c r="BD78" s="147"/>
      <c r="BE78" s="147"/>
      <c r="BF78" s="147"/>
      <c r="BG78" s="147"/>
      <c r="BH78" s="147"/>
      <c r="BI78" s="147"/>
      <c r="BJ78" s="147"/>
      <c r="BK78" s="147"/>
      <c r="BL78" s="147"/>
      <c r="BM78" s="147"/>
      <c r="BN78" s="147"/>
      <c r="BO78" s="147"/>
      <c r="BP78" s="147"/>
      <c r="BQ78" s="147"/>
      <c r="BR78" s="147"/>
      <c r="BS78" s="147"/>
      <c r="BT78" s="147"/>
      <c r="BU78" s="147"/>
      <c r="BV78" s="147"/>
      <c r="BW78" s="147"/>
      <c r="BX78" s="147"/>
      <c r="BY78" s="147"/>
      <c r="BZ78" s="147"/>
      <c r="CA78" s="147"/>
      <c r="CB78" s="147"/>
      <c r="CC78" s="147"/>
      <c r="CD78" s="147"/>
      <c r="CE78" s="147"/>
    </row>
    <row r="79" spans="1:83" s="22" customFormat="1" ht="13.5" customHeight="1" x14ac:dyDescent="0.2">
      <c r="A79" s="23" t="s">
        <v>106</v>
      </c>
      <c r="B79" s="29" t="s">
        <v>107</v>
      </c>
      <c r="C79" s="20">
        <v>0</v>
      </c>
      <c r="D79" s="20">
        <v>0</v>
      </c>
      <c r="E79" s="20">
        <v>0</v>
      </c>
      <c r="F79" s="20">
        <v>0</v>
      </c>
      <c r="G79" s="20">
        <v>0</v>
      </c>
      <c r="H79" s="20">
        <v>0</v>
      </c>
      <c r="I79" s="20">
        <v>0</v>
      </c>
      <c r="J79" s="20">
        <v>0</v>
      </c>
      <c r="K79" s="20">
        <v>0</v>
      </c>
      <c r="L79" s="20">
        <v>0</v>
      </c>
      <c r="M79" s="20">
        <v>0</v>
      </c>
      <c r="N79" s="20">
        <v>5</v>
      </c>
      <c r="O79" s="20">
        <v>12</v>
      </c>
      <c r="P79" s="20">
        <v>174</v>
      </c>
      <c r="Q79" s="20">
        <v>374</v>
      </c>
      <c r="R79" s="20">
        <v>690</v>
      </c>
      <c r="S79" s="20">
        <v>755</v>
      </c>
      <c r="T79" s="20">
        <v>647</v>
      </c>
      <c r="U79" s="20">
        <v>432</v>
      </c>
      <c r="V79" s="20">
        <v>452</v>
      </c>
      <c r="W79" s="20">
        <v>297</v>
      </c>
      <c r="X79" s="20">
        <v>237</v>
      </c>
      <c r="Y79" s="20">
        <v>210</v>
      </c>
      <c r="Z79" s="20">
        <v>136</v>
      </c>
      <c r="AA79" s="20">
        <v>111</v>
      </c>
      <c r="AB79" s="20">
        <v>69</v>
      </c>
      <c r="AC79" s="20">
        <v>58</v>
      </c>
      <c r="AD79" s="20">
        <v>47</v>
      </c>
      <c r="AE79" s="147">
        <v>30</v>
      </c>
      <c r="AF79" s="147">
        <v>32</v>
      </c>
      <c r="AG79" s="147">
        <v>23</v>
      </c>
      <c r="AH79" s="147">
        <v>16</v>
      </c>
      <c r="AI79" s="147">
        <v>13</v>
      </c>
      <c r="AJ79" s="147">
        <v>12</v>
      </c>
      <c r="AK79" s="147">
        <v>13</v>
      </c>
      <c r="AL79" s="147">
        <v>10</v>
      </c>
      <c r="AM79" s="147">
        <v>14</v>
      </c>
      <c r="AN79" s="109">
        <v>21</v>
      </c>
      <c r="AO79" s="147">
        <v>29</v>
      </c>
      <c r="AP79" s="147">
        <v>30</v>
      </c>
      <c r="AQ79" s="147">
        <v>52</v>
      </c>
      <c r="AR79" s="147">
        <v>87</v>
      </c>
      <c r="AS79" s="147">
        <v>159</v>
      </c>
      <c r="AT79" s="136">
        <v>204</v>
      </c>
      <c r="AU79" s="147">
        <v>329</v>
      </c>
      <c r="AV79" s="147">
        <v>450</v>
      </c>
      <c r="AW79" s="147">
        <v>481</v>
      </c>
      <c r="AX79" s="147">
        <v>537</v>
      </c>
      <c r="AY79" s="147">
        <v>444</v>
      </c>
      <c r="AZ79" s="147">
        <v>390</v>
      </c>
      <c r="BA79" s="147">
        <v>394</v>
      </c>
      <c r="BB79" s="147"/>
      <c r="BC79" s="147"/>
      <c r="BD79" s="147"/>
      <c r="BE79" s="147"/>
      <c r="BF79" s="147"/>
      <c r="BG79" s="147"/>
      <c r="BH79" s="147"/>
      <c r="BI79" s="147"/>
      <c r="BJ79" s="147"/>
      <c r="BK79" s="147"/>
      <c r="BL79" s="147"/>
      <c r="BM79" s="147"/>
      <c r="BN79" s="147"/>
      <c r="BO79" s="147"/>
      <c r="BP79" s="147"/>
      <c r="BQ79" s="147"/>
      <c r="BR79" s="147"/>
      <c r="BS79" s="147"/>
      <c r="BT79" s="147"/>
      <c r="BU79" s="147"/>
      <c r="BV79" s="147"/>
      <c r="BW79" s="147"/>
      <c r="BX79" s="147"/>
      <c r="BY79" s="147"/>
      <c r="BZ79" s="147"/>
      <c r="CA79" s="147"/>
      <c r="CB79" s="147"/>
      <c r="CC79" s="147"/>
      <c r="CD79" s="147"/>
      <c r="CE79" s="147"/>
    </row>
    <row r="80" spans="1:83" s="22" customFormat="1" ht="13.5" customHeight="1" x14ac:dyDescent="0.2">
      <c r="A80" s="23" t="s">
        <v>108</v>
      </c>
      <c r="B80" s="29" t="s">
        <v>109</v>
      </c>
      <c r="C80" s="20">
        <v>0</v>
      </c>
      <c r="D80" s="20">
        <v>0</v>
      </c>
      <c r="E80" s="20">
        <v>0</v>
      </c>
      <c r="F80" s="20">
        <v>0</v>
      </c>
      <c r="G80" s="20">
        <v>0</v>
      </c>
      <c r="H80" s="20">
        <v>0</v>
      </c>
      <c r="I80" s="20">
        <v>0</v>
      </c>
      <c r="J80" s="20">
        <v>0</v>
      </c>
      <c r="K80" s="20">
        <v>0</v>
      </c>
      <c r="L80" s="20">
        <v>0</v>
      </c>
      <c r="M80" s="20">
        <v>0</v>
      </c>
      <c r="N80" s="20">
        <v>3</v>
      </c>
      <c r="O80" s="20">
        <v>24</v>
      </c>
      <c r="P80" s="20">
        <v>185</v>
      </c>
      <c r="Q80" s="20">
        <v>424</v>
      </c>
      <c r="R80" s="20">
        <v>558</v>
      </c>
      <c r="S80" s="20">
        <v>562</v>
      </c>
      <c r="T80" s="20">
        <v>438</v>
      </c>
      <c r="U80" s="20">
        <v>334</v>
      </c>
      <c r="V80" s="20">
        <v>319</v>
      </c>
      <c r="W80" s="20">
        <v>222</v>
      </c>
      <c r="X80" s="20">
        <v>180</v>
      </c>
      <c r="Y80" s="20">
        <v>152</v>
      </c>
      <c r="Z80" s="20">
        <v>135</v>
      </c>
      <c r="AA80" s="20">
        <v>96</v>
      </c>
      <c r="AB80" s="20">
        <v>89</v>
      </c>
      <c r="AC80" s="20">
        <v>62</v>
      </c>
      <c r="AD80" s="20">
        <v>34</v>
      </c>
      <c r="AE80" s="147">
        <v>31</v>
      </c>
      <c r="AF80" s="147">
        <v>35</v>
      </c>
      <c r="AG80" s="147">
        <v>23</v>
      </c>
      <c r="AH80" s="147">
        <v>16</v>
      </c>
      <c r="AI80" s="147">
        <v>6</v>
      </c>
      <c r="AJ80" s="147">
        <v>21</v>
      </c>
      <c r="AK80" s="147">
        <v>6</v>
      </c>
      <c r="AL80" s="147">
        <v>10</v>
      </c>
      <c r="AM80" s="147">
        <v>10</v>
      </c>
      <c r="AN80" s="109">
        <v>14</v>
      </c>
      <c r="AO80" s="147">
        <v>11</v>
      </c>
      <c r="AP80" s="147">
        <v>15</v>
      </c>
      <c r="AQ80" s="147">
        <v>21</v>
      </c>
      <c r="AR80" s="147">
        <v>40</v>
      </c>
      <c r="AS80" s="147">
        <v>79</v>
      </c>
      <c r="AT80" s="136">
        <v>121</v>
      </c>
      <c r="AU80" s="147">
        <v>191</v>
      </c>
      <c r="AV80" s="147">
        <v>245</v>
      </c>
      <c r="AW80" s="147">
        <v>289</v>
      </c>
      <c r="AX80" s="147">
        <v>361</v>
      </c>
      <c r="AY80" s="147">
        <v>323</v>
      </c>
      <c r="AZ80" s="147">
        <v>334</v>
      </c>
      <c r="BA80" s="147">
        <v>337</v>
      </c>
      <c r="BB80" s="147"/>
      <c r="BC80" s="147"/>
      <c r="BD80" s="147"/>
      <c r="BE80" s="147"/>
      <c r="BF80" s="147"/>
      <c r="BG80" s="147"/>
      <c r="BH80" s="147"/>
      <c r="BI80" s="147"/>
      <c r="BJ80" s="147"/>
      <c r="BK80" s="147"/>
      <c r="BL80" s="147"/>
      <c r="BM80" s="147"/>
      <c r="BN80" s="147"/>
      <c r="BO80" s="147"/>
      <c r="BP80" s="147"/>
      <c r="BQ80" s="147"/>
      <c r="BR80" s="147"/>
      <c r="BS80" s="147"/>
      <c r="BT80" s="147"/>
      <c r="BU80" s="147"/>
      <c r="BV80" s="147"/>
      <c r="BW80" s="147"/>
      <c r="BX80" s="147"/>
      <c r="BY80" s="147"/>
      <c r="BZ80" s="147"/>
      <c r="CA80" s="147"/>
      <c r="CB80" s="147"/>
      <c r="CC80" s="147"/>
      <c r="CD80" s="147"/>
      <c r="CE80" s="147"/>
    </row>
    <row r="81" spans="1:83" s="22" customFormat="1" ht="13.5" customHeight="1" x14ac:dyDescent="0.2">
      <c r="A81" s="23" t="s">
        <v>110</v>
      </c>
      <c r="B81" s="29" t="s">
        <v>111</v>
      </c>
      <c r="C81" s="109">
        <v>0</v>
      </c>
      <c r="D81" s="109">
        <v>0</v>
      </c>
      <c r="E81" s="109">
        <v>0</v>
      </c>
      <c r="F81" s="109">
        <v>0</v>
      </c>
      <c r="G81" s="109">
        <v>0</v>
      </c>
      <c r="H81" s="109">
        <v>0</v>
      </c>
      <c r="I81" s="109">
        <v>0</v>
      </c>
      <c r="J81" s="109">
        <v>0</v>
      </c>
      <c r="K81" s="109">
        <v>0</v>
      </c>
      <c r="L81" s="109">
        <v>0</v>
      </c>
      <c r="M81" s="109">
        <v>2</v>
      </c>
      <c r="N81" s="109">
        <v>14</v>
      </c>
      <c r="O81" s="109">
        <v>67</v>
      </c>
      <c r="P81" s="109">
        <v>400</v>
      </c>
      <c r="Q81" s="109">
        <v>807</v>
      </c>
      <c r="R81" s="109">
        <v>999</v>
      </c>
      <c r="S81" s="109">
        <v>880</v>
      </c>
      <c r="T81" s="109">
        <v>651</v>
      </c>
      <c r="U81" s="109">
        <v>443</v>
      </c>
      <c r="V81" s="109">
        <v>382</v>
      </c>
      <c r="W81" s="109">
        <v>290</v>
      </c>
      <c r="X81" s="109">
        <v>184</v>
      </c>
      <c r="Y81" s="109">
        <v>158</v>
      </c>
      <c r="Z81" s="109">
        <v>104</v>
      </c>
      <c r="AA81" s="109">
        <v>93</v>
      </c>
      <c r="AB81" s="109">
        <v>69</v>
      </c>
      <c r="AC81" s="109">
        <v>49</v>
      </c>
      <c r="AD81" s="109">
        <v>48</v>
      </c>
      <c r="AE81" s="147">
        <v>25</v>
      </c>
      <c r="AF81" s="147">
        <v>15</v>
      </c>
      <c r="AG81" s="147">
        <v>17</v>
      </c>
      <c r="AH81" s="147">
        <v>13</v>
      </c>
      <c r="AI81" s="147">
        <v>14</v>
      </c>
      <c r="AJ81" s="147">
        <v>10</v>
      </c>
      <c r="AK81" s="147">
        <v>5</v>
      </c>
      <c r="AL81" s="147">
        <v>9</v>
      </c>
      <c r="AM81" s="147">
        <v>7</v>
      </c>
      <c r="AN81" s="109">
        <v>15</v>
      </c>
      <c r="AO81" s="147">
        <v>33</v>
      </c>
      <c r="AP81" s="147">
        <v>31</v>
      </c>
      <c r="AQ81" s="147">
        <v>43</v>
      </c>
      <c r="AR81" s="147">
        <v>49</v>
      </c>
      <c r="AS81" s="147">
        <v>80</v>
      </c>
      <c r="AT81" s="136">
        <v>110</v>
      </c>
      <c r="AU81" s="147">
        <v>181</v>
      </c>
      <c r="AV81" s="147">
        <v>284</v>
      </c>
      <c r="AW81" s="147">
        <v>306</v>
      </c>
      <c r="AX81" s="147">
        <v>361</v>
      </c>
      <c r="AY81" s="147">
        <v>381</v>
      </c>
      <c r="AZ81" s="147">
        <v>376</v>
      </c>
      <c r="BA81" s="147">
        <v>373</v>
      </c>
      <c r="BB81" s="147"/>
      <c r="BC81" s="147"/>
      <c r="BD81" s="147"/>
      <c r="BE81" s="147"/>
      <c r="BF81" s="147"/>
      <c r="BG81" s="147"/>
      <c r="BH81" s="147"/>
      <c r="BI81" s="147"/>
      <c r="BJ81" s="147"/>
      <c r="BK81" s="147"/>
      <c r="BL81" s="147"/>
      <c r="BM81" s="147"/>
      <c r="BN81" s="147"/>
      <c r="BO81" s="147"/>
      <c r="BP81" s="147"/>
      <c r="BQ81" s="147"/>
      <c r="BR81" s="147"/>
      <c r="BS81" s="147"/>
      <c r="BT81" s="147"/>
      <c r="BU81" s="147"/>
      <c r="BV81" s="147"/>
      <c r="BW81" s="147"/>
      <c r="BX81" s="147"/>
      <c r="BY81" s="147"/>
      <c r="BZ81" s="147"/>
      <c r="CA81" s="147"/>
      <c r="CB81" s="147"/>
      <c r="CC81" s="147"/>
      <c r="CD81" s="147"/>
      <c r="CE81" s="147"/>
    </row>
    <row r="82" spans="1:83" s="22" customFormat="1" ht="13.5" customHeight="1" x14ac:dyDescent="0.2">
      <c r="A82" s="23" t="s">
        <v>112</v>
      </c>
      <c r="B82" s="29" t="s">
        <v>113</v>
      </c>
      <c r="C82" s="109">
        <v>0</v>
      </c>
      <c r="D82" s="109">
        <v>0</v>
      </c>
      <c r="E82" s="109">
        <v>0</v>
      </c>
      <c r="F82" s="109">
        <v>0</v>
      </c>
      <c r="G82" s="109">
        <v>0</v>
      </c>
      <c r="H82" s="109">
        <v>0</v>
      </c>
      <c r="I82" s="109">
        <v>0</v>
      </c>
      <c r="J82" s="109">
        <v>0</v>
      </c>
      <c r="K82" s="109">
        <v>0</v>
      </c>
      <c r="L82" s="109">
        <v>0</v>
      </c>
      <c r="M82" s="109">
        <v>0</v>
      </c>
      <c r="N82" s="109">
        <v>3</v>
      </c>
      <c r="O82" s="109">
        <v>12</v>
      </c>
      <c r="P82" s="109">
        <v>283</v>
      </c>
      <c r="Q82" s="109">
        <v>564</v>
      </c>
      <c r="R82" s="109">
        <v>835</v>
      </c>
      <c r="S82" s="109">
        <v>814</v>
      </c>
      <c r="T82" s="109">
        <v>631</v>
      </c>
      <c r="U82" s="109">
        <v>373</v>
      </c>
      <c r="V82" s="109">
        <v>401</v>
      </c>
      <c r="W82" s="109">
        <v>295</v>
      </c>
      <c r="X82" s="109">
        <v>204</v>
      </c>
      <c r="Y82" s="109">
        <v>188</v>
      </c>
      <c r="Z82" s="109">
        <v>122</v>
      </c>
      <c r="AA82" s="109">
        <v>77</v>
      </c>
      <c r="AB82" s="109">
        <v>59</v>
      </c>
      <c r="AC82" s="109">
        <v>67</v>
      </c>
      <c r="AD82" s="109">
        <v>48</v>
      </c>
      <c r="AE82" s="147">
        <v>45</v>
      </c>
      <c r="AF82" s="147">
        <v>23</v>
      </c>
      <c r="AG82" s="147">
        <v>14</v>
      </c>
      <c r="AH82" s="147">
        <v>11</v>
      </c>
      <c r="AI82" s="147">
        <v>11</v>
      </c>
      <c r="AJ82" s="147">
        <v>7</v>
      </c>
      <c r="AK82" s="147">
        <v>16</v>
      </c>
      <c r="AL82" s="147">
        <v>6</v>
      </c>
      <c r="AM82" s="147">
        <v>8</v>
      </c>
      <c r="AN82" s="109">
        <v>8</v>
      </c>
      <c r="AO82" s="147">
        <v>10</v>
      </c>
      <c r="AP82" s="147">
        <v>14</v>
      </c>
      <c r="AQ82" s="147">
        <v>11</v>
      </c>
      <c r="AR82" s="147">
        <v>33</v>
      </c>
      <c r="AS82" s="147">
        <v>38</v>
      </c>
      <c r="AT82" s="136">
        <v>65</v>
      </c>
      <c r="AU82" s="147">
        <v>116</v>
      </c>
      <c r="AV82" s="147">
        <v>132</v>
      </c>
      <c r="AW82" s="147">
        <v>131</v>
      </c>
      <c r="AX82" s="147">
        <v>155</v>
      </c>
      <c r="AY82" s="147">
        <v>182</v>
      </c>
      <c r="AZ82" s="147">
        <v>201</v>
      </c>
      <c r="BA82" s="147">
        <v>237</v>
      </c>
      <c r="BB82" s="147"/>
      <c r="BC82" s="147"/>
      <c r="BD82" s="147"/>
      <c r="BE82" s="147"/>
      <c r="BF82" s="147"/>
      <c r="BG82" s="147"/>
      <c r="BH82" s="147"/>
      <c r="BI82" s="147"/>
      <c r="BJ82" s="147"/>
      <c r="BK82" s="147"/>
      <c r="BL82" s="147"/>
      <c r="BM82" s="147"/>
      <c r="BN82" s="147"/>
      <c r="BO82" s="147"/>
      <c r="BP82" s="147"/>
      <c r="BQ82" s="147"/>
      <c r="BR82" s="147"/>
      <c r="BS82" s="147"/>
      <c r="BT82" s="147"/>
      <c r="BU82" s="147"/>
      <c r="BV82" s="147"/>
      <c r="BW82" s="147"/>
      <c r="BX82" s="147"/>
      <c r="BY82" s="147"/>
      <c r="BZ82" s="147"/>
      <c r="CA82" s="147"/>
      <c r="CB82" s="147"/>
      <c r="CC82" s="147"/>
      <c r="CD82" s="147"/>
      <c r="CE82" s="147"/>
    </row>
    <row r="83" spans="1:83" s="22" customFormat="1" ht="13.5" customHeight="1" x14ac:dyDescent="0.2">
      <c r="A83" s="23" t="s">
        <v>114</v>
      </c>
      <c r="B83" s="29" t="s">
        <v>115</v>
      </c>
      <c r="C83" s="109">
        <v>0</v>
      </c>
      <c r="D83" s="109">
        <v>0</v>
      </c>
      <c r="E83" s="109">
        <v>0</v>
      </c>
      <c r="F83" s="109">
        <v>0</v>
      </c>
      <c r="G83" s="109">
        <v>0</v>
      </c>
      <c r="H83" s="109">
        <v>0</v>
      </c>
      <c r="I83" s="109">
        <v>0</v>
      </c>
      <c r="J83" s="109">
        <v>0</v>
      </c>
      <c r="K83" s="109">
        <v>0</v>
      </c>
      <c r="L83" s="109">
        <v>0</v>
      </c>
      <c r="M83" s="109">
        <v>0</v>
      </c>
      <c r="N83" s="109">
        <v>44</v>
      </c>
      <c r="O83" s="109">
        <v>237</v>
      </c>
      <c r="P83" s="109">
        <v>1170</v>
      </c>
      <c r="Q83" s="109">
        <v>1506</v>
      </c>
      <c r="R83" s="109">
        <v>1818</v>
      </c>
      <c r="S83" s="109">
        <v>1406</v>
      </c>
      <c r="T83" s="109">
        <v>785</v>
      </c>
      <c r="U83" s="109">
        <v>439</v>
      </c>
      <c r="V83" s="109">
        <v>365</v>
      </c>
      <c r="W83" s="109">
        <v>220</v>
      </c>
      <c r="X83" s="109">
        <v>115</v>
      </c>
      <c r="Y83" s="109">
        <v>113</v>
      </c>
      <c r="Z83" s="109">
        <v>71</v>
      </c>
      <c r="AA83" s="109">
        <v>50</v>
      </c>
      <c r="AB83" s="109">
        <v>35</v>
      </c>
      <c r="AC83" s="109">
        <v>43</v>
      </c>
      <c r="AD83" s="109">
        <v>28</v>
      </c>
      <c r="AE83" s="147">
        <v>18</v>
      </c>
      <c r="AF83" s="147">
        <v>16</v>
      </c>
      <c r="AG83" s="147">
        <v>22</v>
      </c>
      <c r="AH83" s="147">
        <v>8</v>
      </c>
      <c r="AI83" s="147">
        <v>18</v>
      </c>
      <c r="AJ83" s="147">
        <v>10</v>
      </c>
      <c r="AK83" s="147">
        <v>4</v>
      </c>
      <c r="AL83" s="147">
        <v>2</v>
      </c>
      <c r="AM83" s="147">
        <v>6</v>
      </c>
      <c r="AN83" s="109">
        <v>13</v>
      </c>
      <c r="AO83" s="147">
        <v>23</v>
      </c>
      <c r="AP83" s="147">
        <v>31</v>
      </c>
      <c r="AQ83" s="147">
        <v>34</v>
      </c>
      <c r="AR83" s="147">
        <v>43</v>
      </c>
      <c r="AS83" s="147">
        <v>47</v>
      </c>
      <c r="AT83" s="136">
        <v>76</v>
      </c>
      <c r="AU83" s="147">
        <v>87</v>
      </c>
      <c r="AV83" s="147">
        <v>124</v>
      </c>
      <c r="AW83" s="147">
        <v>160</v>
      </c>
      <c r="AX83" s="147">
        <v>190</v>
      </c>
      <c r="AY83" s="147">
        <v>211</v>
      </c>
      <c r="AZ83" s="147">
        <v>200</v>
      </c>
      <c r="BA83" s="147">
        <v>241</v>
      </c>
      <c r="BB83" s="147"/>
      <c r="BC83" s="147"/>
      <c r="BD83" s="147"/>
      <c r="BE83" s="147"/>
      <c r="BF83" s="147"/>
      <c r="BG83" s="147"/>
      <c r="BH83" s="147"/>
      <c r="BI83" s="147"/>
      <c r="BJ83" s="147"/>
      <c r="BK83" s="147"/>
      <c r="BL83" s="147"/>
      <c r="BM83" s="147"/>
      <c r="BN83" s="147"/>
      <c r="BO83" s="147"/>
      <c r="BP83" s="147"/>
      <c r="BQ83" s="147"/>
      <c r="BR83" s="147"/>
      <c r="BS83" s="147"/>
      <c r="BT83" s="147"/>
      <c r="BU83" s="147"/>
      <c r="BV83" s="147"/>
      <c r="BW83" s="147"/>
      <c r="BX83" s="147"/>
      <c r="BY83" s="147"/>
      <c r="BZ83" s="147"/>
      <c r="CA83" s="147"/>
      <c r="CB83" s="147"/>
      <c r="CC83" s="147"/>
      <c r="CD83" s="147"/>
      <c r="CE83" s="147"/>
    </row>
    <row r="84" spans="1:83" s="22" customFormat="1" ht="13.5" customHeight="1" x14ac:dyDescent="0.2">
      <c r="A84" s="23" t="s">
        <v>116</v>
      </c>
      <c r="B84" s="29" t="s">
        <v>117</v>
      </c>
      <c r="C84" s="109">
        <v>0</v>
      </c>
      <c r="D84" s="109">
        <v>0</v>
      </c>
      <c r="E84" s="109">
        <v>0</v>
      </c>
      <c r="F84" s="109">
        <v>0</v>
      </c>
      <c r="G84" s="109">
        <v>0</v>
      </c>
      <c r="H84" s="109">
        <v>0</v>
      </c>
      <c r="I84" s="109">
        <v>0</v>
      </c>
      <c r="J84" s="109">
        <v>0</v>
      </c>
      <c r="K84" s="109">
        <v>0</v>
      </c>
      <c r="L84" s="109">
        <v>0</v>
      </c>
      <c r="M84" s="109">
        <v>2</v>
      </c>
      <c r="N84" s="109">
        <v>17</v>
      </c>
      <c r="O84" s="109">
        <v>69</v>
      </c>
      <c r="P84" s="109">
        <v>411</v>
      </c>
      <c r="Q84" s="109">
        <v>729</v>
      </c>
      <c r="R84" s="109">
        <v>1109</v>
      </c>
      <c r="S84" s="109">
        <v>1232</v>
      </c>
      <c r="T84" s="109">
        <v>966</v>
      </c>
      <c r="U84" s="109">
        <v>551</v>
      </c>
      <c r="V84" s="109">
        <v>598</v>
      </c>
      <c r="W84" s="109">
        <v>409</v>
      </c>
      <c r="X84" s="109">
        <v>269</v>
      </c>
      <c r="Y84" s="109">
        <v>219</v>
      </c>
      <c r="Z84" s="109">
        <v>174</v>
      </c>
      <c r="AA84" s="109">
        <v>117</v>
      </c>
      <c r="AB84" s="109">
        <v>85</v>
      </c>
      <c r="AC84" s="109">
        <v>73</v>
      </c>
      <c r="AD84" s="109">
        <v>62</v>
      </c>
      <c r="AE84" s="147">
        <v>69</v>
      </c>
      <c r="AF84" s="147">
        <v>40</v>
      </c>
      <c r="AG84" s="147">
        <v>45</v>
      </c>
      <c r="AH84" s="147">
        <v>24</v>
      </c>
      <c r="AI84" s="147">
        <v>21</v>
      </c>
      <c r="AJ84" s="147">
        <v>24</v>
      </c>
      <c r="AK84" s="147">
        <v>11</v>
      </c>
      <c r="AL84" s="147">
        <v>17</v>
      </c>
      <c r="AM84" s="147">
        <v>12</v>
      </c>
      <c r="AN84" s="109">
        <v>11</v>
      </c>
      <c r="AO84" s="147">
        <v>16</v>
      </c>
      <c r="AP84" s="147">
        <v>26</v>
      </c>
      <c r="AQ84" s="147">
        <v>21</v>
      </c>
      <c r="AR84" s="147">
        <v>30</v>
      </c>
      <c r="AS84" s="147">
        <v>41</v>
      </c>
      <c r="AT84" s="136">
        <v>73</v>
      </c>
      <c r="AU84" s="147">
        <v>89</v>
      </c>
      <c r="AV84" s="147">
        <v>144</v>
      </c>
      <c r="AW84" s="147">
        <v>176</v>
      </c>
      <c r="AX84" s="147">
        <v>256</v>
      </c>
      <c r="AY84" s="147">
        <v>250</v>
      </c>
      <c r="AZ84" s="147">
        <v>294</v>
      </c>
      <c r="BA84" s="147">
        <v>425</v>
      </c>
      <c r="BB84" s="147"/>
      <c r="BC84" s="147"/>
      <c r="BD84" s="147"/>
      <c r="BE84" s="147"/>
      <c r="BF84" s="147"/>
      <c r="BG84" s="147"/>
      <c r="BH84" s="147"/>
      <c r="BI84" s="147"/>
      <c r="BJ84" s="147"/>
      <c r="BK84" s="147"/>
      <c r="BL84" s="147"/>
      <c r="BM84" s="147"/>
      <c r="BN84" s="147"/>
      <c r="BO84" s="147"/>
      <c r="BP84" s="147"/>
      <c r="BQ84" s="147"/>
      <c r="BR84" s="147"/>
      <c r="BS84" s="147"/>
      <c r="BT84" s="147"/>
      <c r="BU84" s="147"/>
      <c r="BV84" s="147"/>
      <c r="BW84" s="147"/>
      <c r="BX84" s="147"/>
      <c r="BY84" s="147"/>
      <c r="BZ84" s="147"/>
      <c r="CA84" s="147"/>
      <c r="CB84" s="147"/>
      <c r="CC84" s="147"/>
      <c r="CD84" s="147"/>
      <c r="CE84" s="147"/>
    </row>
    <row r="85" spans="1:83" s="22" customFormat="1" ht="13.5" customHeight="1" x14ac:dyDescent="0.2">
      <c r="A85" s="23" t="s">
        <v>118</v>
      </c>
      <c r="B85" s="29" t="s">
        <v>119</v>
      </c>
      <c r="C85" s="109">
        <v>0</v>
      </c>
      <c r="D85" s="109">
        <v>0</v>
      </c>
      <c r="E85" s="109">
        <v>0</v>
      </c>
      <c r="F85" s="109">
        <v>0</v>
      </c>
      <c r="G85" s="109">
        <v>0</v>
      </c>
      <c r="H85" s="109">
        <v>0</v>
      </c>
      <c r="I85" s="109">
        <v>0</v>
      </c>
      <c r="J85" s="109">
        <v>0</v>
      </c>
      <c r="K85" s="109">
        <v>0</v>
      </c>
      <c r="L85" s="109">
        <v>0</v>
      </c>
      <c r="M85" s="109">
        <v>0</v>
      </c>
      <c r="N85" s="109">
        <v>1</v>
      </c>
      <c r="O85" s="109">
        <v>19</v>
      </c>
      <c r="P85" s="109">
        <v>155</v>
      </c>
      <c r="Q85" s="109">
        <v>298</v>
      </c>
      <c r="R85" s="109">
        <v>501</v>
      </c>
      <c r="S85" s="109">
        <v>531</v>
      </c>
      <c r="T85" s="109">
        <v>404</v>
      </c>
      <c r="U85" s="109">
        <v>276</v>
      </c>
      <c r="V85" s="109">
        <v>239</v>
      </c>
      <c r="W85" s="109">
        <v>126</v>
      </c>
      <c r="X85" s="109">
        <v>103</v>
      </c>
      <c r="Y85" s="109">
        <v>85</v>
      </c>
      <c r="Z85" s="109">
        <v>48</v>
      </c>
      <c r="AA85" s="109">
        <v>36</v>
      </c>
      <c r="AB85" s="109">
        <v>16</v>
      </c>
      <c r="AC85" s="109">
        <v>17</v>
      </c>
      <c r="AD85" s="109">
        <v>7</v>
      </c>
      <c r="AE85" s="147">
        <v>11</v>
      </c>
      <c r="AF85" s="147">
        <v>5</v>
      </c>
      <c r="AG85" s="147">
        <v>2</v>
      </c>
      <c r="AH85" s="147">
        <v>2</v>
      </c>
      <c r="AI85" s="147">
        <v>4</v>
      </c>
      <c r="AJ85" s="147">
        <v>5</v>
      </c>
      <c r="AK85" s="147">
        <v>6</v>
      </c>
      <c r="AL85" s="147">
        <v>2</v>
      </c>
      <c r="AM85" s="147">
        <v>7</v>
      </c>
      <c r="AN85" s="109">
        <v>5</v>
      </c>
      <c r="AO85" s="147">
        <v>8</v>
      </c>
      <c r="AP85" s="147">
        <v>3</v>
      </c>
      <c r="AQ85" s="147">
        <v>6</v>
      </c>
      <c r="AR85" s="147">
        <v>18</v>
      </c>
      <c r="AS85" s="147">
        <v>30</v>
      </c>
      <c r="AT85" s="136">
        <v>46</v>
      </c>
      <c r="AU85" s="147">
        <v>58</v>
      </c>
      <c r="AV85" s="147">
        <v>100</v>
      </c>
      <c r="AW85" s="147">
        <v>114</v>
      </c>
      <c r="AX85" s="147">
        <v>194</v>
      </c>
      <c r="AY85" s="147">
        <v>191</v>
      </c>
      <c r="AZ85" s="147">
        <v>162</v>
      </c>
      <c r="BA85" s="147">
        <v>200</v>
      </c>
      <c r="BB85" s="147"/>
      <c r="BC85" s="147"/>
      <c r="BD85" s="147"/>
      <c r="BE85" s="147"/>
      <c r="BF85" s="147"/>
      <c r="BG85" s="147"/>
      <c r="BH85" s="147"/>
      <c r="BI85" s="147"/>
      <c r="BJ85" s="147"/>
      <c r="BK85" s="147"/>
      <c r="BL85" s="147"/>
      <c r="BM85" s="147"/>
      <c r="BN85" s="147"/>
      <c r="BO85" s="147"/>
      <c r="BP85" s="147"/>
      <c r="BQ85" s="147"/>
      <c r="BR85" s="147"/>
      <c r="BS85" s="147"/>
      <c r="BT85" s="147"/>
      <c r="BU85" s="147"/>
      <c r="BV85" s="147"/>
      <c r="BW85" s="147"/>
      <c r="BX85" s="147"/>
      <c r="BY85" s="147"/>
      <c r="BZ85" s="147"/>
      <c r="CA85" s="147"/>
      <c r="CB85" s="147"/>
      <c r="CC85" s="147"/>
      <c r="CD85" s="147"/>
      <c r="CE85" s="147"/>
    </row>
    <row r="86" spans="1:83" s="22" customFormat="1" ht="13.5" customHeight="1" x14ac:dyDescent="0.2">
      <c r="A86" s="23" t="s">
        <v>120</v>
      </c>
      <c r="B86" s="29" t="s">
        <v>121</v>
      </c>
      <c r="C86" s="109">
        <v>0</v>
      </c>
      <c r="D86" s="109">
        <v>0</v>
      </c>
      <c r="E86" s="109">
        <v>0</v>
      </c>
      <c r="F86" s="109">
        <v>0</v>
      </c>
      <c r="G86" s="109">
        <v>0</v>
      </c>
      <c r="H86" s="109">
        <v>0</v>
      </c>
      <c r="I86" s="109">
        <v>0</v>
      </c>
      <c r="J86" s="109">
        <v>0</v>
      </c>
      <c r="K86" s="109">
        <v>0</v>
      </c>
      <c r="L86" s="109">
        <v>0</v>
      </c>
      <c r="M86" s="109">
        <v>0</v>
      </c>
      <c r="N86" s="109">
        <v>2</v>
      </c>
      <c r="O86" s="109">
        <v>21</v>
      </c>
      <c r="P86" s="109">
        <v>134</v>
      </c>
      <c r="Q86" s="109">
        <v>304</v>
      </c>
      <c r="R86" s="109">
        <v>409</v>
      </c>
      <c r="S86" s="109">
        <v>413</v>
      </c>
      <c r="T86" s="109">
        <v>281</v>
      </c>
      <c r="U86" s="109">
        <v>211</v>
      </c>
      <c r="V86" s="109">
        <v>180</v>
      </c>
      <c r="W86" s="109">
        <v>134</v>
      </c>
      <c r="X86" s="109">
        <v>105</v>
      </c>
      <c r="Y86" s="109">
        <v>100</v>
      </c>
      <c r="Z86" s="109">
        <v>57</v>
      </c>
      <c r="AA86" s="109">
        <v>39</v>
      </c>
      <c r="AB86" s="109">
        <v>30</v>
      </c>
      <c r="AC86" s="109">
        <v>35</v>
      </c>
      <c r="AD86" s="109">
        <v>22</v>
      </c>
      <c r="AE86" s="147">
        <v>11</v>
      </c>
      <c r="AF86" s="147">
        <v>7</v>
      </c>
      <c r="AG86" s="147">
        <v>10</v>
      </c>
      <c r="AH86" s="147">
        <v>24</v>
      </c>
      <c r="AI86" s="147">
        <v>14</v>
      </c>
      <c r="AJ86" s="147">
        <v>11</v>
      </c>
      <c r="AK86" s="147">
        <v>3</v>
      </c>
      <c r="AL86" s="147">
        <v>4</v>
      </c>
      <c r="AM86" s="147">
        <v>1</v>
      </c>
      <c r="AN86" s="109">
        <v>5</v>
      </c>
      <c r="AO86" s="147">
        <v>12</v>
      </c>
      <c r="AP86" s="147">
        <v>25</v>
      </c>
      <c r="AQ86" s="147">
        <v>37</v>
      </c>
      <c r="AR86" s="147">
        <v>47</v>
      </c>
      <c r="AS86" s="147">
        <v>65</v>
      </c>
      <c r="AT86" s="136">
        <v>121</v>
      </c>
      <c r="AU86" s="147">
        <v>166</v>
      </c>
      <c r="AV86" s="147">
        <v>190</v>
      </c>
      <c r="AW86" s="147">
        <v>223</v>
      </c>
      <c r="AX86" s="147">
        <v>218</v>
      </c>
      <c r="AY86" s="147">
        <v>207</v>
      </c>
      <c r="AZ86" s="147">
        <v>223</v>
      </c>
      <c r="BA86" s="147">
        <v>256</v>
      </c>
      <c r="BB86" s="147"/>
      <c r="BC86" s="147"/>
      <c r="BD86" s="147"/>
      <c r="BE86" s="147"/>
      <c r="BF86" s="147"/>
      <c r="BG86" s="147"/>
      <c r="BH86" s="147"/>
      <c r="BI86" s="147"/>
      <c r="BJ86" s="147"/>
      <c r="BK86" s="147"/>
      <c r="BL86" s="147"/>
      <c r="BM86" s="147"/>
      <c r="BN86" s="147"/>
      <c r="BO86" s="147"/>
      <c r="BP86" s="147"/>
      <c r="BQ86" s="147"/>
      <c r="BR86" s="147"/>
      <c r="BS86" s="147"/>
      <c r="BT86" s="147"/>
      <c r="BU86" s="147"/>
      <c r="BV86" s="147"/>
      <c r="BW86" s="147"/>
      <c r="BX86" s="147"/>
      <c r="BY86" s="147"/>
      <c r="BZ86" s="147"/>
      <c r="CA86" s="147"/>
      <c r="CB86" s="147"/>
      <c r="CC86" s="147"/>
      <c r="CD86" s="147"/>
      <c r="CE86" s="147"/>
    </row>
    <row r="87" spans="1:83" s="399" customFormat="1" x14ac:dyDescent="0.2">
      <c r="B87" s="400" t="s">
        <v>558</v>
      </c>
      <c r="C87" s="399">
        <f t="shared" ref="C87:AZ87" si="0">C9-SUM(C77:C86)</f>
        <v>0</v>
      </c>
      <c r="D87" s="399">
        <f t="shared" si="0"/>
        <v>0</v>
      </c>
      <c r="E87" s="399">
        <f t="shared" si="0"/>
        <v>0</v>
      </c>
      <c r="F87" s="399">
        <f t="shared" si="0"/>
        <v>0</v>
      </c>
      <c r="G87" s="399">
        <f t="shared" si="0"/>
        <v>0</v>
      </c>
      <c r="H87" s="399">
        <f t="shared" si="0"/>
        <v>0</v>
      </c>
      <c r="I87" s="399">
        <f t="shared" si="0"/>
        <v>0</v>
      </c>
      <c r="J87" s="399">
        <f t="shared" si="0"/>
        <v>0</v>
      </c>
      <c r="K87" s="399">
        <f t="shared" si="0"/>
        <v>0</v>
      </c>
      <c r="L87" s="399">
        <f t="shared" si="0"/>
        <v>0</v>
      </c>
      <c r="M87" s="399">
        <f t="shared" si="0"/>
        <v>0</v>
      </c>
      <c r="N87" s="399">
        <f t="shared" si="0"/>
        <v>1</v>
      </c>
      <c r="O87" s="399">
        <f t="shared" si="0"/>
        <v>3</v>
      </c>
      <c r="P87" s="399">
        <f t="shared" si="0"/>
        <v>11</v>
      </c>
      <c r="Q87" s="399">
        <f t="shared" si="0"/>
        <v>10</v>
      </c>
      <c r="R87" s="399">
        <f t="shared" si="0"/>
        <v>14</v>
      </c>
      <c r="S87" s="399">
        <f t="shared" si="0"/>
        <v>18</v>
      </c>
      <c r="T87" s="399">
        <f t="shared" si="0"/>
        <v>6</v>
      </c>
      <c r="U87" s="399">
        <f t="shared" si="0"/>
        <v>3</v>
      </c>
      <c r="V87" s="399">
        <f t="shared" si="0"/>
        <v>6</v>
      </c>
      <c r="W87" s="399">
        <f t="shared" si="0"/>
        <v>0</v>
      </c>
      <c r="X87" s="399">
        <f t="shared" si="0"/>
        <v>2</v>
      </c>
      <c r="Y87" s="399">
        <f t="shared" si="0"/>
        <v>0</v>
      </c>
      <c r="Z87" s="399">
        <f t="shared" si="0"/>
        <v>0</v>
      </c>
      <c r="AA87" s="399">
        <f t="shared" si="0"/>
        <v>0</v>
      </c>
      <c r="AB87" s="399">
        <f t="shared" si="0"/>
        <v>2</v>
      </c>
      <c r="AC87" s="399">
        <f t="shared" si="0"/>
        <v>0</v>
      </c>
      <c r="AD87" s="399">
        <f t="shared" si="0"/>
        <v>0</v>
      </c>
      <c r="AE87" s="399">
        <f t="shared" si="0"/>
        <v>0</v>
      </c>
      <c r="AF87" s="399">
        <f t="shared" si="0"/>
        <v>1</v>
      </c>
      <c r="AG87" s="399">
        <f t="shared" si="0"/>
        <v>0</v>
      </c>
      <c r="AH87" s="399">
        <f t="shared" si="0"/>
        <v>0</v>
      </c>
      <c r="AI87" s="399">
        <f t="shared" si="0"/>
        <v>0</v>
      </c>
      <c r="AJ87" s="399">
        <f t="shared" si="0"/>
        <v>1</v>
      </c>
      <c r="AK87" s="399">
        <f t="shared" si="0"/>
        <v>1</v>
      </c>
      <c r="AL87" s="399">
        <f t="shared" si="0"/>
        <v>0</v>
      </c>
      <c r="AM87" s="399">
        <f t="shared" si="0"/>
        <v>1</v>
      </c>
      <c r="AN87" s="399">
        <f t="shared" si="0"/>
        <v>0</v>
      </c>
      <c r="AO87" s="399">
        <f t="shared" si="0"/>
        <v>0</v>
      </c>
      <c r="AP87" s="399">
        <f t="shared" si="0"/>
        <v>0</v>
      </c>
      <c r="AQ87" s="399">
        <f t="shared" si="0"/>
        <v>0</v>
      </c>
      <c r="AR87" s="399">
        <f t="shared" si="0"/>
        <v>1</v>
      </c>
      <c r="AS87" s="399">
        <f t="shared" si="0"/>
        <v>0</v>
      </c>
      <c r="AT87" s="399">
        <f t="shared" si="0"/>
        <v>0</v>
      </c>
      <c r="AU87" s="399">
        <f t="shared" si="0"/>
        <v>0</v>
      </c>
      <c r="AV87" s="399">
        <f t="shared" si="0"/>
        <v>2</v>
      </c>
      <c r="AW87" s="399">
        <f t="shared" si="0"/>
        <v>3</v>
      </c>
      <c r="AX87" s="399">
        <f t="shared" si="0"/>
        <v>2</v>
      </c>
      <c r="AY87" s="399">
        <f t="shared" si="0"/>
        <v>5</v>
      </c>
      <c r="AZ87" s="399">
        <f t="shared" si="0"/>
        <v>3</v>
      </c>
      <c r="BA87" s="399">
        <f>BA9-SUM(BA77:BA86)</f>
        <v>1</v>
      </c>
    </row>
    <row r="88" spans="1:83" x14ac:dyDescent="0.2">
      <c r="A88" s="106" t="s">
        <v>122</v>
      </c>
      <c r="B88" s="105"/>
      <c r="C88" s="93"/>
      <c r="D88" s="93"/>
      <c r="E88" s="93"/>
      <c r="F88" s="109"/>
      <c r="G88" s="125"/>
      <c r="H88" s="126"/>
      <c r="I88" s="127"/>
      <c r="J88" s="109"/>
      <c r="K88" s="109"/>
      <c r="L88" s="109"/>
      <c r="M88" s="109"/>
      <c r="N88" s="109"/>
      <c r="O88" s="109"/>
      <c r="P88" s="109"/>
      <c r="Q88" s="109"/>
      <c r="R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47"/>
      <c r="AW88" s="147"/>
      <c r="AX88" s="147"/>
      <c r="AY88" s="147"/>
      <c r="AZ88" s="147"/>
      <c r="BA88" s="147"/>
      <c r="BB88" s="147"/>
      <c r="BC88" s="147"/>
      <c r="BD88" s="147"/>
      <c r="BE88" s="147"/>
      <c r="BF88" s="147"/>
      <c r="BG88" s="147"/>
      <c r="BH88" s="147"/>
      <c r="BI88" s="147"/>
      <c r="BJ88" s="147"/>
      <c r="BK88" s="147"/>
      <c r="BL88" s="147"/>
      <c r="BM88" s="147"/>
      <c r="BN88" s="147"/>
      <c r="BO88" s="147"/>
      <c r="BP88" s="147"/>
      <c r="BQ88" s="147"/>
      <c r="BR88" s="147"/>
      <c r="BS88" s="147"/>
      <c r="BT88" s="147"/>
      <c r="BU88" s="147"/>
      <c r="BV88" s="147"/>
      <c r="BW88" s="147"/>
      <c r="BX88" s="147"/>
      <c r="BY88" s="147"/>
      <c r="BZ88" s="147"/>
      <c r="CA88" s="147"/>
      <c r="CB88" s="147"/>
      <c r="CC88" s="147"/>
      <c r="CD88" s="147"/>
      <c r="CE88" s="147"/>
    </row>
    <row r="89" spans="1:83" ht="15" customHeight="1" x14ac:dyDescent="0.2">
      <c r="A89" s="349" t="s">
        <v>136</v>
      </c>
      <c r="B89" s="353"/>
      <c r="C89" s="353"/>
      <c r="D89" s="353"/>
      <c r="E89" s="277"/>
      <c r="F89" s="278"/>
      <c r="G89" s="279"/>
      <c r="H89" s="10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47"/>
      <c r="AW89" s="147"/>
      <c r="AX89" s="147"/>
      <c r="AY89" s="147"/>
      <c r="AZ89" s="147"/>
      <c r="BA89" s="147"/>
      <c r="BB89" s="147"/>
      <c r="BC89" s="147"/>
      <c r="BD89" s="147"/>
      <c r="BE89" s="147"/>
      <c r="BF89" s="147"/>
      <c r="BG89" s="147"/>
      <c r="BH89" s="147"/>
      <c r="BI89" s="147"/>
      <c r="BJ89" s="147"/>
      <c r="BK89" s="147"/>
      <c r="BL89" s="147"/>
      <c r="BM89" s="147"/>
      <c r="BN89" s="147"/>
      <c r="BO89" s="147"/>
      <c r="BP89" s="147"/>
      <c r="BQ89" s="147"/>
      <c r="BR89" s="147"/>
      <c r="BS89" s="147"/>
      <c r="BT89" s="147"/>
      <c r="BU89" s="147"/>
      <c r="BV89" s="147"/>
      <c r="BW89" s="147"/>
      <c r="BX89" s="147"/>
      <c r="BY89" s="147"/>
      <c r="BZ89" s="147"/>
      <c r="CA89" s="147"/>
      <c r="CB89" s="147"/>
      <c r="CC89" s="147"/>
      <c r="CD89" s="147"/>
      <c r="CE89" s="147"/>
    </row>
    <row r="90" spans="1:83" ht="42" customHeight="1" x14ac:dyDescent="0.2">
      <c r="A90" s="344" t="s">
        <v>525</v>
      </c>
      <c r="B90" s="344"/>
      <c r="C90" s="344"/>
      <c r="D90" s="344"/>
      <c r="E90" s="344"/>
      <c r="F90" s="344"/>
      <c r="G90" s="344"/>
      <c r="H90" s="108"/>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47"/>
      <c r="AW90" s="147"/>
      <c r="AX90" s="147"/>
      <c r="AY90" s="147"/>
      <c r="AZ90" s="147"/>
      <c r="BA90" s="147"/>
      <c r="BB90" s="147"/>
      <c r="BC90" s="147"/>
      <c r="BD90" s="147"/>
      <c r="BE90" s="147"/>
      <c r="BF90" s="147"/>
      <c r="BG90" s="147"/>
      <c r="BH90" s="147"/>
      <c r="BI90" s="147"/>
      <c r="BJ90" s="147"/>
      <c r="BK90" s="147"/>
      <c r="BL90" s="147"/>
      <c r="BM90" s="147"/>
      <c r="BN90" s="147"/>
      <c r="BO90" s="147"/>
      <c r="BP90" s="147"/>
      <c r="BQ90" s="147"/>
      <c r="BR90" s="147"/>
      <c r="BS90" s="147"/>
      <c r="BT90" s="147"/>
      <c r="BU90" s="147"/>
      <c r="BV90" s="147"/>
      <c r="BW90" s="147"/>
      <c r="BX90" s="147"/>
      <c r="BY90" s="147"/>
      <c r="BZ90" s="147"/>
      <c r="CA90" s="147"/>
      <c r="CB90" s="147"/>
      <c r="CC90" s="147"/>
      <c r="CD90" s="147"/>
      <c r="CE90" s="147"/>
    </row>
    <row r="91" spans="1:83" ht="15" customHeight="1" x14ac:dyDescent="0.2">
      <c r="A91" s="349" t="s">
        <v>137</v>
      </c>
      <c r="B91" s="349"/>
      <c r="C91" s="349"/>
      <c r="D91" s="349"/>
      <c r="E91" s="349"/>
      <c r="F91" s="349"/>
      <c r="G91" s="349"/>
      <c r="H91" s="10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47"/>
      <c r="AW91" s="147"/>
      <c r="AX91" s="147"/>
      <c r="AY91" s="147"/>
      <c r="AZ91" s="147"/>
      <c r="BA91" s="147"/>
      <c r="BB91" s="147"/>
      <c r="BC91" s="147"/>
      <c r="BD91" s="147"/>
      <c r="BE91" s="147"/>
      <c r="BF91" s="147"/>
      <c r="BG91" s="147"/>
      <c r="BH91" s="147"/>
      <c r="BI91" s="147"/>
      <c r="BJ91" s="147"/>
      <c r="BK91" s="147"/>
      <c r="BL91" s="147"/>
      <c r="BM91" s="147"/>
      <c r="BN91" s="147"/>
      <c r="BO91" s="147"/>
      <c r="BP91" s="147"/>
      <c r="BQ91" s="147"/>
      <c r="BR91" s="147"/>
      <c r="BS91" s="147"/>
      <c r="BT91" s="147"/>
      <c r="BU91" s="147"/>
      <c r="BV91" s="147"/>
      <c r="BW91" s="147"/>
      <c r="BX91" s="147"/>
      <c r="BY91" s="147"/>
      <c r="BZ91" s="147"/>
      <c r="CA91" s="147"/>
      <c r="CB91" s="147"/>
      <c r="CC91" s="147"/>
      <c r="CD91" s="147"/>
      <c r="CE91" s="147"/>
    </row>
    <row r="92" spans="1:83" ht="30" customHeight="1" x14ac:dyDescent="0.2">
      <c r="A92" s="349" t="s">
        <v>138</v>
      </c>
      <c r="B92" s="350"/>
      <c r="C92" s="350"/>
      <c r="D92" s="350"/>
      <c r="E92" s="351"/>
      <c r="F92" s="352"/>
      <c r="G92" s="352"/>
      <c r="H92" s="10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47"/>
      <c r="AW92" s="147"/>
      <c r="AX92" s="147"/>
      <c r="AY92" s="147"/>
      <c r="AZ92" s="147"/>
      <c r="BA92" s="147"/>
      <c r="BB92" s="147"/>
      <c r="BC92" s="147"/>
      <c r="BD92" s="147"/>
      <c r="BE92" s="147"/>
      <c r="BF92" s="147"/>
      <c r="BG92" s="147"/>
      <c r="BH92" s="147"/>
      <c r="BI92" s="147"/>
      <c r="BJ92" s="147"/>
      <c r="BK92" s="147"/>
      <c r="BL92" s="147"/>
      <c r="BM92" s="147"/>
      <c r="BN92" s="147"/>
      <c r="BO92" s="147"/>
      <c r="BP92" s="147"/>
      <c r="BQ92" s="147"/>
      <c r="BR92" s="147"/>
      <c r="BS92" s="147"/>
      <c r="BT92" s="147"/>
      <c r="BU92" s="147"/>
      <c r="BV92" s="147"/>
      <c r="BW92" s="147"/>
      <c r="BX92" s="147"/>
      <c r="BY92" s="147"/>
      <c r="BZ92" s="147"/>
      <c r="CA92" s="147"/>
      <c r="CB92" s="147"/>
      <c r="CC92" s="147"/>
      <c r="CD92" s="147"/>
      <c r="CE92" s="147"/>
    </row>
    <row r="93" spans="1:83" ht="45.75" customHeight="1" x14ac:dyDescent="0.2">
      <c r="A93" s="349" t="s">
        <v>139</v>
      </c>
      <c r="B93" s="353"/>
      <c r="C93" s="353"/>
      <c r="D93" s="353"/>
      <c r="E93" s="352"/>
      <c r="F93" s="352"/>
      <c r="G93" s="352"/>
      <c r="H93" s="108"/>
      <c r="I93" s="110"/>
      <c r="J93" s="178"/>
      <c r="K93" s="178"/>
      <c r="L93" s="178"/>
      <c r="M93" s="178"/>
      <c r="N93" s="178"/>
      <c r="O93" s="178"/>
      <c r="P93" s="147"/>
      <c r="Q93" s="147"/>
      <c r="R93" s="147"/>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47"/>
      <c r="AW93" s="147"/>
      <c r="AX93" s="147"/>
      <c r="AY93" s="147"/>
      <c r="AZ93" s="147"/>
      <c r="BA93" s="147"/>
      <c r="BB93" s="147"/>
      <c r="BC93" s="147"/>
      <c r="BD93" s="147"/>
      <c r="BE93" s="147"/>
      <c r="BF93" s="147"/>
      <c r="BG93" s="147"/>
      <c r="BH93" s="147"/>
      <c r="BI93" s="147"/>
      <c r="BJ93" s="147"/>
      <c r="BK93" s="147"/>
      <c r="BL93" s="147"/>
      <c r="BM93" s="147"/>
      <c r="BN93" s="147"/>
      <c r="BO93" s="147"/>
      <c r="BP93" s="147"/>
      <c r="BQ93" s="147"/>
      <c r="BR93" s="147"/>
      <c r="BS93" s="147"/>
      <c r="BT93" s="147"/>
      <c r="BU93" s="147"/>
      <c r="BV93" s="147"/>
      <c r="BW93" s="147"/>
      <c r="BX93" s="147"/>
      <c r="BY93" s="147"/>
      <c r="BZ93" s="147"/>
      <c r="CA93" s="147"/>
      <c r="CB93" s="147"/>
      <c r="CC93" s="147"/>
      <c r="CD93" s="147"/>
      <c r="CE93" s="147"/>
    </row>
    <row r="94" spans="1:83" ht="28.5" customHeight="1" x14ac:dyDescent="0.2">
      <c r="A94" s="344" t="s">
        <v>140</v>
      </c>
      <c r="B94" s="344"/>
      <c r="C94" s="344"/>
      <c r="D94" s="344"/>
      <c r="E94" s="344"/>
      <c r="F94" s="344"/>
      <c r="G94" s="344"/>
      <c r="H94" s="108"/>
      <c r="I94" s="110"/>
      <c r="J94" s="178"/>
      <c r="K94" s="178"/>
      <c r="L94" s="178"/>
      <c r="M94" s="178"/>
      <c r="N94" s="178"/>
      <c r="O94" s="178"/>
      <c r="P94" s="147"/>
      <c r="Q94" s="147"/>
      <c r="R94" s="147"/>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47"/>
      <c r="AW94" s="147"/>
      <c r="AX94" s="147"/>
      <c r="AY94" s="147"/>
      <c r="AZ94" s="147"/>
      <c r="BA94" s="147"/>
      <c r="BB94" s="147"/>
      <c r="BC94" s="147"/>
      <c r="BD94" s="147"/>
      <c r="BE94" s="147"/>
      <c r="BF94" s="147"/>
      <c r="BG94" s="147"/>
      <c r="BH94" s="147"/>
      <c r="BI94" s="147"/>
      <c r="BJ94" s="147"/>
      <c r="BK94" s="147"/>
      <c r="BL94" s="147"/>
      <c r="BM94" s="147"/>
      <c r="BN94" s="147"/>
      <c r="BO94" s="147"/>
      <c r="BP94" s="147"/>
      <c r="BQ94" s="147"/>
      <c r="BR94" s="147"/>
      <c r="BS94" s="147"/>
      <c r="BT94" s="147"/>
      <c r="BU94" s="147"/>
      <c r="BV94" s="147"/>
      <c r="BW94" s="147"/>
      <c r="BX94" s="147"/>
      <c r="BY94" s="147"/>
      <c r="BZ94" s="147"/>
      <c r="CA94" s="147"/>
      <c r="CB94" s="147"/>
      <c r="CC94" s="147"/>
      <c r="CD94" s="147"/>
      <c r="CE94" s="147"/>
    </row>
    <row r="95" spans="1:83" s="252" customFormat="1" ht="21" customHeight="1" x14ac:dyDescent="0.2">
      <c r="A95" s="349" t="s">
        <v>483</v>
      </c>
      <c r="B95" s="353"/>
      <c r="C95" s="353"/>
      <c r="D95" s="353"/>
      <c r="E95" s="352"/>
      <c r="F95" s="352"/>
      <c r="G95" s="352"/>
      <c r="H95" s="10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83" x14ac:dyDescent="0.2">
      <c r="A96" s="280"/>
      <c r="B96" s="280"/>
      <c r="C96" s="280"/>
      <c r="D96" s="280"/>
      <c r="E96" s="280"/>
      <c r="F96" s="280"/>
      <c r="G96" s="280"/>
      <c r="H96" s="108"/>
      <c r="I96" s="110"/>
      <c r="J96" s="178"/>
      <c r="K96" s="178"/>
      <c r="L96" s="178"/>
      <c r="M96" s="178"/>
      <c r="N96" s="178"/>
      <c r="O96" s="178"/>
      <c r="P96" s="147"/>
      <c r="Q96" s="147"/>
      <c r="R96" s="147"/>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47"/>
      <c r="AW96" s="147"/>
      <c r="AX96" s="147"/>
      <c r="AY96" s="147"/>
      <c r="AZ96" s="147"/>
      <c r="BA96" s="147"/>
      <c r="BB96" s="147"/>
      <c r="BC96" s="147"/>
      <c r="BD96" s="147"/>
      <c r="BE96" s="147"/>
      <c r="BF96" s="147"/>
      <c r="BG96" s="147"/>
      <c r="BH96" s="147"/>
      <c r="BI96" s="147"/>
      <c r="BJ96" s="147"/>
      <c r="BK96" s="147"/>
      <c r="BL96" s="147"/>
      <c r="BM96" s="147"/>
      <c r="BN96" s="147"/>
      <c r="BO96" s="147"/>
      <c r="BP96" s="147"/>
      <c r="BQ96" s="147"/>
      <c r="BR96" s="147"/>
      <c r="BS96" s="147"/>
      <c r="BT96" s="147"/>
      <c r="BU96" s="147"/>
      <c r="BV96" s="147"/>
      <c r="BW96" s="147"/>
      <c r="BX96" s="147"/>
      <c r="BY96" s="147"/>
      <c r="BZ96" s="147"/>
      <c r="CA96" s="147"/>
      <c r="CB96" s="147"/>
      <c r="CC96" s="147"/>
      <c r="CD96" s="147"/>
      <c r="CE96" s="147"/>
    </row>
    <row r="97" spans="1:83" x14ac:dyDescent="0.2">
      <c r="A97" s="277" t="s">
        <v>130</v>
      </c>
      <c r="B97" s="268"/>
      <c r="C97" s="277"/>
      <c r="D97" s="277"/>
      <c r="E97" s="354"/>
      <c r="F97" s="354"/>
      <c r="G97" s="277"/>
      <c r="H97" s="147"/>
      <c r="I97" s="147"/>
      <c r="J97" s="105"/>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c r="AT97" s="147"/>
      <c r="AU97" s="105"/>
      <c r="AV97" s="147"/>
      <c r="AW97" s="147"/>
      <c r="AX97" s="147"/>
      <c r="AY97" s="147"/>
      <c r="AZ97" s="147"/>
      <c r="BA97" s="147"/>
      <c r="BB97" s="147"/>
      <c r="BC97" s="147"/>
      <c r="BD97" s="147"/>
      <c r="BE97" s="147"/>
      <c r="BF97" s="147"/>
      <c r="BG97" s="147"/>
      <c r="BH97" s="147"/>
      <c r="BI97" s="147"/>
      <c r="BJ97" s="147"/>
      <c r="BK97" s="147"/>
      <c r="BL97" s="147"/>
      <c r="BM97" s="147"/>
      <c r="BN97" s="147"/>
      <c r="BO97" s="147"/>
      <c r="BP97" s="147"/>
      <c r="BQ97" s="147"/>
      <c r="BR97" s="147"/>
      <c r="BS97" s="147"/>
      <c r="BT97" s="147"/>
      <c r="BU97" s="147"/>
      <c r="BV97" s="147"/>
      <c r="BW97" s="147"/>
      <c r="BX97" s="147"/>
      <c r="BY97" s="147"/>
      <c r="BZ97" s="147"/>
      <c r="CA97" s="147"/>
      <c r="CB97" s="147"/>
      <c r="CC97" s="147"/>
      <c r="CD97" s="147"/>
      <c r="CE97" s="147"/>
    </row>
  </sheetData>
  <mergeCells count="10">
    <mergeCell ref="A2:K2"/>
    <mergeCell ref="A4:K4"/>
    <mergeCell ref="A92:G92"/>
    <mergeCell ref="A93:G93"/>
    <mergeCell ref="E97:F97"/>
    <mergeCell ref="A89:D89"/>
    <mergeCell ref="A90:G90"/>
    <mergeCell ref="A91:G91"/>
    <mergeCell ref="A94:G94"/>
    <mergeCell ref="A95:G95"/>
  </mergeCells>
  <phoneticPr fontId="13"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2"/>
  <sheetViews>
    <sheetView showGridLines="0" tabSelected="1" zoomScaleNormal="100" workbookViewId="0">
      <pane xSplit="2" ySplit="7" topLeftCell="AI68" activePane="bottomRight" state="frozen"/>
      <selection pane="topRight" activeCell="C1" sqref="C1"/>
      <selection pane="bottomLeft" activeCell="A8" sqref="A8"/>
      <selection pane="bottomRight" activeCell="A94" sqref="A94:G94"/>
    </sheetView>
  </sheetViews>
  <sheetFormatPr defaultColWidth="9.5703125" defaultRowHeight="12.75" x14ac:dyDescent="0.2"/>
  <cols>
    <col min="1" max="1" width="10.5703125" style="147" customWidth="1"/>
    <col min="2" max="2" width="31" style="107" customWidth="1"/>
    <col min="3" max="6" width="10.42578125" style="105" customWidth="1"/>
    <col min="7" max="7" width="10.42578125" style="109" customWidth="1"/>
    <col min="8" max="9" width="10.42578125" style="147" customWidth="1"/>
    <col min="10" max="10" width="10.42578125" style="105" customWidth="1"/>
    <col min="11" max="22" width="10.42578125" style="147" customWidth="1"/>
    <col min="23" max="23" width="9.5703125" style="147"/>
    <col min="24" max="24" width="10.42578125" style="147" customWidth="1"/>
    <col min="25" max="27" width="9.5703125" style="147"/>
    <col min="28" max="32" width="9.5703125" style="147" customWidth="1"/>
    <col min="33" max="33" width="9.5703125" style="147"/>
    <col min="34" max="39" width="9.5703125" style="147" customWidth="1"/>
    <col min="40" max="42" width="9.5703125" style="147"/>
    <col min="43" max="66" width="9.5703125" style="147" customWidth="1"/>
    <col min="67" max="16384" width="9.5703125" style="147"/>
  </cols>
  <sheetData>
    <row r="1" spans="1:95" ht="12.75" customHeight="1" x14ac:dyDescent="0.2">
      <c r="A1" s="183" t="s">
        <v>3</v>
      </c>
      <c r="B1" s="105"/>
      <c r="F1" s="109"/>
      <c r="G1" s="147"/>
      <c r="I1" s="105"/>
      <c r="J1" s="147"/>
      <c r="AX1" s="252"/>
    </row>
    <row r="2" spans="1:95" ht="13.5" customHeight="1" x14ac:dyDescent="0.2">
      <c r="A2" s="347" t="s">
        <v>512</v>
      </c>
      <c r="B2" s="347"/>
      <c r="C2" s="347"/>
      <c r="D2" s="347"/>
      <c r="E2" s="347"/>
      <c r="F2" s="347"/>
      <c r="G2" s="347"/>
      <c r="H2" s="347"/>
      <c r="I2" s="347"/>
      <c r="J2" s="347"/>
      <c r="K2" s="347"/>
      <c r="L2" s="347"/>
      <c r="AH2" s="85"/>
      <c r="AX2" s="252"/>
    </row>
    <row r="3" spans="1:95" ht="14.25" customHeight="1" x14ac:dyDescent="0.2">
      <c r="A3" s="146"/>
      <c r="B3" s="176"/>
      <c r="C3" s="176"/>
      <c r="D3" s="176"/>
      <c r="E3" s="176"/>
      <c r="F3" s="176"/>
      <c r="G3" s="176"/>
      <c r="H3" s="176"/>
      <c r="I3" s="105"/>
      <c r="J3" s="147"/>
      <c r="AX3" s="252"/>
    </row>
    <row r="4" spans="1:95" ht="30" customHeight="1" x14ac:dyDescent="0.2">
      <c r="A4" s="348" t="s">
        <v>64</v>
      </c>
      <c r="B4" s="348"/>
      <c r="C4" s="348"/>
      <c r="D4" s="348"/>
      <c r="E4" s="348"/>
      <c r="F4" s="348"/>
      <c r="G4" s="348"/>
      <c r="H4" s="348"/>
      <c r="I4" s="348"/>
      <c r="J4" s="348"/>
      <c r="K4" s="348"/>
      <c r="AX4" s="252"/>
    </row>
    <row r="5" spans="1:95" ht="14.25" customHeight="1" x14ac:dyDescent="0.2">
      <c r="A5" s="94" t="s">
        <v>65</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t="s">
        <v>524</v>
      </c>
      <c r="BC5" s="84">
        <v>52</v>
      </c>
      <c r="BD5" s="84">
        <v>53</v>
      </c>
    </row>
    <row r="6" spans="1:95" ht="15" customHeight="1" x14ac:dyDescent="0.2">
      <c r="A6" s="78" t="s">
        <v>66</v>
      </c>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t="s">
        <v>536</v>
      </c>
      <c r="BC6" s="85">
        <v>44190</v>
      </c>
      <c r="BD6" s="85">
        <v>44197</v>
      </c>
    </row>
    <row r="7" spans="1:95" ht="13.5" thickBot="1" x14ac:dyDescent="0.25">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86"/>
    </row>
    <row r="8" spans="1:95" x14ac:dyDescent="0.2">
      <c r="A8" s="107"/>
      <c r="G8" s="105"/>
      <c r="H8" s="105"/>
      <c r="I8" s="105"/>
      <c r="K8" s="136"/>
      <c r="L8" s="136"/>
      <c r="AX8" s="252"/>
    </row>
    <row r="9" spans="1:95" ht="21.75" customHeight="1" x14ac:dyDescent="0.2">
      <c r="A9" s="99" t="s">
        <v>131</v>
      </c>
      <c r="B9" s="91"/>
      <c r="C9" s="136">
        <v>0</v>
      </c>
      <c r="D9" s="136">
        <v>0</v>
      </c>
      <c r="E9" s="136">
        <v>0</v>
      </c>
      <c r="F9" s="136">
        <v>0</v>
      </c>
      <c r="G9" s="136">
        <v>1</v>
      </c>
      <c r="H9" s="136">
        <v>1</v>
      </c>
      <c r="I9" s="136">
        <v>0</v>
      </c>
      <c r="J9" s="136">
        <v>0</v>
      </c>
      <c r="K9" s="136">
        <v>1</v>
      </c>
      <c r="L9" s="136">
        <v>6</v>
      </c>
      <c r="M9" s="136">
        <v>44</v>
      </c>
      <c r="N9" s="136">
        <v>405</v>
      </c>
      <c r="O9" s="136">
        <v>1882</v>
      </c>
      <c r="P9" s="136">
        <v>5192</v>
      </c>
      <c r="Q9" s="136">
        <v>8261</v>
      </c>
      <c r="R9" s="136">
        <v>8329</v>
      </c>
      <c r="S9" s="136">
        <v>6950</v>
      </c>
      <c r="T9" s="136">
        <v>5226</v>
      </c>
      <c r="U9" s="136">
        <v>3991</v>
      </c>
      <c r="V9" s="136">
        <v>2866</v>
      </c>
      <c r="W9" s="136">
        <v>2285</v>
      </c>
      <c r="X9" s="136">
        <v>1785</v>
      </c>
      <c r="Y9" s="136">
        <v>1312</v>
      </c>
      <c r="Z9" s="136">
        <v>951</v>
      </c>
      <c r="AA9" s="136">
        <v>679</v>
      </c>
      <c r="AB9" s="136">
        <v>588</v>
      </c>
      <c r="AC9" s="136">
        <v>428</v>
      </c>
      <c r="AD9" s="136">
        <v>335</v>
      </c>
      <c r="AE9" s="136">
        <v>233</v>
      </c>
      <c r="AF9" s="136">
        <v>194</v>
      </c>
      <c r="AG9" s="136">
        <v>164</v>
      </c>
      <c r="AH9" s="136">
        <v>134</v>
      </c>
      <c r="AI9" s="136">
        <v>141</v>
      </c>
      <c r="AJ9" s="136">
        <v>102</v>
      </c>
      <c r="AK9" s="136">
        <v>92</v>
      </c>
      <c r="AL9" s="136">
        <v>77</v>
      </c>
      <c r="AM9" s="136">
        <v>100</v>
      </c>
      <c r="AN9" s="136">
        <v>168</v>
      </c>
      <c r="AO9" s="136">
        <v>245</v>
      </c>
      <c r="AP9" s="136">
        <v>379</v>
      </c>
      <c r="AQ9" s="136">
        <v>527</v>
      </c>
      <c r="AR9" s="136">
        <v>774</v>
      </c>
      <c r="AS9" s="136">
        <v>1270</v>
      </c>
      <c r="AT9" s="136">
        <v>1690</v>
      </c>
      <c r="AU9" s="259">
        <v>2205</v>
      </c>
      <c r="AV9" s="259">
        <v>2610</v>
      </c>
      <c r="AW9" s="260">
        <v>2849</v>
      </c>
      <c r="AX9" s="254">
        <v>3019</v>
      </c>
      <c r="AY9" s="109">
        <v>2885</v>
      </c>
      <c r="AZ9" s="109">
        <v>2752</v>
      </c>
      <c r="BA9" s="109">
        <v>2541</v>
      </c>
      <c r="BB9" s="109">
        <v>76669</v>
      </c>
      <c r="BC9" s="109"/>
      <c r="BD9" s="109"/>
      <c r="BE9" s="109"/>
      <c r="BF9" s="109"/>
      <c r="BG9" s="109"/>
      <c r="BH9" s="109"/>
      <c r="BI9" s="109"/>
      <c r="BJ9" s="109"/>
      <c r="BK9" s="109"/>
      <c r="BL9" s="109"/>
      <c r="BM9" s="109"/>
      <c r="BN9" s="109"/>
      <c r="BO9" s="109"/>
      <c r="BP9" s="109"/>
      <c r="BQ9" s="109"/>
      <c r="BR9" s="109"/>
      <c r="BS9" s="109"/>
      <c r="BT9" s="109"/>
      <c r="BU9" s="109"/>
      <c r="BV9" s="109"/>
      <c r="BW9" s="109"/>
      <c r="BX9" s="109"/>
      <c r="BY9" s="109"/>
      <c r="BZ9" s="109"/>
      <c r="CA9" s="109"/>
      <c r="CB9" s="109"/>
      <c r="CC9" s="109"/>
      <c r="CD9" s="109"/>
      <c r="CE9" s="109"/>
      <c r="CF9" s="109"/>
      <c r="CG9" s="109"/>
      <c r="CH9" s="109"/>
      <c r="CI9" s="109"/>
      <c r="CJ9" s="109"/>
      <c r="CK9" s="109"/>
      <c r="CL9" s="109"/>
      <c r="CM9" s="109"/>
      <c r="CN9" s="109"/>
      <c r="CO9" s="109"/>
      <c r="CP9" s="109"/>
      <c r="CQ9" s="109"/>
    </row>
    <row r="10" spans="1:95" ht="24" customHeight="1" x14ac:dyDescent="0.2">
      <c r="B10" s="176" t="s">
        <v>132</v>
      </c>
      <c r="C10" s="136"/>
      <c r="D10" s="136"/>
      <c r="E10" s="136"/>
      <c r="F10" s="136"/>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c r="AE10" s="136"/>
      <c r="AF10" s="136"/>
      <c r="AG10" s="136"/>
      <c r="AH10" s="136"/>
      <c r="AI10" s="136"/>
      <c r="AJ10" s="136"/>
      <c r="AK10" s="136"/>
      <c r="AL10" s="136"/>
      <c r="AM10" s="136"/>
      <c r="AN10" s="136"/>
      <c r="AO10" s="136"/>
      <c r="AP10" s="136"/>
      <c r="AQ10" s="136"/>
      <c r="AR10" s="136"/>
      <c r="AS10" s="136"/>
      <c r="AT10" s="136"/>
      <c r="AU10" s="259"/>
      <c r="AV10" s="259"/>
      <c r="AW10" s="260"/>
      <c r="AX10" s="254"/>
      <c r="AY10" s="254"/>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c r="CE10" s="109"/>
      <c r="CF10" s="109"/>
      <c r="CG10" s="109"/>
      <c r="CH10" s="109"/>
      <c r="CI10" s="109"/>
      <c r="CJ10" s="109"/>
      <c r="CK10" s="109"/>
      <c r="CL10" s="109"/>
      <c r="CM10" s="109"/>
      <c r="CN10" s="109"/>
      <c r="CO10" s="109"/>
      <c r="CP10" s="109"/>
      <c r="CQ10" s="109"/>
    </row>
    <row r="11" spans="1:95" x14ac:dyDescent="0.2">
      <c r="B11" s="111" t="s">
        <v>78</v>
      </c>
      <c r="C11" s="136"/>
      <c r="D11" s="136"/>
      <c r="E11" s="136"/>
      <c r="F11" s="136"/>
      <c r="G11" s="136"/>
      <c r="H11" s="136"/>
      <c r="I11" s="136"/>
      <c r="J11" s="136"/>
      <c r="K11" s="136"/>
      <c r="L11" s="136"/>
      <c r="M11" s="136"/>
      <c r="N11" s="136"/>
      <c r="O11" s="136"/>
      <c r="P11" s="136"/>
      <c r="Q11" s="136"/>
      <c r="R11" s="136"/>
      <c r="S11" s="136"/>
      <c r="T11" s="136"/>
      <c r="U11" s="136"/>
      <c r="V11" s="136"/>
      <c r="W11" s="136"/>
      <c r="X11" s="136"/>
      <c r="Y11" s="136"/>
      <c r="Z11" s="136"/>
      <c r="AA11" s="136"/>
      <c r="AB11" s="136"/>
      <c r="AC11" s="136"/>
      <c r="AD11" s="136"/>
      <c r="AE11" s="136"/>
      <c r="AF11" s="136"/>
      <c r="AG11" s="136"/>
      <c r="AH11" s="136"/>
      <c r="AI11" s="136"/>
      <c r="AJ11" s="136"/>
      <c r="AK11" s="136"/>
      <c r="AL11" s="136"/>
      <c r="AM11" s="136"/>
      <c r="AN11" s="136"/>
      <c r="AO11" s="136"/>
      <c r="AP11" s="136"/>
      <c r="AQ11" s="136"/>
      <c r="AR11" s="136"/>
      <c r="AS11" s="136"/>
      <c r="AT11" s="136"/>
      <c r="AU11" s="259"/>
      <c r="AV11" s="259"/>
      <c r="AW11" s="260"/>
      <c r="AX11" s="254"/>
      <c r="AY11" s="254"/>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c r="CF11" s="109"/>
      <c r="CG11" s="109"/>
      <c r="CH11" s="109"/>
      <c r="CI11" s="109"/>
      <c r="CJ11" s="109"/>
      <c r="CK11" s="109"/>
      <c r="CL11" s="109"/>
      <c r="CM11" s="109"/>
      <c r="CN11" s="109"/>
      <c r="CO11" s="109"/>
      <c r="CP11" s="109"/>
      <c r="CQ11" s="109"/>
    </row>
    <row r="12" spans="1:95" x14ac:dyDescent="0.2">
      <c r="B12" s="107" t="s">
        <v>79</v>
      </c>
      <c r="C12" s="136">
        <v>0</v>
      </c>
      <c r="D12" s="136">
        <v>0</v>
      </c>
      <c r="E12" s="136">
        <v>0</v>
      </c>
      <c r="F12" s="136">
        <v>0</v>
      </c>
      <c r="G12" s="136">
        <v>0</v>
      </c>
      <c r="H12" s="136">
        <v>0</v>
      </c>
      <c r="I12" s="136">
        <v>0</v>
      </c>
      <c r="J12" s="136">
        <v>0</v>
      </c>
      <c r="K12" s="136">
        <v>0</v>
      </c>
      <c r="L12" s="136">
        <v>0</v>
      </c>
      <c r="M12" s="136">
        <v>0</v>
      </c>
      <c r="N12" s="136">
        <v>0</v>
      </c>
      <c r="O12" s="136">
        <v>0</v>
      </c>
      <c r="P12" s="136">
        <v>0</v>
      </c>
      <c r="Q12" s="136">
        <v>0</v>
      </c>
      <c r="R12" s="136">
        <v>0</v>
      </c>
      <c r="S12" s="136">
        <v>0</v>
      </c>
      <c r="T12" s="136">
        <v>0</v>
      </c>
      <c r="U12" s="136">
        <v>1</v>
      </c>
      <c r="V12" s="136">
        <v>1</v>
      </c>
      <c r="W12" s="136">
        <v>0</v>
      </c>
      <c r="X12" s="136">
        <v>0</v>
      </c>
      <c r="Y12" s="136">
        <v>0</v>
      </c>
      <c r="Z12" s="136">
        <v>0</v>
      </c>
      <c r="AA12" s="136">
        <v>0</v>
      </c>
      <c r="AB12" s="136">
        <v>0</v>
      </c>
      <c r="AC12" s="136">
        <v>0</v>
      </c>
      <c r="AD12" s="136">
        <v>0</v>
      </c>
      <c r="AE12" s="136">
        <v>0</v>
      </c>
      <c r="AF12" s="136">
        <v>0</v>
      </c>
      <c r="AG12" s="136">
        <v>0</v>
      </c>
      <c r="AH12" s="136">
        <v>0</v>
      </c>
      <c r="AI12" s="136">
        <v>0</v>
      </c>
      <c r="AJ12" s="136">
        <v>0</v>
      </c>
      <c r="AK12" s="136">
        <v>0</v>
      </c>
      <c r="AL12" s="136">
        <v>0</v>
      </c>
      <c r="AM12" s="136">
        <v>0</v>
      </c>
      <c r="AN12" s="136">
        <v>0</v>
      </c>
      <c r="AO12" s="136">
        <v>0</v>
      </c>
      <c r="AP12" s="136">
        <v>0</v>
      </c>
      <c r="AQ12" s="136">
        <v>0</v>
      </c>
      <c r="AR12" s="136">
        <v>0</v>
      </c>
      <c r="AS12" s="136">
        <v>0</v>
      </c>
      <c r="AT12" s="136">
        <v>0</v>
      </c>
      <c r="AU12" s="259">
        <v>0</v>
      </c>
      <c r="AV12" s="259">
        <v>0</v>
      </c>
      <c r="AW12" s="260">
        <v>0</v>
      </c>
      <c r="AX12" s="254">
        <v>0</v>
      </c>
      <c r="AY12" s="254">
        <v>0</v>
      </c>
      <c r="AZ12" s="109">
        <v>0</v>
      </c>
      <c r="BA12" s="109">
        <v>0</v>
      </c>
      <c r="BB12" s="109">
        <v>2</v>
      </c>
      <c r="BC12" s="109"/>
      <c r="BD12" s="109"/>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c r="CF12" s="109"/>
      <c r="CG12" s="109"/>
      <c r="CH12" s="109"/>
      <c r="CI12" s="109"/>
      <c r="CJ12" s="109"/>
      <c r="CK12" s="109"/>
      <c r="CL12" s="109"/>
      <c r="CM12" s="109"/>
      <c r="CN12" s="109"/>
      <c r="CO12" s="109"/>
      <c r="CP12" s="109"/>
      <c r="CQ12" s="109"/>
    </row>
    <row r="13" spans="1:95" x14ac:dyDescent="0.2">
      <c r="B13" s="112" t="s">
        <v>80</v>
      </c>
      <c r="C13" s="136">
        <v>0</v>
      </c>
      <c r="D13" s="136">
        <v>0</v>
      </c>
      <c r="E13" s="136">
        <v>0</v>
      </c>
      <c r="F13" s="136">
        <v>0</v>
      </c>
      <c r="G13" s="136">
        <v>0</v>
      </c>
      <c r="H13" s="136">
        <v>0</v>
      </c>
      <c r="I13" s="136">
        <v>0</v>
      </c>
      <c r="J13" s="136">
        <v>0</v>
      </c>
      <c r="K13" s="136">
        <v>0</v>
      </c>
      <c r="L13" s="136">
        <v>0</v>
      </c>
      <c r="M13" s="136">
        <v>0</v>
      </c>
      <c r="N13" s="136">
        <v>0</v>
      </c>
      <c r="O13" s="136">
        <v>0</v>
      </c>
      <c r="P13" s="136">
        <v>0</v>
      </c>
      <c r="Q13" s="136">
        <v>0</v>
      </c>
      <c r="R13" s="136">
        <v>0</v>
      </c>
      <c r="S13" s="136">
        <v>0</v>
      </c>
      <c r="T13" s="136">
        <v>0</v>
      </c>
      <c r="U13" s="136">
        <v>0</v>
      </c>
      <c r="V13" s="136">
        <v>0</v>
      </c>
      <c r="W13" s="136">
        <v>0</v>
      </c>
      <c r="X13" s="136">
        <v>0</v>
      </c>
      <c r="Y13" s="136">
        <v>0</v>
      </c>
      <c r="Z13" s="136">
        <v>0</v>
      </c>
      <c r="AA13" s="136">
        <v>0</v>
      </c>
      <c r="AB13" s="136">
        <v>0</v>
      </c>
      <c r="AC13" s="136">
        <v>0</v>
      </c>
      <c r="AD13" s="136">
        <v>0</v>
      </c>
      <c r="AE13" s="136">
        <v>0</v>
      </c>
      <c r="AF13" s="136">
        <v>0</v>
      </c>
      <c r="AG13" s="136">
        <v>0</v>
      </c>
      <c r="AH13" s="136">
        <v>0</v>
      </c>
      <c r="AI13" s="136">
        <v>0</v>
      </c>
      <c r="AJ13" s="136">
        <v>0</v>
      </c>
      <c r="AK13" s="136">
        <v>0</v>
      </c>
      <c r="AL13" s="136">
        <v>0</v>
      </c>
      <c r="AM13" s="136">
        <v>0</v>
      </c>
      <c r="AN13" s="136">
        <v>0</v>
      </c>
      <c r="AO13" s="136">
        <v>0</v>
      </c>
      <c r="AP13" s="136">
        <v>0</v>
      </c>
      <c r="AQ13" s="136">
        <v>0</v>
      </c>
      <c r="AR13" s="136">
        <v>0</v>
      </c>
      <c r="AS13" s="136">
        <v>0</v>
      </c>
      <c r="AT13" s="136">
        <v>0</v>
      </c>
      <c r="AU13" s="259">
        <v>0</v>
      </c>
      <c r="AV13" s="259">
        <v>0</v>
      </c>
      <c r="AW13" s="260">
        <v>0</v>
      </c>
      <c r="AX13" s="254">
        <v>0</v>
      </c>
      <c r="AY13" s="254">
        <v>0</v>
      </c>
      <c r="AZ13" s="109">
        <v>0</v>
      </c>
      <c r="BA13" s="254">
        <v>0</v>
      </c>
      <c r="BB13" s="109">
        <v>0</v>
      </c>
      <c r="BC13" s="109"/>
      <c r="BD13" s="109"/>
      <c r="BE13" s="109"/>
      <c r="BF13" s="109"/>
      <c r="BG13" s="109"/>
      <c r="BH13" s="109"/>
      <c r="BI13" s="109"/>
      <c r="BJ13" s="109"/>
      <c r="BK13" s="109"/>
      <c r="BL13" s="109"/>
      <c r="BM13" s="109"/>
      <c r="BN13" s="109"/>
      <c r="BO13" s="109"/>
      <c r="BP13" s="109"/>
      <c r="BQ13" s="109"/>
      <c r="BR13" s="109"/>
      <c r="BS13" s="109"/>
      <c r="BT13" s="109"/>
      <c r="BU13" s="109"/>
      <c r="BV13" s="109"/>
      <c r="BW13" s="109"/>
      <c r="BX13" s="109"/>
      <c r="BY13" s="109"/>
      <c r="BZ13" s="109"/>
      <c r="CA13" s="109"/>
      <c r="CB13" s="109"/>
      <c r="CC13" s="109"/>
      <c r="CD13" s="109"/>
      <c r="CE13" s="109"/>
      <c r="CF13" s="109"/>
      <c r="CG13" s="109"/>
      <c r="CH13" s="109"/>
      <c r="CI13" s="109"/>
      <c r="CJ13" s="109"/>
      <c r="CK13" s="109"/>
      <c r="CL13" s="109"/>
      <c r="CM13" s="109"/>
      <c r="CN13" s="109"/>
      <c r="CO13" s="109"/>
      <c r="CP13" s="109"/>
      <c r="CQ13" s="109"/>
    </row>
    <row r="14" spans="1:95" x14ac:dyDescent="0.2">
      <c r="B14" s="113" t="s">
        <v>81</v>
      </c>
      <c r="C14" s="136">
        <v>0</v>
      </c>
      <c r="D14" s="136">
        <v>0</v>
      </c>
      <c r="E14" s="136">
        <v>0</v>
      </c>
      <c r="F14" s="136">
        <v>0</v>
      </c>
      <c r="G14" s="136">
        <v>0</v>
      </c>
      <c r="H14" s="136">
        <v>0</v>
      </c>
      <c r="I14" s="136">
        <v>0</v>
      </c>
      <c r="J14" s="136">
        <v>0</v>
      </c>
      <c r="K14" s="136">
        <v>0</v>
      </c>
      <c r="L14" s="136">
        <v>0</v>
      </c>
      <c r="M14" s="136">
        <v>0</v>
      </c>
      <c r="N14" s="136">
        <v>0</v>
      </c>
      <c r="O14" s="136">
        <v>0</v>
      </c>
      <c r="P14" s="136">
        <v>1</v>
      </c>
      <c r="Q14" s="136">
        <v>0</v>
      </c>
      <c r="R14" s="136">
        <v>0</v>
      </c>
      <c r="S14" s="136">
        <v>0</v>
      </c>
      <c r="T14" s="136">
        <v>0</v>
      </c>
      <c r="U14" s="136">
        <v>0</v>
      </c>
      <c r="V14" s="136">
        <v>0</v>
      </c>
      <c r="W14" s="136">
        <v>0</v>
      </c>
      <c r="X14" s="136">
        <v>0</v>
      </c>
      <c r="Y14" s="136">
        <v>0</v>
      </c>
      <c r="Z14" s="136">
        <v>0</v>
      </c>
      <c r="AA14" s="136">
        <v>0</v>
      </c>
      <c r="AB14" s="136">
        <v>0</v>
      </c>
      <c r="AC14" s="136">
        <v>0</v>
      </c>
      <c r="AD14" s="136">
        <v>0</v>
      </c>
      <c r="AE14" s="136">
        <v>0</v>
      </c>
      <c r="AF14" s="136">
        <v>0</v>
      </c>
      <c r="AG14" s="136">
        <v>0</v>
      </c>
      <c r="AH14" s="136">
        <v>0</v>
      </c>
      <c r="AI14" s="136">
        <v>0</v>
      </c>
      <c r="AJ14" s="136">
        <v>0</v>
      </c>
      <c r="AK14" s="136">
        <v>0</v>
      </c>
      <c r="AL14" s="136">
        <v>0</v>
      </c>
      <c r="AM14" s="136">
        <v>0</v>
      </c>
      <c r="AN14" s="136">
        <v>0</v>
      </c>
      <c r="AO14" s="136">
        <v>0</v>
      </c>
      <c r="AP14" s="136">
        <v>0</v>
      </c>
      <c r="AQ14" s="136">
        <v>0</v>
      </c>
      <c r="AR14" s="136">
        <v>0</v>
      </c>
      <c r="AS14" s="136">
        <v>0</v>
      </c>
      <c r="AT14" s="136">
        <v>0</v>
      </c>
      <c r="AU14" s="259">
        <v>0</v>
      </c>
      <c r="AV14" s="259">
        <v>0</v>
      </c>
      <c r="AW14" s="260">
        <v>0</v>
      </c>
      <c r="AX14" s="254">
        <v>0</v>
      </c>
      <c r="AY14" s="254">
        <v>0</v>
      </c>
      <c r="AZ14" s="109">
        <v>0</v>
      </c>
      <c r="BA14" s="254">
        <v>0</v>
      </c>
      <c r="BB14" s="109">
        <v>1</v>
      </c>
      <c r="BC14" s="109"/>
      <c r="BD14" s="109"/>
      <c r="BE14" s="109"/>
      <c r="BF14" s="109"/>
      <c r="BG14" s="109"/>
      <c r="BH14" s="109"/>
      <c r="BI14" s="109"/>
      <c r="BJ14" s="109"/>
      <c r="BK14" s="109"/>
      <c r="BL14" s="109"/>
      <c r="BM14" s="109"/>
      <c r="BN14" s="109"/>
      <c r="BO14" s="109"/>
      <c r="BP14" s="109"/>
      <c r="BQ14" s="109"/>
      <c r="BR14" s="109"/>
      <c r="BS14" s="109"/>
      <c r="BT14" s="109"/>
      <c r="BU14" s="109"/>
      <c r="BV14" s="109"/>
      <c r="BW14" s="109"/>
      <c r="BX14" s="109"/>
      <c r="BY14" s="109"/>
      <c r="BZ14" s="109"/>
      <c r="CA14" s="109"/>
      <c r="CB14" s="109"/>
      <c r="CC14" s="109"/>
      <c r="CD14" s="109"/>
      <c r="CE14" s="109"/>
      <c r="CF14" s="109"/>
      <c r="CG14" s="109"/>
      <c r="CH14" s="109"/>
      <c r="CI14" s="109"/>
      <c r="CJ14" s="109"/>
      <c r="CK14" s="109"/>
      <c r="CL14" s="109"/>
      <c r="CM14" s="109"/>
      <c r="CN14" s="109"/>
      <c r="CO14" s="109"/>
      <c r="CP14" s="109"/>
      <c r="CQ14" s="109"/>
    </row>
    <row r="15" spans="1:95" x14ac:dyDescent="0.2">
      <c r="B15" s="113" t="s">
        <v>82</v>
      </c>
      <c r="C15" s="136">
        <v>0</v>
      </c>
      <c r="D15" s="136">
        <v>0</v>
      </c>
      <c r="E15" s="136">
        <v>0</v>
      </c>
      <c r="F15" s="136">
        <v>0</v>
      </c>
      <c r="G15" s="136">
        <v>0</v>
      </c>
      <c r="H15" s="136">
        <v>0</v>
      </c>
      <c r="I15" s="136">
        <v>0</v>
      </c>
      <c r="J15" s="136">
        <v>0</v>
      </c>
      <c r="K15" s="136">
        <v>0</v>
      </c>
      <c r="L15" s="136">
        <v>0</v>
      </c>
      <c r="M15" s="136">
        <v>0</v>
      </c>
      <c r="N15" s="136">
        <v>0</v>
      </c>
      <c r="O15" s="136">
        <v>0</v>
      </c>
      <c r="P15" s="136">
        <v>0</v>
      </c>
      <c r="Q15" s="136">
        <v>1</v>
      </c>
      <c r="R15" s="136">
        <v>0</v>
      </c>
      <c r="S15" s="136">
        <v>0</v>
      </c>
      <c r="T15" s="136">
        <v>0</v>
      </c>
      <c r="U15" s="136">
        <v>0</v>
      </c>
      <c r="V15" s="136">
        <v>0</v>
      </c>
      <c r="W15" s="136">
        <v>1</v>
      </c>
      <c r="X15" s="136">
        <v>0</v>
      </c>
      <c r="Y15" s="136">
        <v>1</v>
      </c>
      <c r="Z15" s="136">
        <v>0</v>
      </c>
      <c r="AA15" s="136">
        <v>0</v>
      </c>
      <c r="AB15" s="136">
        <v>0</v>
      </c>
      <c r="AC15" s="136">
        <v>0</v>
      </c>
      <c r="AD15" s="136">
        <v>0</v>
      </c>
      <c r="AE15" s="136">
        <v>0</v>
      </c>
      <c r="AF15" s="136">
        <v>0</v>
      </c>
      <c r="AG15" s="136">
        <v>0</v>
      </c>
      <c r="AH15" s="136">
        <v>0</v>
      </c>
      <c r="AI15" s="136">
        <v>0</v>
      </c>
      <c r="AJ15" s="136">
        <v>0</v>
      </c>
      <c r="AK15" s="136">
        <v>0</v>
      </c>
      <c r="AL15" s="136">
        <v>0</v>
      </c>
      <c r="AM15" s="136">
        <v>0</v>
      </c>
      <c r="AN15" s="136">
        <v>0</v>
      </c>
      <c r="AO15" s="136">
        <v>0</v>
      </c>
      <c r="AP15" s="136">
        <v>0</v>
      </c>
      <c r="AQ15" s="136">
        <v>0</v>
      </c>
      <c r="AR15" s="136">
        <v>0</v>
      </c>
      <c r="AS15" s="136">
        <v>0</v>
      </c>
      <c r="AT15" s="136">
        <v>0</v>
      </c>
      <c r="AU15" s="259">
        <v>0</v>
      </c>
      <c r="AV15" s="259">
        <v>0</v>
      </c>
      <c r="AW15" s="260">
        <v>0</v>
      </c>
      <c r="AX15" s="254">
        <v>1</v>
      </c>
      <c r="AY15" s="254">
        <v>0</v>
      </c>
      <c r="AZ15" s="109">
        <v>1</v>
      </c>
      <c r="BA15" s="254">
        <v>0</v>
      </c>
      <c r="BB15" s="109">
        <v>5</v>
      </c>
      <c r="BC15" s="109"/>
      <c r="BD15" s="109"/>
      <c r="BE15" s="109"/>
      <c r="BF15" s="109"/>
      <c r="BG15" s="109"/>
      <c r="BH15" s="109"/>
      <c r="BI15" s="109"/>
      <c r="BJ15" s="109"/>
      <c r="BK15" s="109"/>
      <c r="BL15" s="109"/>
      <c r="BM15" s="109"/>
      <c r="BN15" s="109"/>
      <c r="BO15" s="109"/>
      <c r="BP15" s="109"/>
      <c r="BQ15" s="109"/>
      <c r="BR15" s="109"/>
      <c r="BS15" s="109"/>
      <c r="BT15" s="109"/>
      <c r="BU15" s="109"/>
      <c r="BV15" s="109"/>
      <c r="BW15" s="109"/>
      <c r="BX15" s="109"/>
      <c r="BY15" s="109"/>
      <c r="BZ15" s="109"/>
      <c r="CA15" s="109"/>
      <c r="CB15" s="109"/>
      <c r="CC15" s="109"/>
      <c r="CD15" s="109"/>
      <c r="CE15" s="109"/>
      <c r="CF15" s="109"/>
      <c r="CG15" s="109"/>
      <c r="CH15" s="109"/>
      <c r="CI15" s="109"/>
      <c r="CJ15" s="109"/>
      <c r="CK15" s="109"/>
      <c r="CL15" s="109"/>
      <c r="CM15" s="109"/>
      <c r="CN15" s="109"/>
      <c r="CO15" s="109"/>
      <c r="CP15" s="109"/>
      <c r="CQ15" s="109"/>
    </row>
    <row r="16" spans="1:95" x14ac:dyDescent="0.2">
      <c r="B16" s="107" t="s">
        <v>83</v>
      </c>
      <c r="C16" s="136">
        <v>0</v>
      </c>
      <c r="D16" s="136">
        <v>0</v>
      </c>
      <c r="E16" s="136">
        <v>0</v>
      </c>
      <c r="F16" s="136">
        <v>0</v>
      </c>
      <c r="G16" s="136">
        <v>0</v>
      </c>
      <c r="H16" s="136">
        <v>0</v>
      </c>
      <c r="I16" s="136">
        <v>0</v>
      </c>
      <c r="J16" s="136">
        <v>0</v>
      </c>
      <c r="K16" s="136">
        <v>0</v>
      </c>
      <c r="L16" s="136">
        <v>0</v>
      </c>
      <c r="M16" s="136">
        <v>0</v>
      </c>
      <c r="N16" s="136">
        <v>0</v>
      </c>
      <c r="O16" s="136">
        <v>2</v>
      </c>
      <c r="P16" s="136">
        <v>3</v>
      </c>
      <c r="Q16" s="136">
        <v>1</v>
      </c>
      <c r="R16" s="136">
        <v>2</v>
      </c>
      <c r="S16" s="136">
        <v>0</v>
      </c>
      <c r="T16" s="136">
        <v>0</v>
      </c>
      <c r="U16" s="136">
        <v>0</v>
      </c>
      <c r="V16" s="136">
        <v>1</v>
      </c>
      <c r="W16" s="136">
        <v>0</v>
      </c>
      <c r="X16" s="136">
        <v>0</v>
      </c>
      <c r="Y16" s="136">
        <v>0</v>
      </c>
      <c r="Z16" s="136">
        <v>0</v>
      </c>
      <c r="AA16" s="136">
        <v>0</v>
      </c>
      <c r="AB16" s="136">
        <v>0</v>
      </c>
      <c r="AC16" s="136">
        <v>0</v>
      </c>
      <c r="AD16" s="136">
        <v>0</v>
      </c>
      <c r="AE16" s="136">
        <v>0</v>
      </c>
      <c r="AF16" s="136">
        <v>0</v>
      </c>
      <c r="AG16" s="136">
        <v>0</v>
      </c>
      <c r="AH16" s="136">
        <v>0</v>
      </c>
      <c r="AI16" s="136">
        <v>0</v>
      </c>
      <c r="AJ16" s="136">
        <v>0</v>
      </c>
      <c r="AK16" s="136">
        <v>0</v>
      </c>
      <c r="AL16" s="136">
        <v>0</v>
      </c>
      <c r="AM16" s="136">
        <v>0</v>
      </c>
      <c r="AN16" s="136">
        <v>0</v>
      </c>
      <c r="AO16" s="136">
        <v>0</v>
      </c>
      <c r="AP16" s="136">
        <v>0</v>
      </c>
      <c r="AQ16" s="136">
        <v>0</v>
      </c>
      <c r="AR16" s="136">
        <v>0</v>
      </c>
      <c r="AS16" s="136">
        <v>0</v>
      </c>
      <c r="AT16" s="136">
        <v>0</v>
      </c>
      <c r="AU16" s="259">
        <v>0</v>
      </c>
      <c r="AV16" s="259">
        <v>0</v>
      </c>
      <c r="AW16" s="260">
        <v>1</v>
      </c>
      <c r="AX16" s="254">
        <v>0</v>
      </c>
      <c r="AY16" s="254">
        <v>0</v>
      </c>
      <c r="AZ16" s="109">
        <v>1</v>
      </c>
      <c r="BA16" s="254">
        <v>0</v>
      </c>
      <c r="BB16" s="109">
        <v>11</v>
      </c>
      <c r="BC16" s="109"/>
      <c r="BD16" s="109"/>
      <c r="BE16" s="109"/>
      <c r="BF16" s="109"/>
      <c r="BG16" s="109"/>
      <c r="BH16" s="109"/>
      <c r="BI16" s="109"/>
      <c r="BJ16" s="109"/>
      <c r="BK16" s="109"/>
      <c r="BL16" s="109"/>
      <c r="BM16" s="109"/>
      <c r="BN16" s="109"/>
      <c r="BO16" s="109"/>
      <c r="BP16" s="109"/>
      <c r="BQ16" s="109"/>
      <c r="BR16" s="109"/>
      <c r="BS16" s="109"/>
      <c r="BT16" s="109"/>
      <c r="BU16" s="109"/>
      <c r="BV16" s="109"/>
      <c r="BW16" s="109"/>
      <c r="BX16" s="109"/>
      <c r="BY16" s="109"/>
      <c r="BZ16" s="109"/>
      <c r="CA16" s="109"/>
      <c r="CB16" s="109"/>
      <c r="CC16" s="109"/>
      <c r="CD16" s="109"/>
      <c r="CE16" s="109"/>
      <c r="CF16" s="109"/>
      <c r="CG16" s="109"/>
      <c r="CH16" s="109"/>
      <c r="CI16" s="109"/>
      <c r="CJ16" s="109"/>
      <c r="CK16" s="109"/>
      <c r="CL16" s="109"/>
      <c r="CM16" s="109"/>
      <c r="CN16" s="109"/>
      <c r="CO16" s="109"/>
      <c r="CP16" s="109"/>
      <c r="CQ16" s="109"/>
    </row>
    <row r="17" spans="2:95" x14ac:dyDescent="0.2">
      <c r="B17" s="107" t="s">
        <v>84</v>
      </c>
      <c r="C17" s="136">
        <v>0</v>
      </c>
      <c r="D17" s="136">
        <v>0</v>
      </c>
      <c r="E17" s="136">
        <v>0</v>
      </c>
      <c r="F17" s="136">
        <v>0</v>
      </c>
      <c r="G17" s="136">
        <v>0</v>
      </c>
      <c r="H17" s="136">
        <v>0</v>
      </c>
      <c r="I17" s="136">
        <v>0</v>
      </c>
      <c r="J17" s="136">
        <v>0</v>
      </c>
      <c r="K17" s="136">
        <v>0</v>
      </c>
      <c r="L17" s="136">
        <v>0</v>
      </c>
      <c r="M17" s="136">
        <v>0</v>
      </c>
      <c r="N17" s="136">
        <v>1</v>
      </c>
      <c r="O17" s="136">
        <v>1</v>
      </c>
      <c r="P17" s="136">
        <v>5</v>
      </c>
      <c r="Q17" s="136">
        <v>2</v>
      </c>
      <c r="R17" s="136">
        <v>3</v>
      </c>
      <c r="S17" s="136">
        <v>4</v>
      </c>
      <c r="T17" s="136">
        <v>4</v>
      </c>
      <c r="U17" s="136">
        <v>3</v>
      </c>
      <c r="V17" s="136">
        <v>0</v>
      </c>
      <c r="W17" s="136">
        <v>0</v>
      </c>
      <c r="X17" s="136">
        <v>1</v>
      </c>
      <c r="Y17" s="136">
        <v>0</v>
      </c>
      <c r="Z17" s="136">
        <v>1</v>
      </c>
      <c r="AA17" s="136">
        <v>0</v>
      </c>
      <c r="AB17" s="136">
        <v>0</v>
      </c>
      <c r="AC17" s="136">
        <v>0</v>
      </c>
      <c r="AD17" s="136">
        <v>1</v>
      </c>
      <c r="AE17" s="136">
        <v>0</v>
      </c>
      <c r="AF17" s="136">
        <v>0</v>
      </c>
      <c r="AG17" s="136">
        <v>0</v>
      </c>
      <c r="AH17" s="136">
        <v>0</v>
      </c>
      <c r="AI17" s="136">
        <v>0</v>
      </c>
      <c r="AJ17" s="136">
        <v>0</v>
      </c>
      <c r="AK17" s="136">
        <v>0</v>
      </c>
      <c r="AL17" s="136">
        <v>0</v>
      </c>
      <c r="AM17" s="136">
        <v>0</v>
      </c>
      <c r="AN17" s="136">
        <v>0</v>
      </c>
      <c r="AO17" s="136">
        <v>0</v>
      </c>
      <c r="AP17" s="136">
        <v>0</v>
      </c>
      <c r="AQ17" s="136">
        <v>1</v>
      </c>
      <c r="AR17" s="136">
        <v>0</v>
      </c>
      <c r="AS17" s="136">
        <v>0</v>
      </c>
      <c r="AT17" s="136">
        <v>1</v>
      </c>
      <c r="AU17" s="259">
        <v>2</v>
      </c>
      <c r="AV17" s="259">
        <v>1</v>
      </c>
      <c r="AW17" s="260">
        <v>1</v>
      </c>
      <c r="AX17" s="254">
        <v>1</v>
      </c>
      <c r="AY17" s="254">
        <v>1</v>
      </c>
      <c r="AZ17" s="109">
        <v>1</v>
      </c>
      <c r="BA17" s="254">
        <v>0</v>
      </c>
      <c r="BB17" s="109">
        <v>35</v>
      </c>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c r="CF17" s="109"/>
      <c r="CG17" s="109"/>
      <c r="CH17" s="109"/>
      <c r="CI17" s="109"/>
      <c r="CJ17" s="109"/>
      <c r="CK17" s="109"/>
      <c r="CL17" s="109"/>
      <c r="CM17" s="109"/>
      <c r="CN17" s="109"/>
      <c r="CO17" s="109"/>
      <c r="CP17" s="109"/>
      <c r="CQ17" s="109"/>
    </row>
    <row r="18" spans="2:95" x14ac:dyDescent="0.2">
      <c r="B18" s="77" t="s">
        <v>85</v>
      </c>
      <c r="C18" s="136">
        <v>0</v>
      </c>
      <c r="D18" s="136">
        <v>0</v>
      </c>
      <c r="E18" s="136">
        <v>0</v>
      </c>
      <c r="F18" s="136">
        <v>0</v>
      </c>
      <c r="G18" s="136">
        <v>0</v>
      </c>
      <c r="H18" s="136">
        <v>0</v>
      </c>
      <c r="I18" s="136">
        <v>0</v>
      </c>
      <c r="J18" s="136">
        <v>0</v>
      </c>
      <c r="K18" s="136">
        <v>0</v>
      </c>
      <c r="L18" s="136">
        <v>0</v>
      </c>
      <c r="M18" s="136">
        <v>0</v>
      </c>
      <c r="N18" s="136">
        <v>2</v>
      </c>
      <c r="O18" s="136">
        <v>3</v>
      </c>
      <c r="P18" s="136">
        <v>7</v>
      </c>
      <c r="Q18" s="136">
        <v>14</v>
      </c>
      <c r="R18" s="136">
        <v>6</v>
      </c>
      <c r="S18" s="136">
        <v>8</v>
      </c>
      <c r="T18" s="136">
        <v>2</v>
      </c>
      <c r="U18" s="136">
        <v>3</v>
      </c>
      <c r="V18" s="136">
        <v>2</v>
      </c>
      <c r="W18" s="136">
        <v>0</v>
      </c>
      <c r="X18" s="136">
        <v>2</v>
      </c>
      <c r="Y18" s="136">
        <v>0</v>
      </c>
      <c r="Z18" s="136">
        <v>1</v>
      </c>
      <c r="AA18" s="136">
        <v>0</v>
      </c>
      <c r="AB18" s="136">
        <v>0</v>
      </c>
      <c r="AC18" s="136">
        <v>0</v>
      </c>
      <c r="AD18" s="136">
        <v>0</v>
      </c>
      <c r="AE18" s="136">
        <v>0</v>
      </c>
      <c r="AF18" s="136">
        <v>0</v>
      </c>
      <c r="AG18" s="136">
        <v>0</v>
      </c>
      <c r="AH18" s="136">
        <v>0</v>
      </c>
      <c r="AI18" s="136">
        <v>0</v>
      </c>
      <c r="AJ18" s="136">
        <v>0</v>
      </c>
      <c r="AK18" s="136">
        <v>0</v>
      </c>
      <c r="AL18" s="136">
        <v>0</v>
      </c>
      <c r="AM18" s="136">
        <v>0</v>
      </c>
      <c r="AN18" s="136">
        <v>0</v>
      </c>
      <c r="AO18" s="136">
        <v>0</v>
      </c>
      <c r="AP18" s="136">
        <v>1</v>
      </c>
      <c r="AQ18" s="136">
        <v>0</v>
      </c>
      <c r="AR18" s="136">
        <v>0</v>
      </c>
      <c r="AS18" s="136">
        <v>0</v>
      </c>
      <c r="AT18" s="136">
        <v>4</v>
      </c>
      <c r="AU18" s="259">
        <v>0</v>
      </c>
      <c r="AV18" s="259">
        <v>2</v>
      </c>
      <c r="AW18" s="260">
        <v>2</v>
      </c>
      <c r="AX18" s="254">
        <v>1</v>
      </c>
      <c r="AY18" s="254">
        <v>3</v>
      </c>
      <c r="AZ18" s="109">
        <v>1</v>
      </c>
      <c r="BA18" s="254">
        <v>0</v>
      </c>
      <c r="BB18" s="109">
        <v>64</v>
      </c>
      <c r="BC18" s="109"/>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c r="CF18" s="109"/>
      <c r="CG18" s="109"/>
      <c r="CH18" s="109"/>
      <c r="CI18" s="109"/>
      <c r="CJ18" s="109"/>
      <c r="CK18" s="109"/>
      <c r="CL18" s="109"/>
      <c r="CM18" s="109"/>
      <c r="CN18" s="109"/>
      <c r="CO18" s="109"/>
      <c r="CP18" s="109"/>
      <c r="CQ18" s="109"/>
    </row>
    <row r="19" spans="2:95" x14ac:dyDescent="0.2">
      <c r="B19" s="77" t="s">
        <v>86</v>
      </c>
      <c r="C19" s="136">
        <v>0</v>
      </c>
      <c r="D19" s="136">
        <v>0</v>
      </c>
      <c r="E19" s="136">
        <v>0</v>
      </c>
      <c r="F19" s="136">
        <v>0</v>
      </c>
      <c r="G19" s="136">
        <v>0</v>
      </c>
      <c r="H19" s="136">
        <v>0</v>
      </c>
      <c r="I19" s="136">
        <v>0</v>
      </c>
      <c r="J19" s="136">
        <v>0</v>
      </c>
      <c r="K19" s="136">
        <v>1</v>
      </c>
      <c r="L19" s="136">
        <v>0</v>
      </c>
      <c r="M19" s="136">
        <v>0</v>
      </c>
      <c r="N19" s="136">
        <v>1</v>
      </c>
      <c r="O19" s="136">
        <v>12</v>
      </c>
      <c r="P19" s="136">
        <v>14</v>
      </c>
      <c r="Q19" s="136">
        <v>11</v>
      </c>
      <c r="R19" s="136">
        <v>10</v>
      </c>
      <c r="S19" s="136">
        <v>13</v>
      </c>
      <c r="T19" s="136">
        <v>9</v>
      </c>
      <c r="U19" s="136">
        <v>4</v>
      </c>
      <c r="V19" s="136">
        <v>5</v>
      </c>
      <c r="W19" s="136">
        <v>2</v>
      </c>
      <c r="X19" s="136">
        <v>1</v>
      </c>
      <c r="Y19" s="136">
        <v>1</v>
      </c>
      <c r="Z19" s="136">
        <v>1</v>
      </c>
      <c r="AA19" s="136">
        <v>0</v>
      </c>
      <c r="AB19" s="136">
        <v>0</v>
      </c>
      <c r="AC19" s="136">
        <v>2</v>
      </c>
      <c r="AD19" s="136">
        <v>0</v>
      </c>
      <c r="AE19" s="136">
        <v>0</v>
      </c>
      <c r="AF19" s="136">
        <v>1</v>
      </c>
      <c r="AG19" s="136">
        <v>0</v>
      </c>
      <c r="AH19" s="136">
        <v>0</v>
      </c>
      <c r="AI19" s="136">
        <v>0</v>
      </c>
      <c r="AJ19" s="136">
        <v>1</v>
      </c>
      <c r="AK19" s="136">
        <v>0</v>
      </c>
      <c r="AL19" s="136">
        <v>0</v>
      </c>
      <c r="AM19" s="136">
        <v>1</v>
      </c>
      <c r="AN19" s="136">
        <v>0</v>
      </c>
      <c r="AO19" s="136">
        <v>0</v>
      </c>
      <c r="AP19" s="136">
        <v>0</v>
      </c>
      <c r="AQ19" s="136">
        <v>3</v>
      </c>
      <c r="AR19" s="136">
        <v>3</v>
      </c>
      <c r="AS19" s="136">
        <v>2</v>
      </c>
      <c r="AT19" s="136">
        <v>2</v>
      </c>
      <c r="AU19" s="259">
        <v>1</v>
      </c>
      <c r="AV19" s="259">
        <v>3</v>
      </c>
      <c r="AW19" s="260">
        <v>3</v>
      </c>
      <c r="AX19" s="254">
        <v>5</v>
      </c>
      <c r="AY19" s="254">
        <v>2</v>
      </c>
      <c r="AZ19" s="109">
        <v>1</v>
      </c>
      <c r="BA19" s="254">
        <v>0</v>
      </c>
      <c r="BB19" s="109">
        <v>115</v>
      </c>
      <c r="BC19" s="109"/>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c r="CF19" s="109"/>
      <c r="CG19" s="109"/>
      <c r="CH19" s="109"/>
      <c r="CI19" s="109"/>
      <c r="CJ19" s="109"/>
      <c r="CK19" s="109"/>
      <c r="CL19" s="109"/>
      <c r="CM19" s="109"/>
      <c r="CN19" s="109"/>
      <c r="CO19" s="109"/>
      <c r="CP19" s="109"/>
      <c r="CQ19" s="109"/>
    </row>
    <row r="20" spans="2:95" x14ac:dyDescent="0.2">
      <c r="B20" s="77" t="s">
        <v>87</v>
      </c>
      <c r="C20" s="136">
        <v>0</v>
      </c>
      <c r="D20" s="136">
        <v>0</v>
      </c>
      <c r="E20" s="136">
        <v>0</v>
      </c>
      <c r="F20" s="136">
        <v>0</v>
      </c>
      <c r="G20" s="136">
        <v>0</v>
      </c>
      <c r="H20" s="136">
        <v>0</v>
      </c>
      <c r="I20" s="136">
        <v>0</v>
      </c>
      <c r="J20" s="136">
        <v>0</v>
      </c>
      <c r="K20" s="136">
        <v>0</v>
      </c>
      <c r="L20" s="136">
        <v>0</v>
      </c>
      <c r="M20" s="136">
        <v>1</v>
      </c>
      <c r="N20" s="136">
        <v>0</v>
      </c>
      <c r="O20" s="136">
        <v>9</v>
      </c>
      <c r="P20" s="136">
        <v>16</v>
      </c>
      <c r="Q20" s="136">
        <v>29</v>
      </c>
      <c r="R20" s="136">
        <v>26</v>
      </c>
      <c r="S20" s="136">
        <v>17</v>
      </c>
      <c r="T20" s="136">
        <v>10</v>
      </c>
      <c r="U20" s="136">
        <v>8</v>
      </c>
      <c r="V20" s="136">
        <v>5</v>
      </c>
      <c r="W20" s="136">
        <v>1</v>
      </c>
      <c r="X20" s="136">
        <v>3</v>
      </c>
      <c r="Y20" s="136">
        <v>4</v>
      </c>
      <c r="Z20" s="136">
        <v>3</v>
      </c>
      <c r="AA20" s="136">
        <v>2</v>
      </c>
      <c r="AB20" s="136">
        <v>0</v>
      </c>
      <c r="AC20" s="136">
        <v>1</v>
      </c>
      <c r="AD20" s="136">
        <v>0</v>
      </c>
      <c r="AE20" s="136">
        <v>0</v>
      </c>
      <c r="AF20" s="136">
        <v>1</v>
      </c>
      <c r="AG20" s="136">
        <v>0</v>
      </c>
      <c r="AH20" s="136">
        <v>0</v>
      </c>
      <c r="AI20" s="136">
        <v>0</v>
      </c>
      <c r="AJ20" s="136">
        <v>1</v>
      </c>
      <c r="AK20" s="136">
        <v>2</v>
      </c>
      <c r="AL20" s="136">
        <v>2</v>
      </c>
      <c r="AM20" s="136">
        <v>1</v>
      </c>
      <c r="AN20" s="136">
        <v>0</v>
      </c>
      <c r="AO20" s="136">
        <v>1</v>
      </c>
      <c r="AP20" s="136">
        <v>2</v>
      </c>
      <c r="AQ20" s="136">
        <v>0</v>
      </c>
      <c r="AR20" s="136">
        <v>3</v>
      </c>
      <c r="AS20" s="136">
        <v>2</v>
      </c>
      <c r="AT20" s="136">
        <v>2</v>
      </c>
      <c r="AU20" s="259">
        <v>2</v>
      </c>
      <c r="AV20" s="259">
        <v>4</v>
      </c>
      <c r="AW20" s="260">
        <v>8</v>
      </c>
      <c r="AX20" s="254">
        <v>9</v>
      </c>
      <c r="AY20" s="254">
        <v>5</v>
      </c>
      <c r="AZ20" s="109">
        <v>8</v>
      </c>
      <c r="BA20" s="254">
        <v>4</v>
      </c>
      <c r="BB20" s="109">
        <v>192</v>
      </c>
      <c r="BC20" s="109"/>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c r="CF20" s="109"/>
      <c r="CG20" s="109"/>
      <c r="CH20" s="109"/>
      <c r="CI20" s="109"/>
      <c r="CJ20" s="109"/>
      <c r="CK20" s="109"/>
      <c r="CL20" s="109"/>
      <c r="CM20" s="109"/>
      <c r="CN20" s="109"/>
      <c r="CO20" s="109"/>
      <c r="CP20" s="109"/>
      <c r="CQ20" s="109"/>
    </row>
    <row r="21" spans="2:95" x14ac:dyDescent="0.2">
      <c r="B21" s="77" t="s">
        <v>88</v>
      </c>
      <c r="C21" s="136">
        <v>0</v>
      </c>
      <c r="D21" s="136">
        <v>0</v>
      </c>
      <c r="E21" s="136">
        <v>0</v>
      </c>
      <c r="F21" s="136">
        <v>0</v>
      </c>
      <c r="G21" s="136">
        <v>0</v>
      </c>
      <c r="H21" s="136">
        <v>0</v>
      </c>
      <c r="I21" s="136">
        <v>0</v>
      </c>
      <c r="J21" s="136">
        <v>0</v>
      </c>
      <c r="K21" s="136">
        <v>0</v>
      </c>
      <c r="L21" s="136">
        <v>0</v>
      </c>
      <c r="M21" s="136">
        <v>1</v>
      </c>
      <c r="N21" s="136">
        <v>3</v>
      </c>
      <c r="O21" s="136">
        <v>12</v>
      </c>
      <c r="P21" s="136">
        <v>29</v>
      </c>
      <c r="Q21" s="136">
        <v>54</v>
      </c>
      <c r="R21" s="136">
        <v>46</v>
      </c>
      <c r="S21" s="136">
        <v>35</v>
      </c>
      <c r="T21" s="136">
        <v>14</v>
      </c>
      <c r="U21" s="136">
        <v>16</v>
      </c>
      <c r="V21" s="136">
        <v>14</v>
      </c>
      <c r="W21" s="136">
        <v>8</v>
      </c>
      <c r="X21" s="136">
        <v>6</v>
      </c>
      <c r="Y21" s="136">
        <v>6</v>
      </c>
      <c r="Z21" s="136">
        <v>7</v>
      </c>
      <c r="AA21" s="136">
        <v>4</v>
      </c>
      <c r="AB21" s="136">
        <v>0</v>
      </c>
      <c r="AC21" s="136">
        <v>2</v>
      </c>
      <c r="AD21" s="136">
        <v>4</v>
      </c>
      <c r="AE21" s="136">
        <v>1</v>
      </c>
      <c r="AF21" s="136">
        <v>1</v>
      </c>
      <c r="AG21" s="136">
        <v>1</v>
      </c>
      <c r="AH21" s="136">
        <v>0</v>
      </c>
      <c r="AI21" s="136">
        <v>0</v>
      </c>
      <c r="AJ21" s="136">
        <v>2</v>
      </c>
      <c r="AK21" s="136">
        <v>1</v>
      </c>
      <c r="AL21" s="136">
        <v>0</v>
      </c>
      <c r="AM21" s="136">
        <v>1</v>
      </c>
      <c r="AN21" s="136">
        <v>3</v>
      </c>
      <c r="AO21" s="136">
        <v>1</v>
      </c>
      <c r="AP21" s="136">
        <v>2</v>
      </c>
      <c r="AQ21" s="136">
        <v>6</v>
      </c>
      <c r="AR21" s="136">
        <v>2</v>
      </c>
      <c r="AS21" s="136">
        <v>5</v>
      </c>
      <c r="AT21" s="136">
        <v>5</v>
      </c>
      <c r="AU21" s="259">
        <v>6</v>
      </c>
      <c r="AV21" s="259">
        <v>13</v>
      </c>
      <c r="AW21" s="260">
        <v>6</v>
      </c>
      <c r="AX21" s="254">
        <v>9</v>
      </c>
      <c r="AY21" s="254">
        <v>16</v>
      </c>
      <c r="AZ21" s="109">
        <v>9</v>
      </c>
      <c r="BA21" s="254">
        <v>8</v>
      </c>
      <c r="BB21" s="109">
        <v>359</v>
      </c>
      <c r="BC21" s="109"/>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c r="CF21" s="109"/>
      <c r="CG21" s="109"/>
      <c r="CH21" s="109"/>
      <c r="CI21" s="109"/>
      <c r="CJ21" s="109"/>
      <c r="CK21" s="109"/>
      <c r="CL21" s="109"/>
      <c r="CM21" s="109"/>
      <c r="CN21" s="109"/>
      <c r="CO21" s="109"/>
      <c r="CP21" s="109"/>
      <c r="CQ21" s="109"/>
    </row>
    <row r="22" spans="2:95" x14ac:dyDescent="0.2">
      <c r="B22" s="77" t="s">
        <v>89</v>
      </c>
      <c r="C22" s="136">
        <v>0</v>
      </c>
      <c r="D22" s="136">
        <v>0</v>
      </c>
      <c r="E22" s="136">
        <v>0</v>
      </c>
      <c r="F22" s="136">
        <v>0</v>
      </c>
      <c r="G22" s="136">
        <v>0</v>
      </c>
      <c r="H22" s="136">
        <v>0</v>
      </c>
      <c r="I22" s="136">
        <v>0</v>
      </c>
      <c r="J22" s="136">
        <v>0</v>
      </c>
      <c r="K22" s="136">
        <v>0</v>
      </c>
      <c r="L22" s="136">
        <v>0</v>
      </c>
      <c r="M22" s="136">
        <v>0</v>
      </c>
      <c r="N22" s="136">
        <v>7</v>
      </c>
      <c r="O22" s="136">
        <v>27</v>
      </c>
      <c r="P22" s="136">
        <v>75</v>
      </c>
      <c r="Q22" s="136">
        <v>91</v>
      </c>
      <c r="R22" s="136">
        <v>73</v>
      </c>
      <c r="S22" s="136">
        <v>54</v>
      </c>
      <c r="T22" s="136">
        <v>42</v>
      </c>
      <c r="U22" s="136">
        <v>25</v>
      </c>
      <c r="V22" s="136">
        <v>21</v>
      </c>
      <c r="W22" s="136">
        <v>17</v>
      </c>
      <c r="X22" s="136">
        <v>11</v>
      </c>
      <c r="Y22" s="136">
        <v>9</v>
      </c>
      <c r="Z22" s="136">
        <v>6</v>
      </c>
      <c r="AA22" s="136">
        <v>2</v>
      </c>
      <c r="AB22" s="136">
        <v>6</v>
      </c>
      <c r="AC22" s="136">
        <v>4</v>
      </c>
      <c r="AD22" s="136">
        <v>3</v>
      </c>
      <c r="AE22" s="136">
        <v>6</v>
      </c>
      <c r="AF22" s="136">
        <v>0</v>
      </c>
      <c r="AG22" s="136">
        <v>4</v>
      </c>
      <c r="AH22" s="136">
        <v>2</v>
      </c>
      <c r="AI22" s="136">
        <v>1</v>
      </c>
      <c r="AJ22" s="136">
        <v>2</v>
      </c>
      <c r="AK22" s="136">
        <v>1</v>
      </c>
      <c r="AL22" s="136">
        <v>2</v>
      </c>
      <c r="AM22" s="136">
        <v>0</v>
      </c>
      <c r="AN22" s="136">
        <v>1</v>
      </c>
      <c r="AO22" s="136">
        <v>3</v>
      </c>
      <c r="AP22" s="136">
        <v>4</v>
      </c>
      <c r="AQ22" s="136">
        <v>4</v>
      </c>
      <c r="AR22" s="136">
        <v>5</v>
      </c>
      <c r="AS22" s="136">
        <v>10</v>
      </c>
      <c r="AT22" s="136">
        <v>10</v>
      </c>
      <c r="AU22" s="259">
        <v>23</v>
      </c>
      <c r="AV22" s="259">
        <v>18</v>
      </c>
      <c r="AW22" s="260">
        <v>16</v>
      </c>
      <c r="AX22" s="254">
        <v>26</v>
      </c>
      <c r="AY22" s="254">
        <v>18</v>
      </c>
      <c r="AZ22" s="109">
        <v>23</v>
      </c>
      <c r="BA22" s="254">
        <v>16</v>
      </c>
      <c r="BB22" s="109">
        <v>668</v>
      </c>
      <c r="BC22" s="109"/>
      <c r="BD22" s="109"/>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c r="CF22" s="109"/>
      <c r="CG22" s="109"/>
      <c r="CH22" s="109"/>
      <c r="CI22" s="109"/>
      <c r="CJ22" s="109"/>
      <c r="CK22" s="109"/>
      <c r="CL22" s="109"/>
      <c r="CM22" s="109"/>
      <c r="CN22" s="109"/>
      <c r="CO22" s="109"/>
      <c r="CP22" s="109"/>
      <c r="CQ22" s="109"/>
    </row>
    <row r="23" spans="2:95" x14ac:dyDescent="0.2">
      <c r="B23" s="77" t="s">
        <v>90</v>
      </c>
      <c r="C23" s="136">
        <v>0</v>
      </c>
      <c r="D23" s="136">
        <v>0</v>
      </c>
      <c r="E23" s="136">
        <v>0</v>
      </c>
      <c r="F23" s="136">
        <v>0</v>
      </c>
      <c r="G23" s="136">
        <v>0</v>
      </c>
      <c r="H23" s="136">
        <v>0</v>
      </c>
      <c r="I23" s="136">
        <v>0</v>
      </c>
      <c r="J23" s="136">
        <v>0</v>
      </c>
      <c r="K23" s="136">
        <v>0</v>
      </c>
      <c r="L23" s="136">
        <v>0</v>
      </c>
      <c r="M23" s="136">
        <v>0</v>
      </c>
      <c r="N23" s="136">
        <v>17</v>
      </c>
      <c r="O23" s="136">
        <v>42</v>
      </c>
      <c r="P23" s="136">
        <v>97</v>
      </c>
      <c r="Q23" s="136">
        <v>172</v>
      </c>
      <c r="R23" s="136">
        <v>156</v>
      </c>
      <c r="S23" s="136">
        <v>117</v>
      </c>
      <c r="T23" s="136">
        <v>77</v>
      </c>
      <c r="U23" s="136">
        <v>47</v>
      </c>
      <c r="V23" s="136">
        <v>29</v>
      </c>
      <c r="W23" s="136">
        <v>25</v>
      </c>
      <c r="X23" s="136">
        <v>26</v>
      </c>
      <c r="Y23" s="136">
        <v>17</v>
      </c>
      <c r="Z23" s="136">
        <v>14</v>
      </c>
      <c r="AA23" s="136">
        <v>10</v>
      </c>
      <c r="AB23" s="136">
        <v>11</v>
      </c>
      <c r="AC23" s="136">
        <v>7</v>
      </c>
      <c r="AD23" s="136">
        <v>5</v>
      </c>
      <c r="AE23" s="136">
        <v>5</v>
      </c>
      <c r="AF23" s="136">
        <v>3</v>
      </c>
      <c r="AG23" s="136">
        <v>2</v>
      </c>
      <c r="AH23" s="136">
        <v>3</v>
      </c>
      <c r="AI23" s="136">
        <v>0</v>
      </c>
      <c r="AJ23" s="136">
        <v>4</v>
      </c>
      <c r="AK23" s="136">
        <v>5</v>
      </c>
      <c r="AL23" s="136">
        <v>2</v>
      </c>
      <c r="AM23" s="136">
        <v>3</v>
      </c>
      <c r="AN23" s="136">
        <v>2</v>
      </c>
      <c r="AO23" s="136">
        <v>6</v>
      </c>
      <c r="AP23" s="136">
        <v>4</v>
      </c>
      <c r="AQ23" s="136">
        <v>7</v>
      </c>
      <c r="AR23" s="136">
        <v>11</v>
      </c>
      <c r="AS23" s="136">
        <v>17</v>
      </c>
      <c r="AT23" s="136">
        <v>25</v>
      </c>
      <c r="AU23" s="259">
        <v>36</v>
      </c>
      <c r="AV23" s="259">
        <v>39</v>
      </c>
      <c r="AW23" s="260">
        <v>33</v>
      </c>
      <c r="AX23" s="254">
        <v>40</v>
      </c>
      <c r="AY23" s="254">
        <v>35</v>
      </c>
      <c r="AZ23" s="109">
        <v>37</v>
      </c>
      <c r="BA23" s="254">
        <v>32</v>
      </c>
      <c r="BB23" s="109">
        <v>1220</v>
      </c>
      <c r="BC23" s="109"/>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c r="CF23" s="109"/>
      <c r="CG23" s="109"/>
      <c r="CH23" s="109"/>
      <c r="CI23" s="109"/>
      <c r="CJ23" s="109"/>
      <c r="CK23" s="109"/>
      <c r="CL23" s="109"/>
      <c r="CM23" s="109"/>
      <c r="CN23" s="109"/>
      <c r="CO23" s="109"/>
      <c r="CP23" s="109"/>
      <c r="CQ23" s="109"/>
    </row>
    <row r="24" spans="2:95" x14ac:dyDescent="0.2">
      <c r="B24" s="77" t="s">
        <v>91</v>
      </c>
      <c r="C24" s="136">
        <v>0</v>
      </c>
      <c r="D24" s="136">
        <v>0</v>
      </c>
      <c r="E24" s="136">
        <v>0</v>
      </c>
      <c r="F24" s="136">
        <v>0</v>
      </c>
      <c r="G24" s="136">
        <v>0</v>
      </c>
      <c r="H24" s="136">
        <v>1</v>
      </c>
      <c r="I24" s="136">
        <v>0</v>
      </c>
      <c r="J24" s="136">
        <v>0</v>
      </c>
      <c r="K24" s="136">
        <v>0</v>
      </c>
      <c r="L24" s="136">
        <v>0</v>
      </c>
      <c r="M24" s="136">
        <v>1</v>
      </c>
      <c r="N24" s="136">
        <v>14</v>
      </c>
      <c r="O24" s="136">
        <v>78</v>
      </c>
      <c r="P24" s="136">
        <v>205</v>
      </c>
      <c r="Q24" s="136">
        <v>272</v>
      </c>
      <c r="R24" s="136">
        <v>249</v>
      </c>
      <c r="S24" s="136">
        <v>221</v>
      </c>
      <c r="T24" s="136">
        <v>119</v>
      </c>
      <c r="U24" s="136">
        <v>83</v>
      </c>
      <c r="V24" s="136">
        <v>62</v>
      </c>
      <c r="W24" s="136">
        <v>48</v>
      </c>
      <c r="X24" s="136">
        <v>45</v>
      </c>
      <c r="Y24" s="136">
        <v>29</v>
      </c>
      <c r="Z24" s="136">
        <v>18</v>
      </c>
      <c r="AA24" s="136">
        <v>16</v>
      </c>
      <c r="AB24" s="136">
        <v>9</v>
      </c>
      <c r="AC24" s="136">
        <v>11</v>
      </c>
      <c r="AD24" s="136">
        <v>7</v>
      </c>
      <c r="AE24" s="136">
        <v>5</v>
      </c>
      <c r="AF24" s="136">
        <v>6</v>
      </c>
      <c r="AG24" s="136">
        <v>6</v>
      </c>
      <c r="AH24" s="136">
        <v>3</v>
      </c>
      <c r="AI24" s="136">
        <v>4</v>
      </c>
      <c r="AJ24" s="136">
        <v>5</v>
      </c>
      <c r="AK24" s="136">
        <v>2</v>
      </c>
      <c r="AL24" s="136">
        <v>2</v>
      </c>
      <c r="AM24" s="136">
        <v>1</v>
      </c>
      <c r="AN24" s="136">
        <v>4</v>
      </c>
      <c r="AO24" s="136">
        <v>9</v>
      </c>
      <c r="AP24" s="136">
        <v>9</v>
      </c>
      <c r="AQ24" s="136">
        <v>11</v>
      </c>
      <c r="AR24" s="136">
        <v>15</v>
      </c>
      <c r="AS24" s="136">
        <v>34</v>
      </c>
      <c r="AT24" s="136">
        <v>38</v>
      </c>
      <c r="AU24" s="259">
        <v>46</v>
      </c>
      <c r="AV24" s="259">
        <v>69</v>
      </c>
      <c r="AW24" s="260">
        <v>70</v>
      </c>
      <c r="AX24" s="254">
        <v>68</v>
      </c>
      <c r="AY24" s="254">
        <v>65</v>
      </c>
      <c r="AZ24" s="109">
        <v>69</v>
      </c>
      <c r="BA24" s="254">
        <v>62</v>
      </c>
      <c r="BB24" s="109">
        <v>2091</v>
      </c>
      <c r="BC24" s="109"/>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c r="CF24" s="109"/>
      <c r="CG24" s="109"/>
      <c r="CH24" s="109"/>
      <c r="CI24" s="109"/>
      <c r="CJ24" s="109"/>
      <c r="CK24" s="109"/>
      <c r="CL24" s="109"/>
      <c r="CM24" s="109"/>
      <c r="CN24" s="109"/>
      <c r="CO24" s="109"/>
      <c r="CP24" s="109"/>
      <c r="CQ24" s="109"/>
    </row>
    <row r="25" spans="2:95" x14ac:dyDescent="0.2">
      <c r="B25" s="77" t="s">
        <v>92</v>
      </c>
      <c r="C25" s="136">
        <v>0</v>
      </c>
      <c r="D25" s="136">
        <v>0</v>
      </c>
      <c r="E25" s="136">
        <v>0</v>
      </c>
      <c r="F25" s="136">
        <v>0</v>
      </c>
      <c r="G25" s="136">
        <v>0</v>
      </c>
      <c r="H25" s="136">
        <v>0</v>
      </c>
      <c r="I25" s="136">
        <v>0</v>
      </c>
      <c r="J25" s="136">
        <v>0</v>
      </c>
      <c r="K25" s="136">
        <v>0</v>
      </c>
      <c r="L25" s="136">
        <v>0</v>
      </c>
      <c r="M25" s="136">
        <v>5</v>
      </c>
      <c r="N25" s="136">
        <v>21</v>
      </c>
      <c r="O25" s="136">
        <v>93</v>
      </c>
      <c r="P25" s="136">
        <v>280</v>
      </c>
      <c r="Q25" s="136">
        <v>439</v>
      </c>
      <c r="R25" s="136">
        <v>369</v>
      </c>
      <c r="S25" s="136">
        <v>260</v>
      </c>
      <c r="T25" s="136">
        <v>161</v>
      </c>
      <c r="U25" s="136">
        <v>136</v>
      </c>
      <c r="V25" s="136">
        <v>82</v>
      </c>
      <c r="W25" s="136">
        <v>76</v>
      </c>
      <c r="X25" s="136">
        <v>67</v>
      </c>
      <c r="Y25" s="136">
        <v>29</v>
      </c>
      <c r="Z25" s="136">
        <v>31</v>
      </c>
      <c r="AA25" s="136">
        <v>21</v>
      </c>
      <c r="AB25" s="136">
        <v>20</v>
      </c>
      <c r="AC25" s="136">
        <v>13</v>
      </c>
      <c r="AD25" s="136">
        <v>12</v>
      </c>
      <c r="AE25" s="136">
        <v>4</v>
      </c>
      <c r="AF25" s="136">
        <v>5</v>
      </c>
      <c r="AG25" s="136">
        <v>4</v>
      </c>
      <c r="AH25" s="136">
        <v>6</v>
      </c>
      <c r="AI25" s="136">
        <v>5</v>
      </c>
      <c r="AJ25" s="136">
        <v>3</v>
      </c>
      <c r="AK25" s="136">
        <v>5</v>
      </c>
      <c r="AL25" s="136">
        <v>5</v>
      </c>
      <c r="AM25" s="136">
        <v>5</v>
      </c>
      <c r="AN25" s="136">
        <v>6</v>
      </c>
      <c r="AO25" s="136">
        <v>12</v>
      </c>
      <c r="AP25" s="136">
        <v>13</v>
      </c>
      <c r="AQ25" s="136">
        <v>25</v>
      </c>
      <c r="AR25" s="136">
        <v>32</v>
      </c>
      <c r="AS25" s="136">
        <v>46</v>
      </c>
      <c r="AT25" s="136">
        <v>69</v>
      </c>
      <c r="AU25" s="259">
        <v>83</v>
      </c>
      <c r="AV25" s="259">
        <v>108</v>
      </c>
      <c r="AW25" s="260">
        <v>94</v>
      </c>
      <c r="AX25" s="254">
        <v>116</v>
      </c>
      <c r="AY25" s="254">
        <v>106</v>
      </c>
      <c r="AZ25" s="109">
        <v>125</v>
      </c>
      <c r="BA25" s="254">
        <v>89</v>
      </c>
      <c r="BB25" s="109">
        <v>3081</v>
      </c>
      <c r="BC25" s="109"/>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c r="CF25" s="109"/>
      <c r="CG25" s="109"/>
      <c r="CH25" s="109"/>
      <c r="CI25" s="109"/>
      <c r="CJ25" s="109"/>
      <c r="CK25" s="109"/>
      <c r="CL25" s="109"/>
      <c r="CM25" s="109"/>
      <c r="CN25" s="109"/>
      <c r="CO25" s="109"/>
      <c r="CP25" s="109"/>
      <c r="CQ25" s="109"/>
    </row>
    <row r="26" spans="2:95" x14ac:dyDescent="0.2">
      <c r="B26" s="77" t="s">
        <v>93</v>
      </c>
      <c r="C26" s="136">
        <v>0</v>
      </c>
      <c r="D26" s="136">
        <v>0</v>
      </c>
      <c r="E26" s="136">
        <v>0</v>
      </c>
      <c r="F26" s="136">
        <v>0</v>
      </c>
      <c r="G26" s="136">
        <v>0</v>
      </c>
      <c r="H26" s="136">
        <v>0</v>
      </c>
      <c r="I26" s="136">
        <v>0</v>
      </c>
      <c r="J26" s="136">
        <v>0</v>
      </c>
      <c r="K26" s="136">
        <v>0</v>
      </c>
      <c r="L26" s="136">
        <v>0</v>
      </c>
      <c r="M26" s="136">
        <v>5</v>
      </c>
      <c r="N26" s="136">
        <v>28</v>
      </c>
      <c r="O26" s="136">
        <v>132</v>
      </c>
      <c r="P26" s="136">
        <v>373</v>
      </c>
      <c r="Q26" s="136">
        <v>542</v>
      </c>
      <c r="R26" s="136">
        <v>494</v>
      </c>
      <c r="S26" s="136">
        <v>349</v>
      </c>
      <c r="T26" s="136">
        <v>270</v>
      </c>
      <c r="U26" s="136">
        <v>184</v>
      </c>
      <c r="V26" s="136">
        <v>131</v>
      </c>
      <c r="W26" s="136">
        <v>82</v>
      </c>
      <c r="X26" s="136">
        <v>70</v>
      </c>
      <c r="Y26" s="136">
        <v>70</v>
      </c>
      <c r="Z26" s="136">
        <v>39</v>
      </c>
      <c r="AA26" s="136">
        <v>37</v>
      </c>
      <c r="AB26" s="136">
        <v>31</v>
      </c>
      <c r="AC26" s="136">
        <v>18</v>
      </c>
      <c r="AD26" s="136">
        <v>15</v>
      </c>
      <c r="AE26" s="136">
        <v>12</v>
      </c>
      <c r="AF26" s="136">
        <v>15</v>
      </c>
      <c r="AG26" s="136">
        <v>12</v>
      </c>
      <c r="AH26" s="136">
        <v>11</v>
      </c>
      <c r="AI26" s="136">
        <v>10</v>
      </c>
      <c r="AJ26" s="136">
        <v>6</v>
      </c>
      <c r="AK26" s="136">
        <v>7</v>
      </c>
      <c r="AL26" s="136">
        <v>4</v>
      </c>
      <c r="AM26" s="136">
        <v>7</v>
      </c>
      <c r="AN26" s="136">
        <v>11</v>
      </c>
      <c r="AO26" s="136">
        <v>17</v>
      </c>
      <c r="AP26" s="136">
        <v>22</v>
      </c>
      <c r="AQ26" s="136">
        <v>32</v>
      </c>
      <c r="AR26" s="136">
        <v>53</v>
      </c>
      <c r="AS26" s="136">
        <v>91</v>
      </c>
      <c r="AT26" s="136">
        <v>92</v>
      </c>
      <c r="AU26" s="259">
        <v>140</v>
      </c>
      <c r="AV26" s="259">
        <v>157</v>
      </c>
      <c r="AW26" s="260">
        <v>158</v>
      </c>
      <c r="AX26" s="254">
        <v>160</v>
      </c>
      <c r="AY26" s="254">
        <v>178</v>
      </c>
      <c r="AZ26" s="109">
        <v>154</v>
      </c>
      <c r="BA26" s="254">
        <v>138</v>
      </c>
      <c r="BB26" s="109">
        <v>4357</v>
      </c>
      <c r="BC26" s="109"/>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c r="CF26" s="109"/>
      <c r="CG26" s="109"/>
      <c r="CH26" s="109"/>
      <c r="CI26" s="109"/>
      <c r="CJ26" s="109"/>
      <c r="CK26" s="109"/>
      <c r="CL26" s="109"/>
      <c r="CM26" s="109"/>
      <c r="CN26" s="109"/>
      <c r="CO26" s="109"/>
      <c r="CP26" s="109"/>
      <c r="CQ26" s="109"/>
    </row>
    <row r="27" spans="2:95" x14ac:dyDescent="0.2">
      <c r="B27" s="77" t="s">
        <v>94</v>
      </c>
      <c r="C27" s="136">
        <v>0</v>
      </c>
      <c r="D27" s="136">
        <v>0</v>
      </c>
      <c r="E27" s="136">
        <v>0</v>
      </c>
      <c r="F27" s="136">
        <v>0</v>
      </c>
      <c r="G27" s="136">
        <v>0</v>
      </c>
      <c r="H27" s="136">
        <v>0</v>
      </c>
      <c r="I27" s="136">
        <v>0</v>
      </c>
      <c r="J27" s="136">
        <v>0</v>
      </c>
      <c r="K27" s="136">
        <v>0</v>
      </c>
      <c r="L27" s="136">
        <v>1</v>
      </c>
      <c r="M27" s="136">
        <v>6</v>
      </c>
      <c r="N27" s="136">
        <v>39</v>
      </c>
      <c r="O27" s="136">
        <v>217</v>
      </c>
      <c r="P27" s="136">
        <v>600</v>
      </c>
      <c r="Q27" s="136">
        <v>864</v>
      </c>
      <c r="R27" s="136">
        <v>788</v>
      </c>
      <c r="S27" s="136">
        <v>581</v>
      </c>
      <c r="T27" s="136">
        <v>396</v>
      </c>
      <c r="U27" s="136">
        <v>342</v>
      </c>
      <c r="V27" s="136">
        <v>201</v>
      </c>
      <c r="W27" s="136">
        <v>187</v>
      </c>
      <c r="X27" s="136">
        <v>139</v>
      </c>
      <c r="Y27" s="136">
        <v>111</v>
      </c>
      <c r="Z27" s="136">
        <v>67</v>
      </c>
      <c r="AA27" s="136">
        <v>70</v>
      </c>
      <c r="AB27" s="136">
        <v>48</v>
      </c>
      <c r="AC27" s="136">
        <v>37</v>
      </c>
      <c r="AD27" s="136">
        <v>34</v>
      </c>
      <c r="AE27" s="136">
        <v>32</v>
      </c>
      <c r="AF27" s="136">
        <v>15</v>
      </c>
      <c r="AG27" s="136">
        <v>14</v>
      </c>
      <c r="AH27" s="136">
        <v>14</v>
      </c>
      <c r="AI27" s="136">
        <v>10</v>
      </c>
      <c r="AJ27" s="136">
        <v>5</v>
      </c>
      <c r="AK27" s="136">
        <v>6</v>
      </c>
      <c r="AL27" s="136">
        <v>9</v>
      </c>
      <c r="AM27" s="136">
        <v>10</v>
      </c>
      <c r="AN27" s="136">
        <v>13</v>
      </c>
      <c r="AO27" s="136">
        <v>27</v>
      </c>
      <c r="AP27" s="136">
        <v>52</v>
      </c>
      <c r="AQ27" s="136">
        <v>53</v>
      </c>
      <c r="AR27" s="136">
        <v>89</v>
      </c>
      <c r="AS27" s="136">
        <v>142</v>
      </c>
      <c r="AT27" s="136">
        <v>170</v>
      </c>
      <c r="AU27" s="259">
        <v>222</v>
      </c>
      <c r="AV27" s="259">
        <v>282</v>
      </c>
      <c r="AW27" s="260">
        <v>274</v>
      </c>
      <c r="AX27" s="254">
        <v>314</v>
      </c>
      <c r="AY27" s="254">
        <v>279</v>
      </c>
      <c r="AZ27" s="109">
        <v>234</v>
      </c>
      <c r="BA27" s="254">
        <v>221</v>
      </c>
      <c r="BB27" s="109">
        <v>7215</v>
      </c>
      <c r="BC27" s="109"/>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c r="CF27" s="109"/>
      <c r="CG27" s="109"/>
      <c r="CH27" s="109"/>
      <c r="CI27" s="109"/>
      <c r="CJ27" s="109"/>
      <c r="CK27" s="109"/>
      <c r="CL27" s="109"/>
      <c r="CM27" s="109"/>
      <c r="CN27" s="109"/>
      <c r="CO27" s="109"/>
      <c r="CP27" s="109"/>
      <c r="CQ27" s="109"/>
    </row>
    <row r="28" spans="2:95" x14ac:dyDescent="0.2">
      <c r="B28" s="77" t="s">
        <v>95</v>
      </c>
      <c r="C28" s="136">
        <v>0</v>
      </c>
      <c r="D28" s="136">
        <v>0</v>
      </c>
      <c r="E28" s="136">
        <v>0</v>
      </c>
      <c r="F28" s="136">
        <v>0</v>
      </c>
      <c r="G28" s="136">
        <v>0</v>
      </c>
      <c r="H28" s="136">
        <v>0</v>
      </c>
      <c r="I28" s="136">
        <v>0</v>
      </c>
      <c r="J28" s="136">
        <v>0</v>
      </c>
      <c r="K28" s="136">
        <v>0</v>
      </c>
      <c r="L28" s="136">
        <v>3</v>
      </c>
      <c r="M28" s="136">
        <v>2</v>
      </c>
      <c r="N28" s="136">
        <v>46</v>
      </c>
      <c r="O28" s="136">
        <v>291</v>
      </c>
      <c r="P28" s="136">
        <v>813</v>
      </c>
      <c r="Q28" s="136">
        <v>1228</v>
      </c>
      <c r="R28" s="136">
        <v>1090</v>
      </c>
      <c r="S28" s="136">
        <v>848</v>
      </c>
      <c r="T28" s="136">
        <v>674</v>
      </c>
      <c r="U28" s="136">
        <v>477</v>
      </c>
      <c r="V28" s="136">
        <v>347</v>
      </c>
      <c r="W28" s="136">
        <v>277</v>
      </c>
      <c r="X28" s="136">
        <v>206</v>
      </c>
      <c r="Y28" s="136">
        <v>163</v>
      </c>
      <c r="Z28" s="136">
        <v>119</v>
      </c>
      <c r="AA28" s="136">
        <v>88</v>
      </c>
      <c r="AB28" s="136">
        <v>78</v>
      </c>
      <c r="AC28" s="136">
        <v>57</v>
      </c>
      <c r="AD28" s="136">
        <v>39</v>
      </c>
      <c r="AE28" s="136">
        <v>33</v>
      </c>
      <c r="AF28" s="136">
        <v>27</v>
      </c>
      <c r="AG28" s="136">
        <v>23</v>
      </c>
      <c r="AH28" s="136">
        <v>15</v>
      </c>
      <c r="AI28" s="136">
        <v>25</v>
      </c>
      <c r="AJ28" s="136">
        <v>14</v>
      </c>
      <c r="AK28" s="136">
        <v>9</v>
      </c>
      <c r="AL28" s="136">
        <v>11</v>
      </c>
      <c r="AM28" s="136">
        <v>19</v>
      </c>
      <c r="AN28" s="136">
        <v>22</v>
      </c>
      <c r="AO28" s="136">
        <v>30</v>
      </c>
      <c r="AP28" s="136">
        <v>59</v>
      </c>
      <c r="AQ28" s="136">
        <v>87</v>
      </c>
      <c r="AR28" s="136">
        <v>118</v>
      </c>
      <c r="AS28" s="136">
        <v>217</v>
      </c>
      <c r="AT28" s="136">
        <v>260</v>
      </c>
      <c r="AU28" s="259">
        <v>315</v>
      </c>
      <c r="AV28" s="259">
        <v>365</v>
      </c>
      <c r="AW28" s="260">
        <v>436</v>
      </c>
      <c r="AX28" s="254">
        <v>434</v>
      </c>
      <c r="AY28" s="254">
        <v>430</v>
      </c>
      <c r="AZ28" s="109">
        <v>397</v>
      </c>
      <c r="BA28" s="254">
        <v>331</v>
      </c>
      <c r="BB28" s="109">
        <v>10523</v>
      </c>
      <c r="BC28" s="109"/>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c r="CF28" s="109"/>
      <c r="CG28" s="109"/>
      <c r="CH28" s="109"/>
      <c r="CI28" s="109"/>
      <c r="CJ28" s="109"/>
      <c r="CK28" s="109"/>
      <c r="CL28" s="109"/>
      <c r="CM28" s="109"/>
      <c r="CN28" s="109"/>
      <c r="CO28" s="109"/>
      <c r="CP28" s="109"/>
      <c r="CQ28" s="109"/>
    </row>
    <row r="29" spans="2:95" x14ac:dyDescent="0.2">
      <c r="B29" s="77" t="s">
        <v>96</v>
      </c>
      <c r="C29" s="136">
        <v>0</v>
      </c>
      <c r="D29" s="136">
        <v>0</v>
      </c>
      <c r="E29" s="136">
        <v>0</v>
      </c>
      <c r="F29" s="136">
        <v>0</v>
      </c>
      <c r="G29" s="136">
        <v>1</v>
      </c>
      <c r="H29" s="136">
        <v>0</v>
      </c>
      <c r="I29" s="136">
        <v>0</v>
      </c>
      <c r="J29" s="136">
        <v>0</v>
      </c>
      <c r="K29" s="136">
        <v>0</v>
      </c>
      <c r="L29" s="136">
        <v>1</v>
      </c>
      <c r="M29" s="136">
        <v>8</v>
      </c>
      <c r="N29" s="136">
        <v>74</v>
      </c>
      <c r="O29" s="136">
        <v>355</v>
      </c>
      <c r="P29" s="136">
        <v>1014</v>
      </c>
      <c r="Q29" s="136">
        <v>1578</v>
      </c>
      <c r="R29" s="136">
        <v>1569</v>
      </c>
      <c r="S29" s="136">
        <v>1330</v>
      </c>
      <c r="T29" s="136">
        <v>990</v>
      </c>
      <c r="U29" s="136">
        <v>714</v>
      </c>
      <c r="V29" s="136">
        <v>545</v>
      </c>
      <c r="W29" s="136">
        <v>419</v>
      </c>
      <c r="X29" s="136">
        <v>358</v>
      </c>
      <c r="Y29" s="136">
        <v>256</v>
      </c>
      <c r="Z29" s="136">
        <v>198</v>
      </c>
      <c r="AA29" s="136">
        <v>129</v>
      </c>
      <c r="AB29" s="136">
        <v>122</v>
      </c>
      <c r="AC29" s="136">
        <v>85</v>
      </c>
      <c r="AD29" s="136">
        <v>63</v>
      </c>
      <c r="AE29" s="136">
        <v>41</v>
      </c>
      <c r="AF29" s="136">
        <v>34</v>
      </c>
      <c r="AG29" s="136">
        <v>35</v>
      </c>
      <c r="AH29" s="136">
        <v>24</v>
      </c>
      <c r="AI29" s="136">
        <v>29</v>
      </c>
      <c r="AJ29" s="136">
        <v>24</v>
      </c>
      <c r="AK29" s="136">
        <v>18</v>
      </c>
      <c r="AL29" s="136">
        <v>11</v>
      </c>
      <c r="AM29" s="136">
        <v>15</v>
      </c>
      <c r="AN29" s="136">
        <v>33</v>
      </c>
      <c r="AO29" s="136">
        <v>43</v>
      </c>
      <c r="AP29" s="136">
        <v>78</v>
      </c>
      <c r="AQ29" s="136">
        <v>104</v>
      </c>
      <c r="AR29" s="136">
        <v>152</v>
      </c>
      <c r="AS29" s="136">
        <v>238</v>
      </c>
      <c r="AT29" s="136">
        <v>341</v>
      </c>
      <c r="AU29" s="259">
        <v>467</v>
      </c>
      <c r="AV29" s="259">
        <v>509</v>
      </c>
      <c r="AW29" s="260">
        <v>549</v>
      </c>
      <c r="AX29" s="254">
        <v>558</v>
      </c>
      <c r="AY29" s="254">
        <v>516</v>
      </c>
      <c r="AZ29" s="109">
        <v>480</v>
      </c>
      <c r="BA29" s="254">
        <v>489</v>
      </c>
      <c r="BB29" s="109">
        <v>14597</v>
      </c>
      <c r="BC29" s="109"/>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c r="CF29" s="109"/>
      <c r="CG29" s="109"/>
      <c r="CH29" s="109"/>
      <c r="CI29" s="109"/>
      <c r="CJ29" s="109"/>
      <c r="CK29" s="109"/>
      <c r="CL29" s="109"/>
      <c r="CM29" s="109"/>
      <c r="CN29" s="109"/>
      <c r="CO29" s="109"/>
      <c r="CP29" s="109"/>
      <c r="CQ29" s="109"/>
    </row>
    <row r="30" spans="2:95" x14ac:dyDescent="0.2">
      <c r="B30" s="77" t="s">
        <v>97</v>
      </c>
      <c r="C30" s="136">
        <v>0</v>
      </c>
      <c r="D30" s="136">
        <v>0</v>
      </c>
      <c r="E30" s="136">
        <v>0</v>
      </c>
      <c r="F30" s="136">
        <v>0</v>
      </c>
      <c r="G30" s="136">
        <v>0</v>
      </c>
      <c r="H30" s="136">
        <v>0</v>
      </c>
      <c r="I30" s="136">
        <v>0</v>
      </c>
      <c r="J30" s="136">
        <v>0</v>
      </c>
      <c r="K30" s="136">
        <v>0</v>
      </c>
      <c r="L30" s="136">
        <v>0</v>
      </c>
      <c r="M30" s="136">
        <v>8</v>
      </c>
      <c r="N30" s="136">
        <v>84</v>
      </c>
      <c r="O30" s="136">
        <v>335</v>
      </c>
      <c r="P30" s="136">
        <v>867</v>
      </c>
      <c r="Q30" s="136">
        <v>1534</v>
      </c>
      <c r="R30" s="136">
        <v>1733</v>
      </c>
      <c r="S30" s="136">
        <v>1471</v>
      </c>
      <c r="T30" s="136">
        <v>1117</v>
      </c>
      <c r="U30" s="136">
        <v>902</v>
      </c>
      <c r="V30" s="136">
        <v>652</v>
      </c>
      <c r="W30" s="136">
        <v>533</v>
      </c>
      <c r="X30" s="136">
        <v>394</v>
      </c>
      <c r="Y30" s="136">
        <v>284</v>
      </c>
      <c r="Z30" s="136">
        <v>210</v>
      </c>
      <c r="AA30" s="136">
        <v>143</v>
      </c>
      <c r="AB30" s="136">
        <v>118</v>
      </c>
      <c r="AC30" s="136">
        <v>91</v>
      </c>
      <c r="AD30" s="136">
        <v>64</v>
      </c>
      <c r="AE30" s="136">
        <v>43</v>
      </c>
      <c r="AF30" s="136">
        <v>47</v>
      </c>
      <c r="AG30" s="136">
        <v>27</v>
      </c>
      <c r="AH30" s="136">
        <v>23</v>
      </c>
      <c r="AI30" s="136">
        <v>31</v>
      </c>
      <c r="AJ30" s="136">
        <v>23</v>
      </c>
      <c r="AK30" s="136">
        <v>17</v>
      </c>
      <c r="AL30" s="136">
        <v>14</v>
      </c>
      <c r="AM30" s="136">
        <v>18</v>
      </c>
      <c r="AN30" s="136">
        <v>46</v>
      </c>
      <c r="AO30" s="136">
        <v>42</v>
      </c>
      <c r="AP30" s="136">
        <v>65</v>
      </c>
      <c r="AQ30" s="136">
        <v>95</v>
      </c>
      <c r="AR30" s="136">
        <v>140</v>
      </c>
      <c r="AS30" s="136">
        <v>249</v>
      </c>
      <c r="AT30" s="136">
        <v>341</v>
      </c>
      <c r="AU30" s="259">
        <v>416</v>
      </c>
      <c r="AV30" s="259">
        <v>538</v>
      </c>
      <c r="AW30" s="260">
        <v>591</v>
      </c>
      <c r="AX30" s="254">
        <v>612</v>
      </c>
      <c r="AY30" s="254">
        <v>601</v>
      </c>
      <c r="AZ30" s="109">
        <v>576</v>
      </c>
      <c r="BA30" s="254">
        <v>531</v>
      </c>
      <c r="BB30" s="109">
        <v>15626</v>
      </c>
      <c r="BC30" s="109"/>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c r="CF30" s="109"/>
      <c r="CG30" s="109"/>
      <c r="CH30" s="109"/>
      <c r="CI30" s="109"/>
      <c r="CJ30" s="109"/>
      <c r="CK30" s="109"/>
      <c r="CL30" s="109"/>
      <c r="CM30" s="109"/>
      <c r="CN30" s="109"/>
      <c r="CO30" s="109"/>
      <c r="CP30" s="109"/>
      <c r="CQ30" s="109"/>
    </row>
    <row r="31" spans="2:95" x14ac:dyDescent="0.2">
      <c r="B31" s="77" t="s">
        <v>98</v>
      </c>
      <c r="C31" s="136">
        <v>0</v>
      </c>
      <c r="D31" s="136">
        <v>0</v>
      </c>
      <c r="E31" s="136">
        <v>0</v>
      </c>
      <c r="F31" s="136">
        <v>0</v>
      </c>
      <c r="G31" s="136">
        <v>0</v>
      </c>
      <c r="H31" s="136">
        <v>0</v>
      </c>
      <c r="I31" s="136">
        <v>0</v>
      </c>
      <c r="J31" s="136">
        <v>0</v>
      </c>
      <c r="K31" s="136">
        <v>0</v>
      </c>
      <c r="L31" s="136">
        <v>1</v>
      </c>
      <c r="M31" s="136">
        <v>7</v>
      </c>
      <c r="N31" s="136">
        <v>68</v>
      </c>
      <c r="O31" s="136">
        <v>273</v>
      </c>
      <c r="P31" s="136">
        <v>793</v>
      </c>
      <c r="Q31" s="136">
        <v>1429</v>
      </c>
      <c r="R31" s="136">
        <v>1715</v>
      </c>
      <c r="S31" s="136">
        <v>1642</v>
      </c>
      <c r="T31" s="136">
        <v>1341</v>
      </c>
      <c r="U31" s="136">
        <v>1046</v>
      </c>
      <c r="V31" s="136">
        <v>768</v>
      </c>
      <c r="W31" s="136">
        <v>609</v>
      </c>
      <c r="X31" s="136">
        <v>456</v>
      </c>
      <c r="Y31" s="136">
        <v>332</v>
      </c>
      <c r="Z31" s="136">
        <v>236</v>
      </c>
      <c r="AA31" s="136">
        <v>157</v>
      </c>
      <c r="AB31" s="136">
        <v>145</v>
      </c>
      <c r="AC31" s="136">
        <v>100</v>
      </c>
      <c r="AD31" s="136">
        <v>88</v>
      </c>
      <c r="AE31" s="136">
        <v>51</v>
      </c>
      <c r="AF31" s="136">
        <v>39</v>
      </c>
      <c r="AG31" s="136">
        <v>36</v>
      </c>
      <c r="AH31" s="136">
        <v>33</v>
      </c>
      <c r="AI31" s="136">
        <v>26</v>
      </c>
      <c r="AJ31" s="136">
        <v>12</v>
      </c>
      <c r="AK31" s="136">
        <v>19</v>
      </c>
      <c r="AL31" s="136">
        <v>15</v>
      </c>
      <c r="AM31" s="136">
        <v>19</v>
      </c>
      <c r="AN31" s="136">
        <v>27</v>
      </c>
      <c r="AO31" s="136">
        <v>54</v>
      </c>
      <c r="AP31" s="136">
        <v>68</v>
      </c>
      <c r="AQ31" s="136">
        <v>99</v>
      </c>
      <c r="AR31" s="136">
        <v>151</v>
      </c>
      <c r="AS31" s="136">
        <v>217</v>
      </c>
      <c r="AT31" s="136">
        <v>330</v>
      </c>
      <c r="AU31" s="259">
        <v>446</v>
      </c>
      <c r="AV31" s="259">
        <v>502</v>
      </c>
      <c r="AW31" s="260">
        <v>607</v>
      </c>
      <c r="AX31" s="254">
        <v>665</v>
      </c>
      <c r="AY31" s="254">
        <v>630</v>
      </c>
      <c r="AZ31" s="109">
        <v>635</v>
      </c>
      <c r="BA31" s="254">
        <v>620</v>
      </c>
      <c r="BB31" s="109">
        <v>16507</v>
      </c>
      <c r="BC31" s="109"/>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row>
    <row r="32" spans="2:95" ht="24" customHeight="1" x14ac:dyDescent="0.2">
      <c r="B32" s="111" t="s">
        <v>133</v>
      </c>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259"/>
      <c r="AV32" s="259"/>
      <c r="AW32" s="260"/>
      <c r="AX32" s="254"/>
      <c r="AY32" s="254"/>
      <c r="AZ32" s="109"/>
      <c r="BA32" s="254"/>
      <c r="BB32" s="109"/>
      <c r="BC32" s="109"/>
      <c r="BD32" s="109"/>
      <c r="BE32" s="109"/>
      <c r="BF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c r="CQ32" s="109"/>
    </row>
    <row r="33" spans="2:95" x14ac:dyDescent="0.2">
      <c r="B33" s="111" t="s">
        <v>78</v>
      </c>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259"/>
      <c r="AV33" s="259"/>
      <c r="AW33" s="260"/>
      <c r="AX33" s="254"/>
      <c r="AY33" s="254"/>
      <c r="AZ33" s="109"/>
      <c r="BA33" s="254"/>
      <c r="BB33" s="109"/>
      <c r="BC33" s="109"/>
      <c r="BD33" s="109"/>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c r="CQ33" s="109"/>
    </row>
    <row r="34" spans="2:95" x14ac:dyDescent="0.2">
      <c r="B34" s="107" t="s">
        <v>79</v>
      </c>
      <c r="C34" s="136">
        <v>0</v>
      </c>
      <c r="D34" s="136">
        <v>0</v>
      </c>
      <c r="E34" s="136">
        <v>0</v>
      </c>
      <c r="F34" s="136">
        <v>0</v>
      </c>
      <c r="G34" s="136">
        <v>0</v>
      </c>
      <c r="H34" s="136">
        <v>0</v>
      </c>
      <c r="I34" s="136">
        <v>0</v>
      </c>
      <c r="J34" s="136">
        <v>0</v>
      </c>
      <c r="K34" s="136">
        <v>0</v>
      </c>
      <c r="L34" s="136">
        <v>0</v>
      </c>
      <c r="M34" s="136">
        <v>0</v>
      </c>
      <c r="N34" s="136">
        <v>0</v>
      </c>
      <c r="O34" s="136">
        <v>0</v>
      </c>
      <c r="P34" s="136">
        <v>0</v>
      </c>
      <c r="Q34" s="136">
        <v>0</v>
      </c>
      <c r="R34" s="136">
        <v>0</v>
      </c>
      <c r="S34" s="136">
        <v>0</v>
      </c>
      <c r="T34" s="136">
        <v>0</v>
      </c>
      <c r="U34" s="136">
        <v>1</v>
      </c>
      <c r="V34" s="136">
        <v>1</v>
      </c>
      <c r="W34" s="136">
        <v>0</v>
      </c>
      <c r="X34" s="136">
        <v>0</v>
      </c>
      <c r="Y34" s="136">
        <v>0</v>
      </c>
      <c r="Z34" s="136">
        <v>0</v>
      </c>
      <c r="AA34" s="136">
        <v>0</v>
      </c>
      <c r="AB34" s="136">
        <v>0</v>
      </c>
      <c r="AC34" s="136">
        <v>0</v>
      </c>
      <c r="AD34" s="136">
        <v>0</v>
      </c>
      <c r="AE34" s="136">
        <v>0</v>
      </c>
      <c r="AF34" s="136">
        <v>0</v>
      </c>
      <c r="AG34" s="136">
        <v>0</v>
      </c>
      <c r="AH34" s="136">
        <v>0</v>
      </c>
      <c r="AI34" s="136">
        <v>0</v>
      </c>
      <c r="AJ34" s="136">
        <v>0</v>
      </c>
      <c r="AK34" s="136">
        <v>0</v>
      </c>
      <c r="AL34" s="136">
        <v>0</v>
      </c>
      <c r="AM34" s="136">
        <v>0</v>
      </c>
      <c r="AN34" s="136">
        <v>0</v>
      </c>
      <c r="AO34" s="136">
        <v>0</v>
      </c>
      <c r="AP34" s="136">
        <v>0</v>
      </c>
      <c r="AQ34" s="136">
        <v>0</v>
      </c>
      <c r="AR34" s="136">
        <v>0</v>
      </c>
      <c r="AS34" s="136">
        <v>0</v>
      </c>
      <c r="AT34" s="136">
        <v>0</v>
      </c>
      <c r="AU34" s="259">
        <v>0</v>
      </c>
      <c r="AV34" s="259">
        <v>0</v>
      </c>
      <c r="AW34" s="260">
        <v>0</v>
      </c>
      <c r="AX34" s="254">
        <v>0</v>
      </c>
      <c r="AY34" s="254">
        <v>0</v>
      </c>
      <c r="AZ34" s="109">
        <v>0</v>
      </c>
      <c r="BA34" s="254">
        <v>0</v>
      </c>
      <c r="BB34" s="109">
        <v>2</v>
      </c>
      <c r="BC34" s="109"/>
      <c r="BD34" s="109"/>
      <c r="BE34" s="109"/>
      <c r="BF34" s="109"/>
      <c r="BG34" s="109"/>
      <c r="BH34" s="109"/>
      <c r="BI34" s="109"/>
      <c r="BJ34" s="109"/>
      <c r="BK34" s="109"/>
      <c r="BL34" s="109"/>
      <c r="BM34" s="109"/>
      <c r="BN34" s="109"/>
      <c r="BO34" s="109"/>
      <c r="BP34" s="109"/>
      <c r="BQ34" s="109"/>
      <c r="BR34" s="109"/>
      <c r="BS34" s="109"/>
      <c r="BT34" s="109"/>
      <c r="BU34" s="109"/>
      <c r="BV34" s="109"/>
      <c r="BW34" s="109"/>
      <c r="BX34" s="109"/>
      <c r="BY34" s="109"/>
      <c r="BZ34" s="109"/>
      <c r="CA34" s="109"/>
      <c r="CB34" s="109"/>
      <c r="CC34" s="109"/>
      <c r="CD34" s="109"/>
      <c r="CE34" s="109"/>
      <c r="CF34" s="109"/>
      <c r="CG34" s="109"/>
      <c r="CH34" s="109"/>
      <c r="CI34" s="109"/>
      <c r="CJ34" s="109"/>
      <c r="CK34" s="109"/>
      <c r="CL34" s="109"/>
      <c r="CM34" s="109"/>
      <c r="CN34" s="109"/>
      <c r="CO34" s="109"/>
      <c r="CP34" s="109"/>
      <c r="CQ34" s="109"/>
    </row>
    <row r="35" spans="2:95" x14ac:dyDescent="0.2">
      <c r="B35" s="112" t="s">
        <v>80</v>
      </c>
      <c r="C35" s="136">
        <v>0</v>
      </c>
      <c r="D35" s="136">
        <v>0</v>
      </c>
      <c r="E35" s="136">
        <v>0</v>
      </c>
      <c r="F35" s="136">
        <v>0</v>
      </c>
      <c r="G35" s="136">
        <v>0</v>
      </c>
      <c r="H35" s="136">
        <v>0</v>
      </c>
      <c r="I35" s="136">
        <v>0</v>
      </c>
      <c r="J35" s="136">
        <v>0</v>
      </c>
      <c r="K35" s="136">
        <v>0</v>
      </c>
      <c r="L35" s="136">
        <v>0</v>
      </c>
      <c r="M35" s="136">
        <v>0</v>
      </c>
      <c r="N35" s="136">
        <v>0</v>
      </c>
      <c r="O35" s="136">
        <v>0</v>
      </c>
      <c r="P35" s="136">
        <v>0</v>
      </c>
      <c r="Q35" s="136">
        <v>0</v>
      </c>
      <c r="R35" s="136">
        <v>0</v>
      </c>
      <c r="S35" s="136">
        <v>0</v>
      </c>
      <c r="T35" s="136">
        <v>0</v>
      </c>
      <c r="U35" s="136">
        <v>0</v>
      </c>
      <c r="V35" s="136">
        <v>0</v>
      </c>
      <c r="W35" s="136">
        <v>0</v>
      </c>
      <c r="X35" s="136">
        <v>0</v>
      </c>
      <c r="Y35" s="136">
        <v>0</v>
      </c>
      <c r="Z35" s="136">
        <v>0</v>
      </c>
      <c r="AA35" s="136">
        <v>0</v>
      </c>
      <c r="AB35" s="136">
        <v>0</v>
      </c>
      <c r="AC35" s="136">
        <v>0</v>
      </c>
      <c r="AD35" s="136">
        <v>0</v>
      </c>
      <c r="AE35" s="136">
        <v>0</v>
      </c>
      <c r="AF35" s="136">
        <v>0</v>
      </c>
      <c r="AG35" s="136">
        <v>0</v>
      </c>
      <c r="AH35" s="136">
        <v>0</v>
      </c>
      <c r="AI35" s="136">
        <v>0</v>
      </c>
      <c r="AJ35" s="136">
        <v>0</v>
      </c>
      <c r="AK35" s="136">
        <v>0</v>
      </c>
      <c r="AL35" s="136">
        <v>0</v>
      </c>
      <c r="AM35" s="136">
        <v>0</v>
      </c>
      <c r="AN35" s="136">
        <v>0</v>
      </c>
      <c r="AO35" s="136">
        <v>0</v>
      </c>
      <c r="AP35" s="136">
        <v>0</v>
      </c>
      <c r="AQ35" s="136">
        <v>0</v>
      </c>
      <c r="AR35" s="136">
        <v>0</v>
      </c>
      <c r="AS35" s="136">
        <v>0</v>
      </c>
      <c r="AT35" s="136">
        <v>0</v>
      </c>
      <c r="AU35" s="259">
        <v>0</v>
      </c>
      <c r="AV35" s="259">
        <v>0</v>
      </c>
      <c r="AW35" s="260">
        <v>0</v>
      </c>
      <c r="AX35" s="254">
        <v>0</v>
      </c>
      <c r="AY35" s="254">
        <v>0</v>
      </c>
      <c r="AZ35" s="109">
        <v>0</v>
      </c>
      <c r="BA35" s="254">
        <v>0</v>
      </c>
      <c r="BB35" s="109">
        <v>0</v>
      </c>
      <c r="BC35" s="109"/>
      <c r="BD35" s="109"/>
      <c r="BE35" s="109"/>
      <c r="BF35" s="109"/>
      <c r="BG35" s="109"/>
      <c r="BH35" s="109"/>
      <c r="BI35" s="109"/>
      <c r="BJ35" s="109"/>
      <c r="BK35" s="109"/>
      <c r="BL35" s="109"/>
      <c r="BM35" s="109"/>
      <c r="BN35" s="109"/>
      <c r="BO35" s="109"/>
      <c r="BP35" s="109"/>
      <c r="BQ35" s="109"/>
      <c r="BR35" s="109"/>
      <c r="BS35" s="109"/>
      <c r="BT35" s="109"/>
      <c r="BU35" s="109"/>
      <c r="BV35" s="109"/>
      <c r="BW35" s="109"/>
      <c r="BX35" s="109"/>
      <c r="BY35" s="109"/>
      <c r="BZ35" s="109"/>
      <c r="CA35" s="109"/>
      <c r="CB35" s="109"/>
      <c r="CC35" s="109"/>
      <c r="CD35" s="109"/>
      <c r="CE35" s="109"/>
      <c r="CF35" s="109"/>
      <c r="CG35" s="109"/>
      <c r="CH35" s="109"/>
      <c r="CI35" s="109"/>
      <c r="CJ35" s="109"/>
      <c r="CK35" s="109"/>
      <c r="CL35" s="109"/>
      <c r="CM35" s="109"/>
      <c r="CN35" s="109"/>
      <c r="CO35" s="109"/>
      <c r="CP35" s="109"/>
      <c r="CQ35" s="109"/>
    </row>
    <row r="36" spans="2:95" x14ac:dyDescent="0.2">
      <c r="B36" s="113" t="s">
        <v>81</v>
      </c>
      <c r="C36" s="136">
        <v>0</v>
      </c>
      <c r="D36" s="136">
        <v>0</v>
      </c>
      <c r="E36" s="136">
        <v>0</v>
      </c>
      <c r="F36" s="136">
        <v>0</v>
      </c>
      <c r="G36" s="136">
        <v>0</v>
      </c>
      <c r="H36" s="136">
        <v>0</v>
      </c>
      <c r="I36" s="136">
        <v>0</v>
      </c>
      <c r="J36" s="136">
        <v>0</v>
      </c>
      <c r="K36" s="136">
        <v>0</v>
      </c>
      <c r="L36" s="136">
        <v>0</v>
      </c>
      <c r="M36" s="136">
        <v>0</v>
      </c>
      <c r="N36" s="136">
        <v>0</v>
      </c>
      <c r="O36" s="136">
        <v>0</v>
      </c>
      <c r="P36" s="136">
        <v>0</v>
      </c>
      <c r="Q36" s="136">
        <v>0</v>
      </c>
      <c r="R36" s="136">
        <v>0</v>
      </c>
      <c r="S36" s="136">
        <v>0</v>
      </c>
      <c r="T36" s="136">
        <v>0</v>
      </c>
      <c r="U36" s="136">
        <v>0</v>
      </c>
      <c r="V36" s="136">
        <v>0</v>
      </c>
      <c r="W36" s="136">
        <v>0</v>
      </c>
      <c r="X36" s="136">
        <v>0</v>
      </c>
      <c r="Y36" s="136">
        <v>0</v>
      </c>
      <c r="Z36" s="136">
        <v>0</v>
      </c>
      <c r="AA36" s="136">
        <v>0</v>
      </c>
      <c r="AB36" s="136">
        <v>0</v>
      </c>
      <c r="AC36" s="136">
        <v>0</v>
      </c>
      <c r="AD36" s="136">
        <v>0</v>
      </c>
      <c r="AE36" s="136">
        <v>0</v>
      </c>
      <c r="AF36" s="136">
        <v>0</v>
      </c>
      <c r="AG36" s="136">
        <v>0</v>
      </c>
      <c r="AH36" s="136">
        <v>0</v>
      </c>
      <c r="AI36" s="136">
        <v>0</v>
      </c>
      <c r="AJ36" s="136">
        <v>0</v>
      </c>
      <c r="AK36" s="136">
        <v>0</v>
      </c>
      <c r="AL36" s="136">
        <v>0</v>
      </c>
      <c r="AM36" s="136">
        <v>0</v>
      </c>
      <c r="AN36" s="136">
        <v>0</v>
      </c>
      <c r="AO36" s="136">
        <v>0</v>
      </c>
      <c r="AP36" s="136">
        <v>0</v>
      </c>
      <c r="AQ36" s="136">
        <v>0</v>
      </c>
      <c r="AR36" s="136">
        <v>0</v>
      </c>
      <c r="AS36" s="136">
        <v>0</v>
      </c>
      <c r="AT36" s="136">
        <v>0</v>
      </c>
      <c r="AU36" s="259">
        <v>0</v>
      </c>
      <c r="AV36" s="259">
        <v>0</v>
      </c>
      <c r="AW36" s="260">
        <v>0</v>
      </c>
      <c r="AX36" s="254">
        <v>0</v>
      </c>
      <c r="AY36" s="254">
        <v>0</v>
      </c>
      <c r="AZ36" s="109">
        <v>0</v>
      </c>
      <c r="BA36" s="254">
        <v>0</v>
      </c>
      <c r="BB36" s="109">
        <v>0</v>
      </c>
      <c r="BC36" s="109"/>
      <c r="BD36" s="109"/>
      <c r="BE36" s="109"/>
      <c r="BF36" s="109"/>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I36" s="109"/>
      <c r="CJ36" s="109"/>
      <c r="CK36" s="109"/>
      <c r="CL36" s="109"/>
      <c r="CM36" s="109"/>
      <c r="CN36" s="109"/>
      <c r="CO36" s="109"/>
      <c r="CP36" s="109"/>
      <c r="CQ36" s="109"/>
    </row>
    <row r="37" spans="2:95" x14ac:dyDescent="0.2">
      <c r="B37" s="107" t="s">
        <v>82</v>
      </c>
      <c r="C37" s="136">
        <v>0</v>
      </c>
      <c r="D37" s="136">
        <v>0</v>
      </c>
      <c r="E37" s="136">
        <v>0</v>
      </c>
      <c r="F37" s="136">
        <v>0</v>
      </c>
      <c r="G37" s="136">
        <v>0</v>
      </c>
      <c r="H37" s="136">
        <v>0</v>
      </c>
      <c r="I37" s="136">
        <v>0</v>
      </c>
      <c r="J37" s="136">
        <v>0</v>
      </c>
      <c r="K37" s="136">
        <v>0</v>
      </c>
      <c r="L37" s="136">
        <v>0</v>
      </c>
      <c r="M37" s="136">
        <v>0</v>
      </c>
      <c r="N37" s="136">
        <v>0</v>
      </c>
      <c r="O37" s="136">
        <v>0</v>
      </c>
      <c r="P37" s="136">
        <v>0</v>
      </c>
      <c r="Q37" s="136">
        <v>0</v>
      </c>
      <c r="R37" s="136">
        <v>0</v>
      </c>
      <c r="S37" s="136">
        <v>0</v>
      </c>
      <c r="T37" s="136">
        <v>0</v>
      </c>
      <c r="U37" s="136">
        <v>0</v>
      </c>
      <c r="V37" s="136">
        <v>0</v>
      </c>
      <c r="W37" s="136">
        <v>1</v>
      </c>
      <c r="X37" s="136">
        <v>0</v>
      </c>
      <c r="Y37" s="136">
        <v>1</v>
      </c>
      <c r="Z37" s="136">
        <v>0</v>
      </c>
      <c r="AA37" s="136">
        <v>0</v>
      </c>
      <c r="AB37" s="136">
        <v>0</v>
      </c>
      <c r="AC37" s="136">
        <v>0</v>
      </c>
      <c r="AD37" s="136">
        <v>0</v>
      </c>
      <c r="AE37" s="136">
        <v>0</v>
      </c>
      <c r="AF37" s="136">
        <v>0</v>
      </c>
      <c r="AG37" s="136">
        <v>0</v>
      </c>
      <c r="AH37" s="136">
        <v>0</v>
      </c>
      <c r="AI37" s="136">
        <v>0</v>
      </c>
      <c r="AJ37" s="136">
        <v>0</v>
      </c>
      <c r="AK37" s="136">
        <v>0</v>
      </c>
      <c r="AL37" s="136">
        <v>0</v>
      </c>
      <c r="AM37" s="136">
        <v>0</v>
      </c>
      <c r="AN37" s="136">
        <v>0</v>
      </c>
      <c r="AO37" s="136">
        <v>0</v>
      </c>
      <c r="AP37" s="136">
        <v>0</v>
      </c>
      <c r="AQ37" s="136">
        <v>0</v>
      </c>
      <c r="AR37" s="136">
        <v>0</v>
      </c>
      <c r="AS37" s="136">
        <v>0</v>
      </c>
      <c r="AT37" s="136">
        <v>0</v>
      </c>
      <c r="AU37" s="259">
        <v>0</v>
      </c>
      <c r="AV37" s="259">
        <v>0</v>
      </c>
      <c r="AW37" s="260">
        <v>0</v>
      </c>
      <c r="AX37" s="254">
        <v>1</v>
      </c>
      <c r="AY37" s="254">
        <v>0</v>
      </c>
      <c r="AZ37" s="109">
        <v>1</v>
      </c>
      <c r="BA37" s="254">
        <v>0</v>
      </c>
      <c r="BB37" s="109">
        <v>4</v>
      </c>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row>
    <row r="38" spans="2:95" x14ac:dyDescent="0.2">
      <c r="B38" s="107" t="s">
        <v>83</v>
      </c>
      <c r="C38" s="136">
        <v>0</v>
      </c>
      <c r="D38" s="136">
        <v>0</v>
      </c>
      <c r="E38" s="136">
        <v>0</v>
      </c>
      <c r="F38" s="136">
        <v>0</v>
      </c>
      <c r="G38" s="136">
        <v>0</v>
      </c>
      <c r="H38" s="136">
        <v>0</v>
      </c>
      <c r="I38" s="136">
        <v>0</v>
      </c>
      <c r="J38" s="136">
        <v>0</v>
      </c>
      <c r="K38" s="136">
        <v>0</v>
      </c>
      <c r="L38" s="136">
        <v>0</v>
      </c>
      <c r="M38" s="136">
        <v>0</v>
      </c>
      <c r="N38" s="136">
        <v>0</v>
      </c>
      <c r="O38" s="136">
        <v>1</v>
      </c>
      <c r="P38" s="136">
        <v>1</v>
      </c>
      <c r="Q38" s="136">
        <v>1</v>
      </c>
      <c r="R38" s="136">
        <v>2</v>
      </c>
      <c r="S38" s="136">
        <v>0</v>
      </c>
      <c r="T38" s="136">
        <v>0</v>
      </c>
      <c r="U38" s="136">
        <v>0</v>
      </c>
      <c r="V38" s="136">
        <v>0</v>
      </c>
      <c r="W38" s="136">
        <v>0</v>
      </c>
      <c r="X38" s="136">
        <v>0</v>
      </c>
      <c r="Y38" s="136">
        <v>0</v>
      </c>
      <c r="Z38" s="136">
        <v>0</v>
      </c>
      <c r="AA38" s="136">
        <v>0</v>
      </c>
      <c r="AB38" s="136">
        <v>0</v>
      </c>
      <c r="AC38" s="136">
        <v>0</v>
      </c>
      <c r="AD38" s="136">
        <v>0</v>
      </c>
      <c r="AE38" s="136">
        <v>0</v>
      </c>
      <c r="AF38" s="136">
        <v>0</v>
      </c>
      <c r="AG38" s="136">
        <v>0</v>
      </c>
      <c r="AH38" s="136">
        <v>0</v>
      </c>
      <c r="AI38" s="136">
        <v>0</v>
      </c>
      <c r="AJ38" s="136">
        <v>0</v>
      </c>
      <c r="AK38" s="136">
        <v>0</v>
      </c>
      <c r="AL38" s="136">
        <v>0</v>
      </c>
      <c r="AM38" s="136">
        <v>0</v>
      </c>
      <c r="AN38" s="136">
        <v>0</v>
      </c>
      <c r="AO38" s="136">
        <v>0</v>
      </c>
      <c r="AP38" s="136">
        <v>0</v>
      </c>
      <c r="AQ38" s="136">
        <v>0</v>
      </c>
      <c r="AR38" s="136">
        <v>0</v>
      </c>
      <c r="AS38" s="136">
        <v>0</v>
      </c>
      <c r="AT38" s="136">
        <v>0</v>
      </c>
      <c r="AU38" s="259">
        <v>0</v>
      </c>
      <c r="AV38" s="259">
        <v>0</v>
      </c>
      <c r="AW38" s="260">
        <v>1</v>
      </c>
      <c r="AX38" s="254">
        <v>0</v>
      </c>
      <c r="AY38" s="254">
        <v>0</v>
      </c>
      <c r="AZ38" s="109">
        <v>0</v>
      </c>
      <c r="BA38" s="254">
        <v>0</v>
      </c>
      <c r="BB38" s="109">
        <v>6</v>
      </c>
      <c r="BC38" s="109"/>
      <c r="BD38" s="109"/>
      <c r="BE38" s="109"/>
      <c r="BF38" s="109"/>
      <c r="BG38" s="109"/>
      <c r="BH38" s="109"/>
      <c r="BI38" s="109"/>
      <c r="BJ38" s="109"/>
      <c r="BK38" s="109"/>
      <c r="BL38" s="109"/>
      <c r="BM38" s="109"/>
      <c r="BN38" s="109"/>
      <c r="BO38" s="109"/>
      <c r="BP38" s="109"/>
      <c r="BQ38" s="109"/>
      <c r="BR38" s="109"/>
      <c r="BS38" s="109"/>
      <c r="BT38" s="109"/>
      <c r="BU38" s="109"/>
      <c r="BV38" s="109"/>
      <c r="BW38" s="109"/>
      <c r="BX38" s="109"/>
      <c r="BY38" s="109"/>
      <c r="BZ38" s="109"/>
      <c r="CA38" s="109"/>
      <c r="CB38" s="109"/>
      <c r="CC38" s="109"/>
      <c r="CD38" s="109"/>
      <c r="CE38" s="109"/>
      <c r="CF38" s="109"/>
      <c r="CG38" s="109"/>
      <c r="CH38" s="109"/>
      <c r="CI38" s="109"/>
      <c r="CJ38" s="109"/>
      <c r="CK38" s="109"/>
      <c r="CL38" s="109"/>
      <c r="CM38" s="109"/>
      <c r="CN38" s="109"/>
      <c r="CO38" s="109"/>
      <c r="CP38" s="109"/>
      <c r="CQ38" s="109"/>
    </row>
    <row r="39" spans="2:95" x14ac:dyDescent="0.2">
      <c r="B39" s="107" t="s">
        <v>84</v>
      </c>
      <c r="C39" s="136">
        <v>0</v>
      </c>
      <c r="D39" s="136">
        <v>0</v>
      </c>
      <c r="E39" s="136">
        <v>0</v>
      </c>
      <c r="F39" s="136">
        <v>0</v>
      </c>
      <c r="G39" s="136">
        <v>0</v>
      </c>
      <c r="H39" s="136">
        <v>0</v>
      </c>
      <c r="I39" s="136">
        <v>0</v>
      </c>
      <c r="J39" s="136">
        <v>0</v>
      </c>
      <c r="K39" s="136">
        <v>0</v>
      </c>
      <c r="L39" s="136">
        <v>0</v>
      </c>
      <c r="M39" s="136">
        <v>0</v>
      </c>
      <c r="N39" s="136">
        <v>0</v>
      </c>
      <c r="O39" s="136">
        <v>0</v>
      </c>
      <c r="P39" s="136">
        <v>3</v>
      </c>
      <c r="Q39" s="136">
        <v>2</v>
      </c>
      <c r="R39" s="136">
        <v>1</v>
      </c>
      <c r="S39" s="136">
        <v>3</v>
      </c>
      <c r="T39" s="136">
        <v>3</v>
      </c>
      <c r="U39" s="136">
        <v>2</v>
      </c>
      <c r="V39" s="136">
        <v>0</v>
      </c>
      <c r="W39" s="136">
        <v>0</v>
      </c>
      <c r="X39" s="136">
        <v>1</v>
      </c>
      <c r="Y39" s="136">
        <v>0</v>
      </c>
      <c r="Z39" s="136">
        <v>0</v>
      </c>
      <c r="AA39" s="136">
        <v>0</v>
      </c>
      <c r="AB39" s="136">
        <v>0</v>
      </c>
      <c r="AC39" s="136">
        <v>0</v>
      </c>
      <c r="AD39" s="136">
        <v>1</v>
      </c>
      <c r="AE39" s="136">
        <v>0</v>
      </c>
      <c r="AF39" s="136">
        <v>0</v>
      </c>
      <c r="AG39" s="136">
        <v>0</v>
      </c>
      <c r="AH39" s="136">
        <v>0</v>
      </c>
      <c r="AI39" s="136">
        <v>0</v>
      </c>
      <c r="AJ39" s="136">
        <v>0</v>
      </c>
      <c r="AK39" s="136">
        <v>0</v>
      </c>
      <c r="AL39" s="136">
        <v>0</v>
      </c>
      <c r="AM39" s="136">
        <v>0</v>
      </c>
      <c r="AN39" s="136">
        <v>0</v>
      </c>
      <c r="AO39" s="136">
        <v>0</v>
      </c>
      <c r="AP39" s="136">
        <v>0</v>
      </c>
      <c r="AQ39" s="136">
        <v>1</v>
      </c>
      <c r="AR39" s="136">
        <v>0</v>
      </c>
      <c r="AS39" s="136">
        <v>0</v>
      </c>
      <c r="AT39" s="136">
        <v>1</v>
      </c>
      <c r="AU39" s="259">
        <v>1</v>
      </c>
      <c r="AV39" s="259">
        <v>0</v>
      </c>
      <c r="AW39" s="260">
        <v>0</v>
      </c>
      <c r="AX39" s="254">
        <v>1</v>
      </c>
      <c r="AY39" s="254">
        <v>0</v>
      </c>
      <c r="AZ39" s="109">
        <v>0</v>
      </c>
      <c r="BA39" s="254">
        <v>0</v>
      </c>
      <c r="BB39" s="109">
        <v>20</v>
      </c>
      <c r="BC39" s="109"/>
      <c r="BD39" s="109"/>
      <c r="BE39" s="109"/>
      <c r="BF39" s="109"/>
      <c r="BG39" s="109"/>
      <c r="BH39" s="109"/>
      <c r="BI39" s="109"/>
      <c r="BJ39" s="109"/>
      <c r="BK39" s="109"/>
      <c r="BL39" s="109"/>
      <c r="BM39" s="109"/>
      <c r="BN39" s="109"/>
      <c r="BO39" s="109"/>
      <c r="BP39" s="109"/>
      <c r="BQ39" s="109"/>
      <c r="BR39" s="109"/>
      <c r="BS39" s="109"/>
      <c r="BT39" s="109"/>
      <c r="BU39" s="109"/>
      <c r="BV39" s="109"/>
      <c r="BW39" s="109"/>
      <c r="BX39" s="109"/>
      <c r="BY39" s="109"/>
      <c r="BZ39" s="109"/>
      <c r="CA39" s="109"/>
      <c r="CB39" s="109"/>
      <c r="CC39" s="109"/>
      <c r="CD39" s="109"/>
      <c r="CE39" s="109"/>
      <c r="CF39" s="109"/>
      <c r="CG39" s="109"/>
      <c r="CH39" s="109"/>
      <c r="CI39" s="109"/>
      <c r="CJ39" s="109"/>
      <c r="CK39" s="109"/>
      <c r="CL39" s="109"/>
      <c r="CM39" s="109"/>
      <c r="CN39" s="109"/>
      <c r="CO39" s="109"/>
      <c r="CP39" s="109"/>
      <c r="CQ39" s="109"/>
    </row>
    <row r="40" spans="2:95" x14ac:dyDescent="0.2">
      <c r="B40" s="77" t="s">
        <v>85</v>
      </c>
      <c r="C40" s="136">
        <v>0</v>
      </c>
      <c r="D40" s="136">
        <v>0</v>
      </c>
      <c r="E40" s="136">
        <v>0</v>
      </c>
      <c r="F40" s="136">
        <v>0</v>
      </c>
      <c r="G40" s="136">
        <v>0</v>
      </c>
      <c r="H40" s="136">
        <v>0</v>
      </c>
      <c r="I40" s="136">
        <v>0</v>
      </c>
      <c r="J40" s="136">
        <v>0</v>
      </c>
      <c r="K40" s="136">
        <v>0</v>
      </c>
      <c r="L40" s="136">
        <v>0</v>
      </c>
      <c r="M40" s="136">
        <v>0</v>
      </c>
      <c r="N40" s="136">
        <v>1</v>
      </c>
      <c r="O40" s="136">
        <v>1</v>
      </c>
      <c r="P40" s="136">
        <v>4</v>
      </c>
      <c r="Q40" s="136">
        <v>8</v>
      </c>
      <c r="R40" s="136">
        <v>4</v>
      </c>
      <c r="S40" s="136">
        <v>5</v>
      </c>
      <c r="T40" s="136">
        <v>2</v>
      </c>
      <c r="U40" s="136">
        <v>3</v>
      </c>
      <c r="V40" s="136">
        <v>2</v>
      </c>
      <c r="W40" s="136">
        <v>0</v>
      </c>
      <c r="X40" s="136">
        <v>1</v>
      </c>
      <c r="Y40" s="136">
        <v>0</v>
      </c>
      <c r="Z40" s="136">
        <v>1</v>
      </c>
      <c r="AA40" s="136">
        <v>0</v>
      </c>
      <c r="AB40" s="136">
        <v>0</v>
      </c>
      <c r="AC40" s="136">
        <v>0</v>
      </c>
      <c r="AD40" s="136">
        <v>0</v>
      </c>
      <c r="AE40" s="136">
        <v>0</v>
      </c>
      <c r="AF40" s="136">
        <v>0</v>
      </c>
      <c r="AG40" s="136">
        <v>0</v>
      </c>
      <c r="AH40" s="136">
        <v>0</v>
      </c>
      <c r="AI40" s="136">
        <v>0</v>
      </c>
      <c r="AJ40" s="136">
        <v>0</v>
      </c>
      <c r="AK40" s="136">
        <v>0</v>
      </c>
      <c r="AL40" s="136">
        <v>0</v>
      </c>
      <c r="AM40" s="136">
        <v>0</v>
      </c>
      <c r="AN40" s="136">
        <v>0</v>
      </c>
      <c r="AO40" s="136">
        <v>0</v>
      </c>
      <c r="AP40" s="136">
        <v>1</v>
      </c>
      <c r="AQ40" s="136">
        <v>0</v>
      </c>
      <c r="AR40" s="136">
        <v>0</v>
      </c>
      <c r="AS40" s="136">
        <v>0</v>
      </c>
      <c r="AT40" s="136">
        <v>3</v>
      </c>
      <c r="AU40" s="259">
        <v>0</v>
      </c>
      <c r="AV40" s="259">
        <v>1</v>
      </c>
      <c r="AW40" s="260">
        <v>0</v>
      </c>
      <c r="AX40" s="254">
        <v>0</v>
      </c>
      <c r="AY40" s="254">
        <v>2</v>
      </c>
      <c r="AZ40" s="109">
        <v>1</v>
      </c>
      <c r="BA40" s="254">
        <v>0</v>
      </c>
      <c r="BB40" s="109">
        <v>40</v>
      </c>
      <c r="BC40" s="109"/>
      <c r="BD40" s="109"/>
      <c r="BE40" s="109"/>
      <c r="BF40" s="109"/>
      <c r="BG40" s="109"/>
      <c r="BH40" s="109"/>
      <c r="BI40" s="109"/>
      <c r="BJ40" s="109"/>
      <c r="BK40" s="109"/>
      <c r="BL40" s="109"/>
      <c r="BM40" s="109"/>
      <c r="BN40" s="109"/>
      <c r="BO40" s="109"/>
      <c r="BP40" s="109"/>
      <c r="BQ40" s="109"/>
      <c r="BR40" s="109"/>
      <c r="BS40" s="109"/>
      <c r="BT40" s="109"/>
      <c r="BU40" s="109"/>
      <c r="BV40" s="109"/>
      <c r="BW40" s="109"/>
      <c r="BX40" s="109"/>
      <c r="BY40" s="109"/>
      <c r="BZ40" s="109"/>
      <c r="CA40" s="109"/>
      <c r="CB40" s="109"/>
      <c r="CC40" s="109"/>
      <c r="CD40" s="109"/>
      <c r="CE40" s="109"/>
      <c r="CF40" s="109"/>
      <c r="CG40" s="109"/>
      <c r="CH40" s="109"/>
      <c r="CI40" s="109"/>
      <c r="CJ40" s="109"/>
      <c r="CK40" s="109"/>
      <c r="CL40" s="109"/>
      <c r="CM40" s="109"/>
      <c r="CN40" s="109"/>
      <c r="CO40" s="109"/>
      <c r="CP40" s="109"/>
      <c r="CQ40" s="109"/>
    </row>
    <row r="41" spans="2:95" x14ac:dyDescent="0.2">
      <c r="B41" s="77" t="s">
        <v>86</v>
      </c>
      <c r="C41" s="136">
        <v>0</v>
      </c>
      <c r="D41" s="136">
        <v>0</v>
      </c>
      <c r="E41" s="136">
        <v>0</v>
      </c>
      <c r="F41" s="136">
        <v>0</v>
      </c>
      <c r="G41" s="136">
        <v>0</v>
      </c>
      <c r="H41" s="136">
        <v>0</v>
      </c>
      <c r="I41" s="136">
        <v>0</v>
      </c>
      <c r="J41" s="136">
        <v>0</v>
      </c>
      <c r="K41" s="136">
        <v>0</v>
      </c>
      <c r="L41" s="136">
        <v>0</v>
      </c>
      <c r="M41" s="136">
        <v>0</v>
      </c>
      <c r="N41" s="136">
        <v>0</v>
      </c>
      <c r="O41" s="136">
        <v>9</v>
      </c>
      <c r="P41" s="136">
        <v>8</v>
      </c>
      <c r="Q41" s="136">
        <v>5</v>
      </c>
      <c r="R41" s="136">
        <v>8</v>
      </c>
      <c r="S41" s="136">
        <v>7</v>
      </c>
      <c r="T41" s="136">
        <v>6</v>
      </c>
      <c r="U41" s="136">
        <v>1</v>
      </c>
      <c r="V41" s="136">
        <v>3</v>
      </c>
      <c r="W41" s="136">
        <v>2</v>
      </c>
      <c r="X41" s="136">
        <v>0</v>
      </c>
      <c r="Y41" s="136">
        <v>0</v>
      </c>
      <c r="Z41" s="136">
        <v>0</v>
      </c>
      <c r="AA41" s="136">
        <v>0</v>
      </c>
      <c r="AB41" s="136">
        <v>0</v>
      </c>
      <c r="AC41" s="136">
        <v>1</v>
      </c>
      <c r="AD41" s="136">
        <v>0</v>
      </c>
      <c r="AE41" s="136">
        <v>0</v>
      </c>
      <c r="AF41" s="136">
        <v>0</v>
      </c>
      <c r="AG41" s="136">
        <v>0</v>
      </c>
      <c r="AH41" s="136">
        <v>0</v>
      </c>
      <c r="AI41" s="136">
        <v>0</v>
      </c>
      <c r="AJ41" s="136">
        <v>1</v>
      </c>
      <c r="AK41" s="136">
        <v>0</v>
      </c>
      <c r="AL41" s="136">
        <v>0</v>
      </c>
      <c r="AM41" s="136">
        <v>1</v>
      </c>
      <c r="AN41" s="136">
        <v>0</v>
      </c>
      <c r="AO41" s="136">
        <v>0</v>
      </c>
      <c r="AP41" s="136">
        <v>0</v>
      </c>
      <c r="AQ41" s="136">
        <v>2</v>
      </c>
      <c r="AR41" s="136">
        <v>2</v>
      </c>
      <c r="AS41" s="136">
        <v>2</v>
      </c>
      <c r="AT41" s="136">
        <v>0</v>
      </c>
      <c r="AU41" s="259">
        <v>1</v>
      </c>
      <c r="AV41" s="259">
        <v>1</v>
      </c>
      <c r="AW41" s="260">
        <v>2</v>
      </c>
      <c r="AX41" s="254">
        <v>3</v>
      </c>
      <c r="AY41" s="254">
        <v>1</v>
      </c>
      <c r="AZ41" s="109">
        <v>0</v>
      </c>
      <c r="BA41" s="254">
        <v>0</v>
      </c>
      <c r="BB41" s="109">
        <v>66</v>
      </c>
      <c r="BC41" s="109"/>
      <c r="BD41" s="109"/>
      <c r="BE41" s="109"/>
      <c r="BF41" s="109"/>
      <c r="BG41" s="109"/>
      <c r="BH41" s="109"/>
      <c r="BI41" s="109"/>
      <c r="BJ41" s="109"/>
      <c r="BK41" s="109"/>
      <c r="BL41" s="109"/>
      <c r="BM41" s="109"/>
      <c r="BN41" s="109"/>
      <c r="BO41" s="109"/>
      <c r="BP41" s="109"/>
      <c r="BQ41" s="109"/>
      <c r="BR41" s="109"/>
      <c r="BS41" s="109"/>
      <c r="BT41" s="109"/>
      <c r="BU41" s="109"/>
      <c r="BV41" s="109"/>
      <c r="BW41" s="109"/>
      <c r="BX41" s="109"/>
      <c r="BY41" s="109"/>
      <c r="BZ41" s="109"/>
      <c r="CA41" s="109"/>
      <c r="CB41" s="109"/>
      <c r="CC41" s="109"/>
      <c r="CD41" s="109"/>
      <c r="CE41" s="109"/>
      <c r="CF41" s="109"/>
      <c r="CG41" s="109"/>
      <c r="CH41" s="109"/>
      <c r="CI41" s="109"/>
      <c r="CJ41" s="109"/>
      <c r="CK41" s="109"/>
      <c r="CL41" s="109"/>
      <c r="CM41" s="109"/>
      <c r="CN41" s="109"/>
      <c r="CO41" s="109"/>
      <c r="CP41" s="109"/>
      <c r="CQ41" s="109"/>
    </row>
    <row r="42" spans="2:95" x14ac:dyDescent="0.2">
      <c r="B42" s="77" t="s">
        <v>87</v>
      </c>
      <c r="C42" s="136">
        <v>0</v>
      </c>
      <c r="D42" s="136">
        <v>0</v>
      </c>
      <c r="E42" s="136">
        <v>0</v>
      </c>
      <c r="F42" s="136">
        <v>0</v>
      </c>
      <c r="G42" s="136">
        <v>0</v>
      </c>
      <c r="H42" s="136">
        <v>0</v>
      </c>
      <c r="I42" s="136">
        <v>0</v>
      </c>
      <c r="J42" s="136">
        <v>0</v>
      </c>
      <c r="K42" s="136">
        <v>0</v>
      </c>
      <c r="L42" s="136">
        <v>0</v>
      </c>
      <c r="M42" s="136">
        <v>1</v>
      </c>
      <c r="N42" s="136">
        <v>0</v>
      </c>
      <c r="O42" s="136">
        <v>5</v>
      </c>
      <c r="P42" s="136">
        <v>11</v>
      </c>
      <c r="Q42" s="136">
        <v>19</v>
      </c>
      <c r="R42" s="136">
        <v>13</v>
      </c>
      <c r="S42" s="136">
        <v>7</v>
      </c>
      <c r="T42" s="136">
        <v>5</v>
      </c>
      <c r="U42" s="136">
        <v>5</v>
      </c>
      <c r="V42" s="136">
        <v>3</v>
      </c>
      <c r="W42" s="136">
        <v>1</v>
      </c>
      <c r="X42" s="136">
        <v>1</v>
      </c>
      <c r="Y42" s="136">
        <v>3</v>
      </c>
      <c r="Z42" s="136">
        <v>2</v>
      </c>
      <c r="AA42" s="136">
        <v>2</v>
      </c>
      <c r="AB42" s="136">
        <v>0</v>
      </c>
      <c r="AC42" s="136">
        <v>0</v>
      </c>
      <c r="AD42" s="136">
        <v>0</v>
      </c>
      <c r="AE42" s="136">
        <v>0</v>
      </c>
      <c r="AF42" s="136">
        <v>0</v>
      </c>
      <c r="AG42" s="136">
        <v>0</v>
      </c>
      <c r="AH42" s="136">
        <v>0</v>
      </c>
      <c r="AI42" s="136">
        <v>0</v>
      </c>
      <c r="AJ42" s="136">
        <v>1</v>
      </c>
      <c r="AK42" s="136">
        <v>0</v>
      </c>
      <c r="AL42" s="136">
        <v>1</v>
      </c>
      <c r="AM42" s="136">
        <v>1</v>
      </c>
      <c r="AN42" s="136">
        <v>0</v>
      </c>
      <c r="AO42" s="136">
        <v>0</v>
      </c>
      <c r="AP42" s="136">
        <v>1</v>
      </c>
      <c r="AQ42" s="136">
        <v>0</v>
      </c>
      <c r="AR42" s="136">
        <v>2</v>
      </c>
      <c r="AS42" s="136">
        <v>1</v>
      </c>
      <c r="AT42" s="136">
        <v>1</v>
      </c>
      <c r="AU42" s="259">
        <v>2</v>
      </c>
      <c r="AV42" s="259">
        <v>2</v>
      </c>
      <c r="AW42" s="260">
        <v>3</v>
      </c>
      <c r="AX42" s="254">
        <v>6</v>
      </c>
      <c r="AY42" s="254">
        <v>5</v>
      </c>
      <c r="AZ42" s="109">
        <v>3</v>
      </c>
      <c r="BA42" s="254">
        <v>3</v>
      </c>
      <c r="BB42" s="109">
        <v>110</v>
      </c>
      <c r="BC42" s="109"/>
      <c r="BD42" s="109"/>
      <c r="BE42" s="109"/>
      <c r="BF42" s="109"/>
      <c r="BG42" s="109"/>
      <c r="BH42" s="109"/>
      <c r="BI42" s="109"/>
      <c r="BJ42" s="109"/>
      <c r="BK42" s="109"/>
      <c r="BL42" s="109"/>
      <c r="BM42" s="109"/>
      <c r="BN42" s="109"/>
      <c r="BO42" s="109"/>
      <c r="BP42" s="109"/>
      <c r="BQ42" s="109"/>
      <c r="BR42" s="109"/>
      <c r="BS42" s="109"/>
      <c r="BT42" s="109"/>
      <c r="BU42" s="109"/>
      <c r="BV42" s="109"/>
      <c r="BW42" s="109"/>
      <c r="BX42" s="109"/>
      <c r="BY42" s="109"/>
      <c r="BZ42" s="109"/>
      <c r="CA42" s="109"/>
      <c r="CB42" s="109"/>
      <c r="CC42" s="109"/>
      <c r="CD42" s="109"/>
      <c r="CE42" s="109"/>
      <c r="CF42" s="109"/>
      <c r="CG42" s="109"/>
      <c r="CH42" s="109"/>
      <c r="CI42" s="109"/>
      <c r="CJ42" s="109"/>
      <c r="CK42" s="109"/>
      <c r="CL42" s="109"/>
      <c r="CM42" s="109"/>
      <c r="CN42" s="109"/>
      <c r="CO42" s="109"/>
      <c r="CP42" s="109"/>
      <c r="CQ42" s="109"/>
    </row>
    <row r="43" spans="2:95" x14ac:dyDescent="0.2">
      <c r="B43" s="77" t="s">
        <v>88</v>
      </c>
      <c r="C43" s="136">
        <v>0</v>
      </c>
      <c r="D43" s="136">
        <v>0</v>
      </c>
      <c r="E43" s="136">
        <v>0</v>
      </c>
      <c r="F43" s="136">
        <v>0</v>
      </c>
      <c r="G43" s="136">
        <v>0</v>
      </c>
      <c r="H43" s="136">
        <v>0</v>
      </c>
      <c r="I43" s="136">
        <v>0</v>
      </c>
      <c r="J43" s="136">
        <v>0</v>
      </c>
      <c r="K43" s="136">
        <v>0</v>
      </c>
      <c r="L43" s="136">
        <v>0</v>
      </c>
      <c r="M43" s="136">
        <v>0</v>
      </c>
      <c r="N43" s="136">
        <v>1</v>
      </c>
      <c r="O43" s="136">
        <v>9</v>
      </c>
      <c r="P43" s="136">
        <v>17</v>
      </c>
      <c r="Q43" s="136">
        <v>34</v>
      </c>
      <c r="R43" s="136">
        <v>31</v>
      </c>
      <c r="S43" s="136">
        <v>25</v>
      </c>
      <c r="T43" s="136">
        <v>10</v>
      </c>
      <c r="U43" s="136">
        <v>8</v>
      </c>
      <c r="V43" s="136">
        <v>7</v>
      </c>
      <c r="W43" s="136">
        <v>4</v>
      </c>
      <c r="X43" s="136">
        <v>4</v>
      </c>
      <c r="Y43" s="136">
        <v>2</v>
      </c>
      <c r="Z43" s="136">
        <v>5</v>
      </c>
      <c r="AA43" s="136">
        <v>3</v>
      </c>
      <c r="AB43" s="136">
        <v>0</v>
      </c>
      <c r="AC43" s="136">
        <v>1</v>
      </c>
      <c r="AD43" s="136">
        <v>4</v>
      </c>
      <c r="AE43" s="136">
        <v>1</v>
      </c>
      <c r="AF43" s="136">
        <v>1</v>
      </c>
      <c r="AG43" s="136">
        <v>1</v>
      </c>
      <c r="AH43" s="136">
        <v>0</v>
      </c>
      <c r="AI43" s="136">
        <v>0</v>
      </c>
      <c r="AJ43" s="136">
        <v>1</v>
      </c>
      <c r="AK43" s="136">
        <v>0</v>
      </c>
      <c r="AL43" s="136">
        <v>0</v>
      </c>
      <c r="AM43" s="136">
        <v>1</v>
      </c>
      <c r="AN43" s="136">
        <v>2</v>
      </c>
      <c r="AO43" s="136">
        <v>1</v>
      </c>
      <c r="AP43" s="136">
        <v>2</v>
      </c>
      <c r="AQ43" s="136">
        <v>2</v>
      </c>
      <c r="AR43" s="136">
        <v>2</v>
      </c>
      <c r="AS43" s="136">
        <v>2</v>
      </c>
      <c r="AT43" s="136">
        <v>3</v>
      </c>
      <c r="AU43" s="259">
        <v>3</v>
      </c>
      <c r="AV43" s="259">
        <v>6</v>
      </c>
      <c r="AW43" s="260">
        <v>2</v>
      </c>
      <c r="AX43" s="254">
        <v>5</v>
      </c>
      <c r="AY43" s="254">
        <v>9</v>
      </c>
      <c r="AZ43" s="109">
        <v>6</v>
      </c>
      <c r="BA43" s="254">
        <v>5</v>
      </c>
      <c r="BB43" s="109">
        <v>220</v>
      </c>
      <c r="BC43" s="109"/>
      <c r="BD43" s="109"/>
      <c r="BE43" s="109"/>
      <c r="BF43" s="109"/>
      <c r="BG43" s="109"/>
      <c r="BH43" s="109"/>
      <c r="BI43" s="109"/>
      <c r="BJ43" s="109"/>
      <c r="BK43" s="109"/>
      <c r="BL43" s="109"/>
      <c r="BM43" s="109"/>
      <c r="BN43" s="109"/>
      <c r="BO43" s="109"/>
      <c r="BP43" s="109"/>
      <c r="BQ43" s="109"/>
      <c r="BR43" s="109"/>
      <c r="BS43" s="109"/>
      <c r="BT43" s="109"/>
      <c r="BU43" s="109"/>
      <c r="BV43" s="109"/>
      <c r="BW43" s="109"/>
      <c r="BX43" s="109"/>
      <c r="BY43" s="109"/>
      <c r="BZ43" s="109"/>
      <c r="CA43" s="109"/>
      <c r="CB43" s="109"/>
      <c r="CC43" s="109"/>
      <c r="CD43" s="109"/>
      <c r="CE43" s="109"/>
      <c r="CF43" s="109"/>
      <c r="CG43" s="109"/>
      <c r="CH43" s="109"/>
      <c r="CI43" s="109"/>
      <c r="CJ43" s="109"/>
      <c r="CK43" s="109"/>
      <c r="CL43" s="109"/>
      <c r="CM43" s="109"/>
      <c r="CN43" s="109"/>
      <c r="CO43" s="109"/>
      <c r="CP43" s="109"/>
      <c r="CQ43" s="109"/>
    </row>
    <row r="44" spans="2:95" x14ac:dyDescent="0.2">
      <c r="B44" s="77" t="s">
        <v>89</v>
      </c>
      <c r="C44" s="136">
        <v>0</v>
      </c>
      <c r="D44" s="136">
        <v>0</v>
      </c>
      <c r="E44" s="136">
        <v>0</v>
      </c>
      <c r="F44" s="136">
        <v>0</v>
      </c>
      <c r="G44" s="136">
        <v>0</v>
      </c>
      <c r="H44" s="136">
        <v>0</v>
      </c>
      <c r="I44" s="136">
        <v>0</v>
      </c>
      <c r="J44" s="136">
        <v>0</v>
      </c>
      <c r="K44" s="136">
        <v>0</v>
      </c>
      <c r="L44" s="136">
        <v>0</v>
      </c>
      <c r="M44" s="136">
        <v>0</v>
      </c>
      <c r="N44" s="136">
        <v>2</v>
      </c>
      <c r="O44" s="136">
        <v>13</v>
      </c>
      <c r="P44" s="136">
        <v>44</v>
      </c>
      <c r="Q44" s="136">
        <v>60</v>
      </c>
      <c r="R44" s="136">
        <v>48</v>
      </c>
      <c r="S44" s="136">
        <v>36</v>
      </c>
      <c r="T44" s="136">
        <v>23</v>
      </c>
      <c r="U44" s="136">
        <v>17</v>
      </c>
      <c r="V44" s="136">
        <v>12</v>
      </c>
      <c r="W44" s="136">
        <v>12</v>
      </c>
      <c r="X44" s="136">
        <v>4</v>
      </c>
      <c r="Y44" s="136">
        <v>3</v>
      </c>
      <c r="Z44" s="136">
        <v>4</v>
      </c>
      <c r="AA44" s="136">
        <v>1</v>
      </c>
      <c r="AB44" s="136">
        <v>2</v>
      </c>
      <c r="AC44" s="136">
        <v>2</v>
      </c>
      <c r="AD44" s="136">
        <v>3</v>
      </c>
      <c r="AE44" s="136">
        <v>5</v>
      </c>
      <c r="AF44" s="136">
        <v>0</v>
      </c>
      <c r="AG44" s="136">
        <v>2</v>
      </c>
      <c r="AH44" s="136">
        <v>0</v>
      </c>
      <c r="AI44" s="136">
        <v>1</v>
      </c>
      <c r="AJ44" s="136">
        <v>1</v>
      </c>
      <c r="AK44" s="136">
        <v>1</v>
      </c>
      <c r="AL44" s="136">
        <v>1</v>
      </c>
      <c r="AM44" s="136">
        <v>0</v>
      </c>
      <c r="AN44" s="136">
        <v>0</v>
      </c>
      <c r="AO44" s="136">
        <v>2</v>
      </c>
      <c r="AP44" s="136">
        <v>2</v>
      </c>
      <c r="AQ44" s="136">
        <v>3</v>
      </c>
      <c r="AR44" s="136">
        <v>5</v>
      </c>
      <c r="AS44" s="136">
        <v>7</v>
      </c>
      <c r="AT44" s="136">
        <v>7</v>
      </c>
      <c r="AU44" s="259">
        <v>10</v>
      </c>
      <c r="AV44" s="259">
        <v>13</v>
      </c>
      <c r="AW44" s="260">
        <v>13</v>
      </c>
      <c r="AX44" s="254">
        <v>14</v>
      </c>
      <c r="AY44" s="254">
        <v>11</v>
      </c>
      <c r="AZ44" s="109">
        <v>14</v>
      </c>
      <c r="BA44" s="254">
        <v>7</v>
      </c>
      <c r="BB44" s="109">
        <v>405</v>
      </c>
      <c r="BC44" s="109"/>
      <c r="BD44" s="109"/>
      <c r="BE44" s="109"/>
      <c r="BF44" s="109"/>
      <c r="BG44" s="109"/>
      <c r="BH44" s="109"/>
      <c r="BI44" s="109"/>
      <c r="BJ44" s="109"/>
      <c r="BK44" s="109"/>
      <c r="BL44" s="109"/>
      <c r="BM44" s="109"/>
      <c r="BN44" s="109"/>
      <c r="BO44" s="109"/>
      <c r="BP44" s="109"/>
      <c r="BQ44" s="109"/>
      <c r="BR44" s="109"/>
      <c r="BS44" s="109"/>
      <c r="BT44" s="109"/>
      <c r="BU44" s="109"/>
      <c r="BV44" s="109"/>
      <c r="BW44" s="109"/>
      <c r="BX44" s="109"/>
      <c r="BY44" s="109"/>
      <c r="BZ44" s="109"/>
      <c r="CA44" s="109"/>
      <c r="CB44" s="109"/>
      <c r="CC44" s="109"/>
      <c r="CD44" s="109"/>
      <c r="CE44" s="109"/>
      <c r="CF44" s="109"/>
      <c r="CG44" s="109"/>
      <c r="CH44" s="109"/>
      <c r="CI44" s="109"/>
      <c r="CJ44" s="109"/>
      <c r="CK44" s="109"/>
      <c r="CL44" s="109"/>
      <c r="CM44" s="109"/>
      <c r="CN44" s="109"/>
      <c r="CO44" s="109"/>
      <c r="CP44" s="109"/>
      <c r="CQ44" s="109"/>
    </row>
    <row r="45" spans="2:95" x14ac:dyDescent="0.2">
      <c r="B45" s="77" t="s">
        <v>90</v>
      </c>
      <c r="C45" s="136">
        <v>0</v>
      </c>
      <c r="D45" s="136">
        <v>0</v>
      </c>
      <c r="E45" s="136">
        <v>0</v>
      </c>
      <c r="F45" s="136">
        <v>0</v>
      </c>
      <c r="G45" s="136">
        <v>0</v>
      </c>
      <c r="H45" s="136">
        <v>0</v>
      </c>
      <c r="I45" s="136">
        <v>0</v>
      </c>
      <c r="J45" s="136">
        <v>0</v>
      </c>
      <c r="K45" s="136">
        <v>0</v>
      </c>
      <c r="L45" s="136">
        <v>0</v>
      </c>
      <c r="M45" s="136">
        <v>0</v>
      </c>
      <c r="N45" s="136">
        <v>9</v>
      </c>
      <c r="O45" s="136">
        <v>28</v>
      </c>
      <c r="P45" s="136">
        <v>65</v>
      </c>
      <c r="Q45" s="136">
        <v>103</v>
      </c>
      <c r="R45" s="136">
        <v>91</v>
      </c>
      <c r="S45" s="136">
        <v>82</v>
      </c>
      <c r="T45" s="136">
        <v>46</v>
      </c>
      <c r="U45" s="136">
        <v>27</v>
      </c>
      <c r="V45" s="136">
        <v>24</v>
      </c>
      <c r="W45" s="136">
        <v>18</v>
      </c>
      <c r="X45" s="136">
        <v>15</v>
      </c>
      <c r="Y45" s="136">
        <v>11</v>
      </c>
      <c r="Z45" s="136">
        <v>11</v>
      </c>
      <c r="AA45" s="136">
        <v>6</v>
      </c>
      <c r="AB45" s="136">
        <v>10</v>
      </c>
      <c r="AC45" s="136">
        <v>6</v>
      </c>
      <c r="AD45" s="136">
        <v>3</v>
      </c>
      <c r="AE45" s="136">
        <v>2</v>
      </c>
      <c r="AF45" s="136">
        <v>2</v>
      </c>
      <c r="AG45" s="136">
        <v>2</v>
      </c>
      <c r="AH45" s="136">
        <v>2</v>
      </c>
      <c r="AI45" s="136">
        <v>0</v>
      </c>
      <c r="AJ45" s="136">
        <v>2</v>
      </c>
      <c r="AK45" s="136">
        <v>3</v>
      </c>
      <c r="AL45" s="136">
        <v>1</v>
      </c>
      <c r="AM45" s="136">
        <v>2</v>
      </c>
      <c r="AN45" s="136">
        <v>2</v>
      </c>
      <c r="AO45" s="136">
        <v>4</v>
      </c>
      <c r="AP45" s="136">
        <v>2</v>
      </c>
      <c r="AQ45" s="136">
        <v>4</v>
      </c>
      <c r="AR45" s="136">
        <v>7</v>
      </c>
      <c r="AS45" s="136">
        <v>13</v>
      </c>
      <c r="AT45" s="136">
        <v>13</v>
      </c>
      <c r="AU45" s="259">
        <v>20</v>
      </c>
      <c r="AV45" s="259">
        <v>24</v>
      </c>
      <c r="AW45" s="260">
        <v>18</v>
      </c>
      <c r="AX45" s="254">
        <v>30</v>
      </c>
      <c r="AY45" s="254">
        <v>21</v>
      </c>
      <c r="AZ45" s="109">
        <v>23</v>
      </c>
      <c r="BA45" s="254">
        <v>18</v>
      </c>
      <c r="BB45" s="109">
        <v>770</v>
      </c>
      <c r="BC45" s="109"/>
      <c r="BD45" s="109"/>
      <c r="BE45" s="109"/>
      <c r="BF45" s="109"/>
      <c r="BG45" s="109"/>
      <c r="BH45" s="109"/>
      <c r="BI45" s="109"/>
      <c r="BJ45" s="109"/>
      <c r="BK45" s="109"/>
      <c r="BL45" s="109"/>
      <c r="BM45" s="109"/>
      <c r="BN45" s="109"/>
      <c r="BO45" s="109"/>
      <c r="BP45" s="109"/>
      <c r="BQ45" s="109"/>
      <c r="BR45" s="109"/>
      <c r="BS45" s="109"/>
      <c r="BT45" s="109"/>
      <c r="BU45" s="109"/>
      <c r="BV45" s="109"/>
      <c r="BW45" s="109"/>
      <c r="BX45" s="109"/>
      <c r="BY45" s="109"/>
      <c r="BZ45" s="109"/>
      <c r="CA45" s="109"/>
      <c r="CB45" s="109"/>
      <c r="CC45" s="109"/>
      <c r="CD45" s="109"/>
      <c r="CE45" s="109"/>
      <c r="CF45" s="109"/>
      <c r="CG45" s="109"/>
      <c r="CH45" s="109"/>
      <c r="CI45" s="109"/>
      <c r="CJ45" s="109"/>
      <c r="CK45" s="109"/>
      <c r="CL45" s="109"/>
      <c r="CM45" s="109"/>
      <c r="CN45" s="109"/>
      <c r="CO45" s="109"/>
      <c r="CP45" s="109"/>
      <c r="CQ45" s="109"/>
    </row>
    <row r="46" spans="2:95" x14ac:dyDescent="0.2">
      <c r="B46" s="77" t="s">
        <v>91</v>
      </c>
      <c r="C46" s="136">
        <v>0</v>
      </c>
      <c r="D46" s="136">
        <v>0</v>
      </c>
      <c r="E46" s="136">
        <v>0</v>
      </c>
      <c r="F46" s="136">
        <v>0</v>
      </c>
      <c r="G46" s="136">
        <v>0</v>
      </c>
      <c r="H46" s="136">
        <v>1</v>
      </c>
      <c r="I46" s="136">
        <v>0</v>
      </c>
      <c r="J46" s="136">
        <v>0</v>
      </c>
      <c r="K46" s="136">
        <v>0</v>
      </c>
      <c r="L46" s="136">
        <v>0</v>
      </c>
      <c r="M46" s="136">
        <v>1</v>
      </c>
      <c r="N46" s="136">
        <v>9</v>
      </c>
      <c r="O46" s="136">
        <v>51</v>
      </c>
      <c r="P46" s="136">
        <v>127</v>
      </c>
      <c r="Q46" s="136">
        <v>188</v>
      </c>
      <c r="R46" s="136">
        <v>171</v>
      </c>
      <c r="S46" s="136">
        <v>152</v>
      </c>
      <c r="T46" s="136">
        <v>86</v>
      </c>
      <c r="U46" s="136">
        <v>58</v>
      </c>
      <c r="V46" s="136">
        <v>45</v>
      </c>
      <c r="W46" s="136">
        <v>30</v>
      </c>
      <c r="X46" s="136">
        <v>27</v>
      </c>
      <c r="Y46" s="136">
        <v>14</v>
      </c>
      <c r="Z46" s="136">
        <v>12</v>
      </c>
      <c r="AA46" s="136">
        <v>11</v>
      </c>
      <c r="AB46" s="136">
        <v>6</v>
      </c>
      <c r="AC46" s="136">
        <v>11</v>
      </c>
      <c r="AD46" s="136">
        <v>5</v>
      </c>
      <c r="AE46" s="136">
        <v>4</v>
      </c>
      <c r="AF46" s="136">
        <v>3</v>
      </c>
      <c r="AG46" s="136">
        <v>5</v>
      </c>
      <c r="AH46" s="136">
        <v>2</v>
      </c>
      <c r="AI46" s="136">
        <v>2</v>
      </c>
      <c r="AJ46" s="136">
        <v>4</v>
      </c>
      <c r="AK46" s="136">
        <v>2</v>
      </c>
      <c r="AL46" s="136">
        <v>2</v>
      </c>
      <c r="AM46" s="136">
        <v>1</v>
      </c>
      <c r="AN46" s="136">
        <v>3</v>
      </c>
      <c r="AO46" s="136">
        <v>6</v>
      </c>
      <c r="AP46" s="136">
        <v>4</v>
      </c>
      <c r="AQ46" s="136">
        <v>9</v>
      </c>
      <c r="AR46" s="136">
        <v>11</v>
      </c>
      <c r="AS46" s="136">
        <v>20</v>
      </c>
      <c r="AT46" s="136">
        <v>23</v>
      </c>
      <c r="AU46" s="259">
        <v>27</v>
      </c>
      <c r="AV46" s="259">
        <v>45</v>
      </c>
      <c r="AW46" s="260">
        <v>45</v>
      </c>
      <c r="AX46" s="254">
        <v>44</v>
      </c>
      <c r="AY46" s="254">
        <v>40</v>
      </c>
      <c r="AZ46" s="109">
        <v>41</v>
      </c>
      <c r="BA46" s="254">
        <v>30</v>
      </c>
      <c r="BB46" s="109">
        <v>1378</v>
      </c>
      <c r="BC46" s="109"/>
      <c r="BD46" s="109"/>
      <c r="BE46" s="109"/>
      <c r="BF46" s="109"/>
      <c r="BG46" s="109"/>
      <c r="BH46" s="109"/>
      <c r="BI46" s="109"/>
      <c r="BJ46" s="109"/>
      <c r="BK46" s="109"/>
      <c r="BL46" s="109"/>
      <c r="BM46" s="109"/>
      <c r="BN46" s="109"/>
      <c r="BO46" s="109"/>
      <c r="BP46" s="109"/>
      <c r="BQ46" s="109"/>
      <c r="BR46" s="109"/>
      <c r="BS46" s="109"/>
      <c r="BT46" s="109"/>
      <c r="BU46" s="109"/>
      <c r="BV46" s="109"/>
      <c r="BW46" s="109"/>
      <c r="BX46" s="109"/>
      <c r="BY46" s="109"/>
      <c r="BZ46" s="109"/>
      <c r="CA46" s="109"/>
      <c r="CB46" s="109"/>
      <c r="CC46" s="109"/>
      <c r="CD46" s="109"/>
      <c r="CE46" s="109"/>
      <c r="CF46" s="109"/>
      <c r="CG46" s="109"/>
      <c r="CH46" s="109"/>
      <c r="CI46" s="109"/>
      <c r="CJ46" s="109"/>
      <c r="CK46" s="109"/>
      <c r="CL46" s="109"/>
      <c r="CM46" s="109"/>
      <c r="CN46" s="109"/>
      <c r="CO46" s="109"/>
      <c r="CP46" s="109"/>
      <c r="CQ46" s="109"/>
    </row>
    <row r="47" spans="2:95" x14ac:dyDescent="0.2">
      <c r="B47" s="77" t="s">
        <v>92</v>
      </c>
      <c r="C47" s="136">
        <v>0</v>
      </c>
      <c r="D47" s="136">
        <v>0</v>
      </c>
      <c r="E47" s="136">
        <v>0</v>
      </c>
      <c r="F47" s="136">
        <v>0</v>
      </c>
      <c r="G47" s="136">
        <v>0</v>
      </c>
      <c r="H47" s="136">
        <v>0</v>
      </c>
      <c r="I47" s="136">
        <v>0</v>
      </c>
      <c r="J47" s="136">
        <v>0</v>
      </c>
      <c r="K47" s="136">
        <v>0</v>
      </c>
      <c r="L47" s="136">
        <v>0</v>
      </c>
      <c r="M47" s="136">
        <v>2</v>
      </c>
      <c r="N47" s="136">
        <v>12</v>
      </c>
      <c r="O47" s="136">
        <v>63</v>
      </c>
      <c r="P47" s="136">
        <v>192</v>
      </c>
      <c r="Q47" s="136">
        <v>293</v>
      </c>
      <c r="R47" s="136">
        <v>245</v>
      </c>
      <c r="S47" s="136">
        <v>177</v>
      </c>
      <c r="T47" s="136">
        <v>101</v>
      </c>
      <c r="U47" s="136">
        <v>104</v>
      </c>
      <c r="V47" s="136">
        <v>48</v>
      </c>
      <c r="W47" s="136">
        <v>48</v>
      </c>
      <c r="X47" s="136">
        <v>38</v>
      </c>
      <c r="Y47" s="136">
        <v>16</v>
      </c>
      <c r="Z47" s="136">
        <v>19</v>
      </c>
      <c r="AA47" s="136">
        <v>13</v>
      </c>
      <c r="AB47" s="136">
        <v>15</v>
      </c>
      <c r="AC47" s="136">
        <v>12</v>
      </c>
      <c r="AD47" s="136">
        <v>7</v>
      </c>
      <c r="AE47" s="136">
        <v>1</v>
      </c>
      <c r="AF47" s="136">
        <v>4</v>
      </c>
      <c r="AG47" s="136">
        <v>2</v>
      </c>
      <c r="AH47" s="136">
        <v>2</v>
      </c>
      <c r="AI47" s="136">
        <v>3</v>
      </c>
      <c r="AJ47" s="136">
        <v>2</v>
      </c>
      <c r="AK47" s="136">
        <v>3</v>
      </c>
      <c r="AL47" s="136">
        <v>4</v>
      </c>
      <c r="AM47" s="136">
        <v>4</v>
      </c>
      <c r="AN47" s="136">
        <v>3</v>
      </c>
      <c r="AO47" s="136">
        <v>8</v>
      </c>
      <c r="AP47" s="136">
        <v>7</v>
      </c>
      <c r="AQ47" s="136">
        <v>18</v>
      </c>
      <c r="AR47" s="136">
        <v>21</v>
      </c>
      <c r="AS47" s="136">
        <v>32</v>
      </c>
      <c r="AT47" s="136">
        <v>51</v>
      </c>
      <c r="AU47" s="259">
        <v>55</v>
      </c>
      <c r="AV47" s="259">
        <v>61</v>
      </c>
      <c r="AW47" s="260">
        <v>67</v>
      </c>
      <c r="AX47" s="254">
        <v>77</v>
      </c>
      <c r="AY47" s="254">
        <v>78</v>
      </c>
      <c r="AZ47" s="109">
        <v>74</v>
      </c>
      <c r="BA47" s="254">
        <v>51</v>
      </c>
      <c r="BB47" s="109">
        <v>2033</v>
      </c>
      <c r="BC47" s="109"/>
      <c r="BD47" s="109"/>
      <c r="BE47" s="109"/>
      <c r="BF47" s="109"/>
      <c r="BG47" s="109"/>
      <c r="BH47" s="109"/>
      <c r="BI47" s="109"/>
      <c r="BJ47" s="109"/>
      <c r="BK47" s="109"/>
      <c r="BL47" s="109"/>
      <c r="BM47" s="109"/>
      <c r="BN47" s="109"/>
      <c r="BO47" s="109"/>
      <c r="BP47" s="109"/>
      <c r="BQ47" s="109"/>
      <c r="BR47" s="109"/>
      <c r="BS47" s="109"/>
      <c r="BT47" s="109"/>
      <c r="BU47" s="109"/>
      <c r="BV47" s="109"/>
      <c r="BW47" s="109"/>
      <c r="BX47" s="109"/>
      <c r="BY47" s="109"/>
      <c r="BZ47" s="109"/>
      <c r="CA47" s="109"/>
      <c r="CB47" s="109"/>
      <c r="CC47" s="109"/>
      <c r="CD47" s="109"/>
      <c r="CE47" s="109"/>
      <c r="CF47" s="109"/>
      <c r="CG47" s="109"/>
      <c r="CH47" s="109"/>
      <c r="CI47" s="109"/>
      <c r="CJ47" s="109"/>
      <c r="CK47" s="109"/>
      <c r="CL47" s="109"/>
      <c r="CM47" s="109"/>
      <c r="CN47" s="109"/>
      <c r="CO47" s="109"/>
      <c r="CP47" s="109"/>
      <c r="CQ47" s="109"/>
    </row>
    <row r="48" spans="2:95" x14ac:dyDescent="0.2">
      <c r="B48" s="77" t="s">
        <v>93</v>
      </c>
      <c r="C48" s="136">
        <v>0</v>
      </c>
      <c r="D48" s="136">
        <v>0</v>
      </c>
      <c r="E48" s="136">
        <v>0</v>
      </c>
      <c r="F48" s="136">
        <v>0</v>
      </c>
      <c r="G48" s="136">
        <v>0</v>
      </c>
      <c r="H48" s="136">
        <v>0</v>
      </c>
      <c r="I48" s="136">
        <v>0</v>
      </c>
      <c r="J48" s="136">
        <v>0</v>
      </c>
      <c r="K48" s="136">
        <v>0</v>
      </c>
      <c r="L48" s="136">
        <v>0</v>
      </c>
      <c r="M48" s="136">
        <v>4</v>
      </c>
      <c r="N48" s="136">
        <v>17</v>
      </c>
      <c r="O48" s="136">
        <v>87</v>
      </c>
      <c r="P48" s="136">
        <v>257</v>
      </c>
      <c r="Q48" s="136">
        <v>359</v>
      </c>
      <c r="R48" s="136">
        <v>329</v>
      </c>
      <c r="S48" s="136">
        <v>236</v>
      </c>
      <c r="T48" s="136">
        <v>177</v>
      </c>
      <c r="U48" s="136">
        <v>124</v>
      </c>
      <c r="V48" s="136">
        <v>80</v>
      </c>
      <c r="W48" s="136">
        <v>48</v>
      </c>
      <c r="X48" s="136">
        <v>34</v>
      </c>
      <c r="Y48" s="136">
        <v>37</v>
      </c>
      <c r="Z48" s="136">
        <v>24</v>
      </c>
      <c r="AA48" s="136">
        <v>25</v>
      </c>
      <c r="AB48" s="136">
        <v>21</v>
      </c>
      <c r="AC48" s="136">
        <v>11</v>
      </c>
      <c r="AD48" s="136">
        <v>7</v>
      </c>
      <c r="AE48" s="136">
        <v>5</v>
      </c>
      <c r="AF48" s="136">
        <v>11</v>
      </c>
      <c r="AG48" s="136">
        <v>9</v>
      </c>
      <c r="AH48" s="136">
        <v>7</v>
      </c>
      <c r="AI48" s="136">
        <v>3</v>
      </c>
      <c r="AJ48" s="136">
        <v>3</v>
      </c>
      <c r="AK48" s="136">
        <v>4</v>
      </c>
      <c r="AL48" s="136">
        <v>3</v>
      </c>
      <c r="AM48" s="136">
        <v>2</v>
      </c>
      <c r="AN48" s="136">
        <v>8</v>
      </c>
      <c r="AO48" s="136">
        <v>11</v>
      </c>
      <c r="AP48" s="136">
        <v>14</v>
      </c>
      <c r="AQ48" s="136">
        <v>20</v>
      </c>
      <c r="AR48" s="136">
        <v>35</v>
      </c>
      <c r="AS48" s="136">
        <v>55</v>
      </c>
      <c r="AT48" s="136">
        <v>66</v>
      </c>
      <c r="AU48" s="259">
        <v>91</v>
      </c>
      <c r="AV48" s="259">
        <v>111</v>
      </c>
      <c r="AW48" s="260">
        <v>112</v>
      </c>
      <c r="AX48" s="254">
        <v>105</v>
      </c>
      <c r="AY48" s="254">
        <v>112</v>
      </c>
      <c r="AZ48" s="109">
        <v>102</v>
      </c>
      <c r="BA48" s="254">
        <v>87</v>
      </c>
      <c r="BB48" s="109">
        <v>2853</v>
      </c>
      <c r="BC48" s="109"/>
      <c r="BD48" s="109"/>
      <c r="BE48" s="109"/>
      <c r="BF48" s="109"/>
      <c r="BG48" s="109"/>
      <c r="BH48" s="109"/>
      <c r="BI48" s="109"/>
      <c r="BJ48" s="109"/>
      <c r="BK48" s="109"/>
      <c r="BL48" s="109"/>
      <c r="BM48" s="109"/>
      <c r="BN48" s="109"/>
      <c r="BO48" s="109"/>
      <c r="BP48" s="109"/>
      <c r="BQ48" s="109"/>
      <c r="BR48" s="109"/>
      <c r="BS48" s="109"/>
      <c r="BT48" s="109"/>
      <c r="BU48" s="109"/>
      <c r="BV48" s="109"/>
      <c r="BW48" s="109"/>
      <c r="BX48" s="109"/>
      <c r="BY48" s="109"/>
      <c r="BZ48" s="109"/>
      <c r="CA48" s="109"/>
      <c r="CB48" s="109"/>
      <c r="CC48" s="109"/>
      <c r="CD48" s="109"/>
      <c r="CE48" s="109"/>
      <c r="CF48" s="109"/>
      <c r="CG48" s="109"/>
      <c r="CH48" s="109"/>
      <c r="CI48" s="109"/>
      <c r="CJ48" s="109"/>
      <c r="CK48" s="109"/>
      <c r="CL48" s="109"/>
      <c r="CM48" s="109"/>
      <c r="CN48" s="109"/>
      <c r="CO48" s="109"/>
      <c r="CP48" s="109"/>
      <c r="CQ48" s="109"/>
    </row>
    <row r="49" spans="2:95" x14ac:dyDescent="0.2">
      <c r="B49" s="77" t="s">
        <v>94</v>
      </c>
      <c r="C49" s="136">
        <v>0</v>
      </c>
      <c r="D49" s="136">
        <v>0</v>
      </c>
      <c r="E49" s="136">
        <v>0</v>
      </c>
      <c r="F49" s="136">
        <v>0</v>
      </c>
      <c r="G49" s="136">
        <v>0</v>
      </c>
      <c r="H49" s="136">
        <v>0</v>
      </c>
      <c r="I49" s="136">
        <v>0</v>
      </c>
      <c r="J49" s="136">
        <v>0</v>
      </c>
      <c r="K49" s="136">
        <v>0</v>
      </c>
      <c r="L49" s="136">
        <v>1</v>
      </c>
      <c r="M49" s="136">
        <v>4</v>
      </c>
      <c r="N49" s="136">
        <v>26</v>
      </c>
      <c r="O49" s="136">
        <v>142</v>
      </c>
      <c r="P49" s="136">
        <v>412</v>
      </c>
      <c r="Q49" s="136">
        <v>569</v>
      </c>
      <c r="R49" s="136">
        <v>520</v>
      </c>
      <c r="S49" s="136">
        <v>370</v>
      </c>
      <c r="T49" s="136">
        <v>252</v>
      </c>
      <c r="U49" s="136">
        <v>218</v>
      </c>
      <c r="V49" s="136">
        <v>130</v>
      </c>
      <c r="W49" s="136">
        <v>110</v>
      </c>
      <c r="X49" s="136">
        <v>90</v>
      </c>
      <c r="Y49" s="136">
        <v>65</v>
      </c>
      <c r="Z49" s="136">
        <v>38</v>
      </c>
      <c r="AA49" s="136">
        <v>48</v>
      </c>
      <c r="AB49" s="136">
        <v>24</v>
      </c>
      <c r="AC49" s="136">
        <v>18</v>
      </c>
      <c r="AD49" s="136">
        <v>19</v>
      </c>
      <c r="AE49" s="136">
        <v>16</v>
      </c>
      <c r="AF49" s="136">
        <v>4</v>
      </c>
      <c r="AG49" s="136">
        <v>8</v>
      </c>
      <c r="AH49" s="136">
        <v>7</v>
      </c>
      <c r="AI49" s="136">
        <v>6</v>
      </c>
      <c r="AJ49" s="136">
        <v>4</v>
      </c>
      <c r="AK49" s="136">
        <v>4</v>
      </c>
      <c r="AL49" s="136">
        <v>8</v>
      </c>
      <c r="AM49" s="136">
        <v>4</v>
      </c>
      <c r="AN49" s="136">
        <v>8</v>
      </c>
      <c r="AO49" s="136">
        <v>21</v>
      </c>
      <c r="AP49" s="136">
        <v>34</v>
      </c>
      <c r="AQ49" s="136">
        <v>36</v>
      </c>
      <c r="AR49" s="136">
        <v>59</v>
      </c>
      <c r="AS49" s="136">
        <v>90</v>
      </c>
      <c r="AT49" s="136">
        <v>115</v>
      </c>
      <c r="AU49" s="259">
        <v>139</v>
      </c>
      <c r="AV49" s="259">
        <v>183</v>
      </c>
      <c r="AW49" s="260">
        <v>178</v>
      </c>
      <c r="AX49" s="254">
        <v>207</v>
      </c>
      <c r="AY49" s="254">
        <v>177</v>
      </c>
      <c r="AZ49" s="109">
        <v>139</v>
      </c>
      <c r="BA49" s="254">
        <v>139</v>
      </c>
      <c r="BB49" s="109">
        <v>4642</v>
      </c>
      <c r="BC49" s="109"/>
      <c r="BD49" s="109"/>
      <c r="BE49" s="109"/>
      <c r="BF49" s="109"/>
      <c r="BG49" s="109"/>
      <c r="BH49" s="109"/>
      <c r="BI49" s="109"/>
      <c r="BJ49" s="109"/>
      <c r="BK49" s="109"/>
      <c r="BL49" s="109"/>
      <c r="BM49" s="109"/>
      <c r="BN49" s="109"/>
      <c r="BO49" s="109"/>
      <c r="BP49" s="109"/>
      <c r="BQ49" s="109"/>
      <c r="BR49" s="109"/>
      <c r="BS49" s="109"/>
      <c r="BT49" s="109"/>
      <c r="BU49" s="109"/>
      <c r="BV49" s="109"/>
      <c r="BW49" s="109"/>
      <c r="BX49" s="109"/>
      <c r="BY49" s="109"/>
      <c r="BZ49" s="109"/>
      <c r="CA49" s="109"/>
      <c r="CB49" s="109"/>
      <c r="CC49" s="109"/>
      <c r="CD49" s="109"/>
      <c r="CE49" s="109"/>
      <c r="CF49" s="109"/>
      <c r="CG49" s="109"/>
      <c r="CH49" s="109"/>
      <c r="CI49" s="109"/>
      <c r="CJ49" s="109"/>
      <c r="CK49" s="109"/>
      <c r="CL49" s="109"/>
      <c r="CM49" s="109"/>
      <c r="CN49" s="109"/>
      <c r="CO49" s="109"/>
      <c r="CP49" s="109"/>
      <c r="CQ49" s="109"/>
    </row>
    <row r="50" spans="2:95" x14ac:dyDescent="0.2">
      <c r="B50" s="77" t="s">
        <v>95</v>
      </c>
      <c r="C50" s="136">
        <v>0</v>
      </c>
      <c r="D50" s="136">
        <v>0</v>
      </c>
      <c r="E50" s="136">
        <v>0</v>
      </c>
      <c r="F50" s="136">
        <v>0</v>
      </c>
      <c r="G50" s="136">
        <v>0</v>
      </c>
      <c r="H50" s="136">
        <v>0</v>
      </c>
      <c r="I50" s="136">
        <v>0</v>
      </c>
      <c r="J50" s="136">
        <v>0</v>
      </c>
      <c r="K50" s="136">
        <v>0</v>
      </c>
      <c r="L50" s="136">
        <v>1</v>
      </c>
      <c r="M50" s="136">
        <v>1</v>
      </c>
      <c r="N50" s="136">
        <v>30</v>
      </c>
      <c r="O50" s="136">
        <v>194</v>
      </c>
      <c r="P50" s="136">
        <v>529</v>
      </c>
      <c r="Q50" s="136">
        <v>792</v>
      </c>
      <c r="R50" s="136">
        <v>687</v>
      </c>
      <c r="S50" s="136">
        <v>509</v>
      </c>
      <c r="T50" s="136">
        <v>392</v>
      </c>
      <c r="U50" s="136">
        <v>287</v>
      </c>
      <c r="V50" s="136">
        <v>208</v>
      </c>
      <c r="W50" s="136">
        <v>150</v>
      </c>
      <c r="X50" s="136">
        <v>128</v>
      </c>
      <c r="Y50" s="136">
        <v>96</v>
      </c>
      <c r="Z50" s="136">
        <v>70</v>
      </c>
      <c r="AA50" s="136">
        <v>49</v>
      </c>
      <c r="AB50" s="136">
        <v>45</v>
      </c>
      <c r="AC50" s="136">
        <v>36</v>
      </c>
      <c r="AD50" s="136">
        <v>23</v>
      </c>
      <c r="AE50" s="136">
        <v>19</v>
      </c>
      <c r="AF50" s="136">
        <v>15</v>
      </c>
      <c r="AG50" s="136">
        <v>13</v>
      </c>
      <c r="AH50" s="136">
        <v>9</v>
      </c>
      <c r="AI50" s="136">
        <v>17</v>
      </c>
      <c r="AJ50" s="136">
        <v>11</v>
      </c>
      <c r="AK50" s="136">
        <v>7</v>
      </c>
      <c r="AL50" s="136">
        <v>9</v>
      </c>
      <c r="AM50" s="136">
        <v>11</v>
      </c>
      <c r="AN50" s="136">
        <v>16</v>
      </c>
      <c r="AO50" s="136">
        <v>15</v>
      </c>
      <c r="AP50" s="136">
        <v>40</v>
      </c>
      <c r="AQ50" s="136">
        <v>60</v>
      </c>
      <c r="AR50" s="136">
        <v>72</v>
      </c>
      <c r="AS50" s="136">
        <v>132</v>
      </c>
      <c r="AT50" s="136">
        <v>171</v>
      </c>
      <c r="AU50" s="259">
        <v>189</v>
      </c>
      <c r="AV50" s="259">
        <v>239</v>
      </c>
      <c r="AW50" s="260">
        <v>268</v>
      </c>
      <c r="AX50" s="254">
        <v>261</v>
      </c>
      <c r="AY50" s="254">
        <v>254</v>
      </c>
      <c r="AZ50" s="109">
        <v>238</v>
      </c>
      <c r="BA50" s="254">
        <v>199</v>
      </c>
      <c r="BB50" s="109">
        <v>6492</v>
      </c>
      <c r="BC50" s="109"/>
      <c r="BD50" s="109"/>
      <c r="BE50" s="109"/>
      <c r="BF50" s="109"/>
      <c r="BG50" s="109"/>
      <c r="BH50" s="109"/>
      <c r="BI50" s="109"/>
      <c r="BJ50" s="109"/>
      <c r="BK50" s="109"/>
      <c r="BL50" s="109"/>
      <c r="BM50" s="109"/>
      <c r="BN50" s="109"/>
      <c r="BO50" s="109"/>
      <c r="BP50" s="109"/>
      <c r="BQ50" s="109"/>
      <c r="BR50" s="109"/>
      <c r="BS50" s="109"/>
      <c r="BT50" s="109"/>
      <c r="BU50" s="109"/>
      <c r="BV50" s="109"/>
      <c r="BW50" s="109"/>
      <c r="BX50" s="109"/>
      <c r="BY50" s="109"/>
      <c r="BZ50" s="109"/>
      <c r="CA50" s="109"/>
      <c r="CB50" s="109"/>
      <c r="CC50" s="109"/>
      <c r="CD50" s="109"/>
      <c r="CE50" s="109"/>
      <c r="CF50" s="109"/>
      <c r="CG50" s="109"/>
      <c r="CH50" s="109"/>
      <c r="CI50" s="109"/>
      <c r="CJ50" s="109"/>
      <c r="CK50" s="109"/>
      <c r="CL50" s="109"/>
      <c r="CM50" s="109"/>
      <c r="CN50" s="109"/>
      <c r="CO50" s="109"/>
      <c r="CP50" s="109"/>
      <c r="CQ50" s="109"/>
    </row>
    <row r="51" spans="2:95" x14ac:dyDescent="0.2">
      <c r="B51" s="77" t="s">
        <v>96</v>
      </c>
      <c r="C51" s="136">
        <v>0</v>
      </c>
      <c r="D51" s="136">
        <v>0</v>
      </c>
      <c r="E51" s="136">
        <v>0</v>
      </c>
      <c r="F51" s="136">
        <v>0</v>
      </c>
      <c r="G51" s="136">
        <v>1</v>
      </c>
      <c r="H51" s="136">
        <v>0</v>
      </c>
      <c r="I51" s="136">
        <v>0</v>
      </c>
      <c r="J51" s="136">
        <v>0</v>
      </c>
      <c r="K51" s="136">
        <v>0</v>
      </c>
      <c r="L51" s="136">
        <v>1</v>
      </c>
      <c r="M51" s="136">
        <v>7</v>
      </c>
      <c r="N51" s="136">
        <v>41</v>
      </c>
      <c r="O51" s="136">
        <v>231</v>
      </c>
      <c r="P51" s="136">
        <v>644</v>
      </c>
      <c r="Q51" s="136">
        <v>970</v>
      </c>
      <c r="R51" s="136">
        <v>915</v>
      </c>
      <c r="S51" s="136">
        <v>709</v>
      </c>
      <c r="T51" s="136">
        <v>548</v>
      </c>
      <c r="U51" s="136">
        <v>393</v>
      </c>
      <c r="V51" s="136">
        <v>298</v>
      </c>
      <c r="W51" s="136">
        <v>222</v>
      </c>
      <c r="X51" s="136">
        <v>202</v>
      </c>
      <c r="Y51" s="136">
        <v>125</v>
      </c>
      <c r="Z51" s="136">
        <v>114</v>
      </c>
      <c r="AA51" s="136">
        <v>70</v>
      </c>
      <c r="AB51" s="136">
        <v>70</v>
      </c>
      <c r="AC51" s="136">
        <v>54</v>
      </c>
      <c r="AD51" s="136">
        <v>37</v>
      </c>
      <c r="AE51" s="136">
        <v>29</v>
      </c>
      <c r="AF51" s="136">
        <v>22</v>
      </c>
      <c r="AG51" s="136">
        <v>20</v>
      </c>
      <c r="AH51" s="136">
        <v>14</v>
      </c>
      <c r="AI51" s="136">
        <v>13</v>
      </c>
      <c r="AJ51" s="136">
        <v>12</v>
      </c>
      <c r="AK51" s="136">
        <v>12</v>
      </c>
      <c r="AL51" s="136">
        <v>5</v>
      </c>
      <c r="AM51" s="136">
        <v>11</v>
      </c>
      <c r="AN51" s="136">
        <v>20</v>
      </c>
      <c r="AO51" s="136">
        <v>24</v>
      </c>
      <c r="AP51" s="136">
        <v>48</v>
      </c>
      <c r="AQ51" s="136">
        <v>54</v>
      </c>
      <c r="AR51" s="136">
        <v>90</v>
      </c>
      <c r="AS51" s="136">
        <v>137</v>
      </c>
      <c r="AT51" s="136">
        <v>197</v>
      </c>
      <c r="AU51" s="259">
        <v>286</v>
      </c>
      <c r="AV51" s="259">
        <v>290</v>
      </c>
      <c r="AW51" s="260">
        <v>316</v>
      </c>
      <c r="AX51" s="254">
        <v>325</v>
      </c>
      <c r="AY51" s="254">
        <v>317</v>
      </c>
      <c r="AZ51" s="109">
        <v>278</v>
      </c>
      <c r="BA51" s="254">
        <v>279</v>
      </c>
      <c r="BB51" s="109">
        <v>8451</v>
      </c>
      <c r="BC51" s="109"/>
      <c r="BD51" s="109"/>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c r="CQ51" s="109"/>
    </row>
    <row r="52" spans="2:95" x14ac:dyDescent="0.2">
      <c r="B52" s="77" t="s">
        <v>97</v>
      </c>
      <c r="C52" s="136">
        <v>0</v>
      </c>
      <c r="D52" s="136">
        <v>0</v>
      </c>
      <c r="E52" s="136">
        <v>0</v>
      </c>
      <c r="F52" s="136">
        <v>0</v>
      </c>
      <c r="G52" s="136">
        <v>0</v>
      </c>
      <c r="H52" s="136">
        <v>0</v>
      </c>
      <c r="I52" s="136">
        <v>0</v>
      </c>
      <c r="J52" s="136">
        <v>0</v>
      </c>
      <c r="K52" s="136">
        <v>0</v>
      </c>
      <c r="L52" s="136">
        <v>0</v>
      </c>
      <c r="M52" s="136">
        <v>7</v>
      </c>
      <c r="N52" s="136">
        <v>45</v>
      </c>
      <c r="O52" s="136">
        <v>186</v>
      </c>
      <c r="P52" s="136">
        <v>524</v>
      </c>
      <c r="Q52" s="136">
        <v>903</v>
      </c>
      <c r="R52" s="136">
        <v>903</v>
      </c>
      <c r="S52" s="136">
        <v>779</v>
      </c>
      <c r="T52" s="136">
        <v>540</v>
      </c>
      <c r="U52" s="136">
        <v>400</v>
      </c>
      <c r="V52" s="136">
        <v>300</v>
      </c>
      <c r="W52" s="136">
        <v>260</v>
      </c>
      <c r="X52" s="136">
        <v>182</v>
      </c>
      <c r="Y52" s="136">
        <v>122</v>
      </c>
      <c r="Z52" s="136">
        <v>102</v>
      </c>
      <c r="AA52" s="136">
        <v>71</v>
      </c>
      <c r="AB52" s="136">
        <v>63</v>
      </c>
      <c r="AC52" s="136">
        <v>43</v>
      </c>
      <c r="AD52" s="136">
        <v>29</v>
      </c>
      <c r="AE52" s="136">
        <v>24</v>
      </c>
      <c r="AF52" s="136">
        <v>21</v>
      </c>
      <c r="AG52" s="136">
        <v>11</v>
      </c>
      <c r="AH52" s="136">
        <v>10</v>
      </c>
      <c r="AI52" s="136">
        <v>16</v>
      </c>
      <c r="AJ52" s="136">
        <v>6</v>
      </c>
      <c r="AK52" s="136">
        <v>12</v>
      </c>
      <c r="AL52" s="136">
        <v>8</v>
      </c>
      <c r="AM52" s="136">
        <v>4</v>
      </c>
      <c r="AN52" s="136">
        <v>27</v>
      </c>
      <c r="AO52" s="136">
        <v>22</v>
      </c>
      <c r="AP52" s="136">
        <v>41</v>
      </c>
      <c r="AQ52" s="136">
        <v>46</v>
      </c>
      <c r="AR52" s="136">
        <v>87</v>
      </c>
      <c r="AS52" s="136">
        <v>147</v>
      </c>
      <c r="AT52" s="136">
        <v>174</v>
      </c>
      <c r="AU52" s="259">
        <v>225</v>
      </c>
      <c r="AV52" s="259">
        <v>274</v>
      </c>
      <c r="AW52" s="260">
        <v>329</v>
      </c>
      <c r="AX52" s="254">
        <v>328</v>
      </c>
      <c r="AY52" s="254">
        <v>318</v>
      </c>
      <c r="AZ52" s="109">
        <v>302</v>
      </c>
      <c r="BA52" s="254">
        <v>272</v>
      </c>
      <c r="BB52" s="109">
        <v>8163</v>
      </c>
      <c r="BC52" s="109"/>
      <c r="BD52" s="109"/>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09"/>
      <c r="CD52" s="109"/>
      <c r="CE52" s="109"/>
      <c r="CF52" s="109"/>
      <c r="CG52" s="109"/>
      <c r="CH52" s="109"/>
      <c r="CI52" s="109"/>
      <c r="CJ52" s="109"/>
      <c r="CK52" s="109"/>
      <c r="CL52" s="109"/>
      <c r="CM52" s="109"/>
      <c r="CN52" s="109"/>
      <c r="CO52" s="109"/>
      <c r="CP52" s="109"/>
      <c r="CQ52" s="109"/>
    </row>
    <row r="53" spans="2:95" x14ac:dyDescent="0.2">
      <c r="B53" s="77" t="s">
        <v>98</v>
      </c>
      <c r="C53" s="136">
        <v>0</v>
      </c>
      <c r="D53" s="136">
        <v>0</v>
      </c>
      <c r="E53" s="136">
        <v>0</v>
      </c>
      <c r="F53" s="136">
        <v>0</v>
      </c>
      <c r="G53" s="136">
        <v>0</v>
      </c>
      <c r="H53" s="136">
        <v>0</v>
      </c>
      <c r="I53" s="136">
        <v>0</v>
      </c>
      <c r="J53" s="136">
        <v>0</v>
      </c>
      <c r="K53" s="136">
        <v>0</v>
      </c>
      <c r="L53" s="136">
        <v>0</v>
      </c>
      <c r="M53" s="136">
        <v>5</v>
      </c>
      <c r="N53" s="136">
        <v>32</v>
      </c>
      <c r="O53" s="136">
        <v>146</v>
      </c>
      <c r="P53" s="136">
        <v>392</v>
      </c>
      <c r="Q53" s="136">
        <v>643</v>
      </c>
      <c r="R53" s="136">
        <v>722</v>
      </c>
      <c r="S53" s="136">
        <v>652</v>
      </c>
      <c r="T53" s="136">
        <v>515</v>
      </c>
      <c r="U53" s="136">
        <v>380</v>
      </c>
      <c r="V53" s="136">
        <v>273</v>
      </c>
      <c r="W53" s="136">
        <v>196</v>
      </c>
      <c r="X53" s="136">
        <v>173</v>
      </c>
      <c r="Y53" s="136">
        <v>125</v>
      </c>
      <c r="Z53" s="136">
        <v>89</v>
      </c>
      <c r="AA53" s="136">
        <v>59</v>
      </c>
      <c r="AB53" s="136">
        <v>63</v>
      </c>
      <c r="AC53" s="136">
        <v>35</v>
      </c>
      <c r="AD53" s="136">
        <v>34</v>
      </c>
      <c r="AE53" s="136">
        <v>18</v>
      </c>
      <c r="AF53" s="136">
        <v>18</v>
      </c>
      <c r="AG53" s="136">
        <v>18</v>
      </c>
      <c r="AH53" s="136">
        <v>11</v>
      </c>
      <c r="AI53" s="136">
        <v>5</v>
      </c>
      <c r="AJ53" s="136">
        <v>7</v>
      </c>
      <c r="AK53" s="136">
        <v>10</v>
      </c>
      <c r="AL53" s="136">
        <v>8</v>
      </c>
      <c r="AM53" s="136">
        <v>7</v>
      </c>
      <c r="AN53" s="136">
        <v>10</v>
      </c>
      <c r="AO53" s="136">
        <v>28</v>
      </c>
      <c r="AP53" s="136">
        <v>34</v>
      </c>
      <c r="AQ53" s="136">
        <v>38</v>
      </c>
      <c r="AR53" s="136">
        <v>58</v>
      </c>
      <c r="AS53" s="136">
        <v>88</v>
      </c>
      <c r="AT53" s="136">
        <v>153</v>
      </c>
      <c r="AU53" s="259">
        <v>179</v>
      </c>
      <c r="AV53" s="259">
        <v>211</v>
      </c>
      <c r="AW53" s="260">
        <v>246</v>
      </c>
      <c r="AX53" s="254">
        <v>267</v>
      </c>
      <c r="AY53" s="254">
        <v>287</v>
      </c>
      <c r="AZ53" s="109">
        <v>265</v>
      </c>
      <c r="BA53" s="254">
        <v>265</v>
      </c>
      <c r="BB53" s="109">
        <v>6765</v>
      </c>
      <c r="BC53" s="109"/>
      <c r="BD53" s="109"/>
      <c r="BE53" s="109"/>
      <c r="BF53" s="109"/>
      <c r="BG53" s="109"/>
      <c r="BH53" s="109"/>
      <c r="BI53" s="109"/>
      <c r="BJ53" s="109"/>
      <c r="BK53" s="109"/>
      <c r="BL53" s="109"/>
      <c r="BM53" s="109"/>
      <c r="BN53" s="109"/>
      <c r="BO53" s="109"/>
      <c r="BP53" s="109"/>
      <c r="BQ53" s="109"/>
      <c r="BR53" s="109"/>
      <c r="BS53" s="109"/>
      <c r="BT53" s="109"/>
      <c r="BU53" s="109"/>
      <c r="BV53" s="109"/>
      <c r="BW53" s="109"/>
      <c r="BX53" s="109"/>
      <c r="BY53" s="109"/>
      <c r="BZ53" s="109"/>
      <c r="CA53" s="109"/>
      <c r="CB53" s="109"/>
      <c r="CC53" s="109"/>
      <c r="CD53" s="109"/>
      <c r="CE53" s="109"/>
      <c r="CF53" s="109"/>
      <c r="CG53" s="109"/>
      <c r="CH53" s="109"/>
      <c r="CI53" s="109"/>
      <c r="CJ53" s="109"/>
      <c r="CK53" s="109"/>
      <c r="CL53" s="109"/>
      <c r="CM53" s="109"/>
      <c r="CN53" s="109"/>
      <c r="CO53" s="109"/>
      <c r="CP53" s="109"/>
      <c r="CQ53" s="109"/>
    </row>
    <row r="54" spans="2:95" ht="24" customHeight="1" x14ac:dyDescent="0.2">
      <c r="B54" s="111" t="s">
        <v>134</v>
      </c>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259"/>
      <c r="AV54" s="259"/>
      <c r="AW54" s="260"/>
      <c r="AX54" s="254"/>
      <c r="AY54" s="254"/>
      <c r="AZ54" s="109"/>
      <c r="BA54" s="254"/>
      <c r="BB54" s="109"/>
      <c r="BC54" s="109"/>
      <c r="BD54" s="109"/>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c r="CQ54" s="109"/>
    </row>
    <row r="55" spans="2:95" x14ac:dyDescent="0.2">
      <c r="B55" s="111" t="s">
        <v>78</v>
      </c>
      <c r="C55" s="136"/>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259"/>
      <c r="AV55" s="259"/>
      <c r="AW55" s="260"/>
      <c r="AX55" s="254"/>
      <c r="AY55" s="254"/>
      <c r="AZ55" s="109"/>
      <c r="BA55" s="254"/>
      <c r="BB55" s="109"/>
      <c r="BC55" s="109"/>
      <c r="BD55" s="109"/>
      <c r="BE55" s="109"/>
      <c r="BF55" s="109"/>
      <c r="BG55" s="109"/>
      <c r="BH55" s="109"/>
      <c r="BI55" s="109"/>
      <c r="BJ55" s="109"/>
      <c r="BK55" s="109"/>
      <c r="BL55" s="109"/>
      <c r="BM55" s="109"/>
      <c r="BN55" s="109"/>
      <c r="BO55" s="109"/>
      <c r="BP55" s="109"/>
      <c r="BQ55" s="109"/>
      <c r="BR55" s="109"/>
      <c r="BS55" s="109"/>
      <c r="BT55" s="109"/>
      <c r="BU55" s="109"/>
      <c r="BV55" s="109"/>
      <c r="BW55" s="109"/>
      <c r="BX55" s="109"/>
      <c r="BY55" s="109"/>
      <c r="BZ55" s="109"/>
      <c r="CA55" s="109"/>
      <c r="CB55" s="109"/>
      <c r="CC55" s="109"/>
      <c r="CD55" s="109"/>
      <c r="CE55" s="109"/>
      <c r="CF55" s="109"/>
      <c r="CG55" s="109"/>
      <c r="CH55" s="109"/>
      <c r="CI55" s="109"/>
      <c r="CJ55" s="109"/>
      <c r="CK55" s="109"/>
      <c r="CL55" s="109"/>
      <c r="CM55" s="109"/>
      <c r="CN55" s="109"/>
      <c r="CO55" s="109"/>
      <c r="CP55" s="109"/>
      <c r="CQ55" s="109"/>
    </row>
    <row r="56" spans="2:95" x14ac:dyDescent="0.2">
      <c r="B56" s="107" t="s">
        <v>79</v>
      </c>
      <c r="C56" s="136">
        <v>0</v>
      </c>
      <c r="D56" s="136">
        <v>0</v>
      </c>
      <c r="E56" s="136">
        <v>0</v>
      </c>
      <c r="F56" s="136">
        <v>0</v>
      </c>
      <c r="G56" s="136">
        <v>0</v>
      </c>
      <c r="H56" s="136">
        <v>0</v>
      </c>
      <c r="I56" s="136">
        <v>0</v>
      </c>
      <c r="J56" s="136">
        <v>0</v>
      </c>
      <c r="K56" s="136">
        <v>0</v>
      </c>
      <c r="L56" s="136">
        <v>0</v>
      </c>
      <c r="M56" s="136">
        <v>0</v>
      </c>
      <c r="N56" s="136">
        <v>0</v>
      </c>
      <c r="O56" s="136">
        <v>0</v>
      </c>
      <c r="P56" s="136">
        <v>0</v>
      </c>
      <c r="Q56" s="136">
        <v>0</v>
      </c>
      <c r="R56" s="136">
        <v>0</v>
      </c>
      <c r="S56" s="136">
        <v>0</v>
      </c>
      <c r="T56" s="136">
        <v>0</v>
      </c>
      <c r="U56" s="136">
        <v>0</v>
      </c>
      <c r="V56" s="136">
        <v>0</v>
      </c>
      <c r="W56" s="136">
        <v>0</v>
      </c>
      <c r="X56" s="136">
        <v>0</v>
      </c>
      <c r="Y56" s="136">
        <v>0</v>
      </c>
      <c r="Z56" s="136">
        <v>0</v>
      </c>
      <c r="AA56" s="136">
        <v>0</v>
      </c>
      <c r="AB56" s="136">
        <v>0</v>
      </c>
      <c r="AC56" s="136">
        <v>0</v>
      </c>
      <c r="AD56" s="136">
        <v>0</v>
      </c>
      <c r="AE56" s="136">
        <v>0</v>
      </c>
      <c r="AF56" s="136">
        <v>0</v>
      </c>
      <c r="AG56" s="136">
        <v>0</v>
      </c>
      <c r="AH56" s="136">
        <v>0</v>
      </c>
      <c r="AI56" s="136">
        <v>0</v>
      </c>
      <c r="AJ56" s="136">
        <v>0</v>
      </c>
      <c r="AK56" s="136">
        <v>0</v>
      </c>
      <c r="AL56" s="136">
        <v>0</v>
      </c>
      <c r="AM56" s="136">
        <v>0</v>
      </c>
      <c r="AN56" s="136">
        <v>0</v>
      </c>
      <c r="AO56" s="136">
        <v>0</v>
      </c>
      <c r="AP56" s="136">
        <v>0</v>
      </c>
      <c r="AQ56" s="136">
        <v>0</v>
      </c>
      <c r="AR56" s="136">
        <v>0</v>
      </c>
      <c r="AS56" s="136">
        <v>0</v>
      </c>
      <c r="AT56" s="136">
        <v>0</v>
      </c>
      <c r="AU56" s="259">
        <v>0</v>
      </c>
      <c r="AV56" s="259">
        <v>0</v>
      </c>
      <c r="AW56" s="260">
        <v>0</v>
      </c>
      <c r="AX56" s="254">
        <v>0</v>
      </c>
      <c r="AY56" s="254">
        <v>0</v>
      </c>
      <c r="AZ56" s="109">
        <v>0</v>
      </c>
      <c r="BA56" s="254">
        <v>0</v>
      </c>
      <c r="BB56" s="109">
        <v>0</v>
      </c>
      <c r="BC56" s="109"/>
      <c r="BD56" s="109"/>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c r="CQ56" s="109"/>
    </row>
    <row r="57" spans="2:95" x14ac:dyDescent="0.2">
      <c r="B57" s="112" t="s">
        <v>80</v>
      </c>
      <c r="C57" s="136">
        <v>0</v>
      </c>
      <c r="D57" s="136">
        <v>0</v>
      </c>
      <c r="E57" s="136">
        <v>0</v>
      </c>
      <c r="F57" s="136">
        <v>0</v>
      </c>
      <c r="G57" s="136">
        <v>0</v>
      </c>
      <c r="H57" s="136">
        <v>0</v>
      </c>
      <c r="I57" s="136">
        <v>0</v>
      </c>
      <c r="J57" s="136">
        <v>0</v>
      </c>
      <c r="K57" s="136">
        <v>0</v>
      </c>
      <c r="L57" s="136">
        <v>0</v>
      </c>
      <c r="M57" s="136">
        <v>0</v>
      </c>
      <c r="N57" s="136">
        <v>0</v>
      </c>
      <c r="O57" s="136">
        <v>0</v>
      </c>
      <c r="P57" s="136">
        <v>0</v>
      </c>
      <c r="Q57" s="136">
        <v>0</v>
      </c>
      <c r="R57" s="136">
        <v>0</v>
      </c>
      <c r="S57" s="136">
        <v>0</v>
      </c>
      <c r="T57" s="136">
        <v>0</v>
      </c>
      <c r="U57" s="136">
        <v>0</v>
      </c>
      <c r="V57" s="136">
        <v>0</v>
      </c>
      <c r="W57" s="136">
        <v>0</v>
      </c>
      <c r="X57" s="136">
        <v>0</v>
      </c>
      <c r="Y57" s="136">
        <v>0</v>
      </c>
      <c r="Z57" s="136">
        <v>0</v>
      </c>
      <c r="AA57" s="136">
        <v>0</v>
      </c>
      <c r="AB57" s="136">
        <v>0</v>
      </c>
      <c r="AC57" s="136">
        <v>0</v>
      </c>
      <c r="AD57" s="136">
        <v>0</v>
      </c>
      <c r="AE57" s="136">
        <v>0</v>
      </c>
      <c r="AF57" s="136">
        <v>0</v>
      </c>
      <c r="AG57" s="136">
        <v>0</v>
      </c>
      <c r="AH57" s="136">
        <v>0</v>
      </c>
      <c r="AI57" s="136">
        <v>0</v>
      </c>
      <c r="AJ57" s="136">
        <v>0</v>
      </c>
      <c r="AK57" s="136">
        <v>0</v>
      </c>
      <c r="AL57" s="136">
        <v>0</v>
      </c>
      <c r="AM57" s="136">
        <v>0</v>
      </c>
      <c r="AN57" s="136">
        <v>0</v>
      </c>
      <c r="AO57" s="136">
        <v>0</v>
      </c>
      <c r="AP57" s="136">
        <v>0</v>
      </c>
      <c r="AQ57" s="136">
        <v>0</v>
      </c>
      <c r="AR57" s="136">
        <v>0</v>
      </c>
      <c r="AS57" s="136">
        <v>0</v>
      </c>
      <c r="AT57" s="136">
        <v>0</v>
      </c>
      <c r="AU57" s="259">
        <v>0</v>
      </c>
      <c r="AV57" s="259">
        <v>0</v>
      </c>
      <c r="AW57" s="260">
        <v>0</v>
      </c>
      <c r="AX57" s="254">
        <v>0</v>
      </c>
      <c r="AY57" s="254">
        <v>0</v>
      </c>
      <c r="AZ57" s="109">
        <v>0</v>
      </c>
      <c r="BA57" s="254">
        <v>0</v>
      </c>
      <c r="BB57" s="109">
        <v>0</v>
      </c>
      <c r="BC57" s="109"/>
      <c r="BD57" s="109"/>
      <c r="BE57" s="109"/>
      <c r="BF57" s="109"/>
      <c r="BG57" s="109"/>
      <c r="BH57" s="109"/>
      <c r="BI57" s="109"/>
      <c r="BJ57" s="109"/>
      <c r="BK57" s="109"/>
      <c r="BL57" s="109"/>
      <c r="BM57" s="109"/>
      <c r="BN57" s="109"/>
      <c r="BO57" s="109"/>
      <c r="BP57" s="109"/>
      <c r="BQ57" s="109"/>
      <c r="BR57" s="109"/>
      <c r="BS57" s="109"/>
      <c r="BT57" s="109"/>
      <c r="BU57" s="109"/>
      <c r="BV57" s="109"/>
      <c r="BW57" s="109"/>
      <c r="BX57" s="109"/>
      <c r="BY57" s="109"/>
      <c r="BZ57" s="109"/>
      <c r="CA57" s="109"/>
      <c r="CB57" s="109"/>
      <c r="CC57" s="109"/>
      <c r="CD57" s="109"/>
      <c r="CE57" s="109"/>
      <c r="CF57" s="109"/>
      <c r="CG57" s="109"/>
      <c r="CH57" s="109"/>
      <c r="CI57" s="109"/>
      <c r="CJ57" s="109"/>
      <c r="CK57" s="109"/>
      <c r="CL57" s="109"/>
      <c r="CM57" s="109"/>
      <c r="CN57" s="109"/>
      <c r="CO57" s="109"/>
      <c r="CP57" s="109"/>
      <c r="CQ57" s="109"/>
    </row>
    <row r="58" spans="2:95" x14ac:dyDescent="0.2">
      <c r="B58" s="113" t="s">
        <v>81</v>
      </c>
      <c r="C58" s="136">
        <v>0</v>
      </c>
      <c r="D58" s="136">
        <v>0</v>
      </c>
      <c r="E58" s="136">
        <v>0</v>
      </c>
      <c r="F58" s="136">
        <v>0</v>
      </c>
      <c r="G58" s="136">
        <v>0</v>
      </c>
      <c r="H58" s="136">
        <v>0</v>
      </c>
      <c r="I58" s="136">
        <v>0</v>
      </c>
      <c r="J58" s="136">
        <v>0</v>
      </c>
      <c r="K58" s="136">
        <v>0</v>
      </c>
      <c r="L58" s="136">
        <v>0</v>
      </c>
      <c r="M58" s="136">
        <v>0</v>
      </c>
      <c r="N58" s="136">
        <v>0</v>
      </c>
      <c r="O58" s="136">
        <v>0</v>
      </c>
      <c r="P58" s="136">
        <v>1</v>
      </c>
      <c r="Q58" s="136">
        <v>0</v>
      </c>
      <c r="R58" s="136">
        <v>0</v>
      </c>
      <c r="S58" s="136">
        <v>0</v>
      </c>
      <c r="T58" s="136">
        <v>0</v>
      </c>
      <c r="U58" s="136">
        <v>0</v>
      </c>
      <c r="V58" s="136">
        <v>0</v>
      </c>
      <c r="W58" s="136">
        <v>0</v>
      </c>
      <c r="X58" s="136">
        <v>0</v>
      </c>
      <c r="Y58" s="136">
        <v>0</v>
      </c>
      <c r="Z58" s="136">
        <v>0</v>
      </c>
      <c r="AA58" s="136">
        <v>0</v>
      </c>
      <c r="AB58" s="136">
        <v>0</v>
      </c>
      <c r="AC58" s="136">
        <v>0</v>
      </c>
      <c r="AD58" s="136">
        <v>0</v>
      </c>
      <c r="AE58" s="136">
        <v>0</v>
      </c>
      <c r="AF58" s="136">
        <v>0</v>
      </c>
      <c r="AG58" s="136">
        <v>0</v>
      </c>
      <c r="AH58" s="136">
        <v>0</v>
      </c>
      <c r="AI58" s="136">
        <v>0</v>
      </c>
      <c r="AJ58" s="136">
        <v>0</v>
      </c>
      <c r="AK58" s="136">
        <v>0</v>
      </c>
      <c r="AL58" s="136">
        <v>0</v>
      </c>
      <c r="AM58" s="136">
        <v>0</v>
      </c>
      <c r="AN58" s="136">
        <v>0</v>
      </c>
      <c r="AO58" s="136">
        <v>0</v>
      </c>
      <c r="AP58" s="136">
        <v>0</v>
      </c>
      <c r="AQ58" s="136">
        <v>0</v>
      </c>
      <c r="AR58" s="136">
        <v>0</v>
      </c>
      <c r="AS58" s="136">
        <v>0</v>
      </c>
      <c r="AT58" s="136">
        <v>0</v>
      </c>
      <c r="AU58" s="259">
        <v>0</v>
      </c>
      <c r="AV58" s="259">
        <v>0</v>
      </c>
      <c r="AW58" s="260">
        <v>0</v>
      </c>
      <c r="AX58" s="254">
        <v>0</v>
      </c>
      <c r="AY58" s="254">
        <v>0</v>
      </c>
      <c r="AZ58" s="109">
        <v>0</v>
      </c>
      <c r="BA58" s="254">
        <v>0</v>
      </c>
      <c r="BB58" s="109">
        <v>1</v>
      </c>
      <c r="BC58" s="109"/>
      <c r="BD58" s="109"/>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c r="CQ58" s="109"/>
    </row>
    <row r="59" spans="2:95" x14ac:dyDescent="0.2">
      <c r="B59" s="107" t="s">
        <v>82</v>
      </c>
      <c r="C59" s="136">
        <v>0</v>
      </c>
      <c r="D59" s="136">
        <v>0</v>
      </c>
      <c r="E59" s="136">
        <v>0</v>
      </c>
      <c r="F59" s="136">
        <v>0</v>
      </c>
      <c r="G59" s="136">
        <v>0</v>
      </c>
      <c r="H59" s="136">
        <v>0</v>
      </c>
      <c r="I59" s="136">
        <v>0</v>
      </c>
      <c r="J59" s="136">
        <v>0</v>
      </c>
      <c r="K59" s="136">
        <v>0</v>
      </c>
      <c r="L59" s="136">
        <v>0</v>
      </c>
      <c r="M59" s="136">
        <v>0</v>
      </c>
      <c r="N59" s="136">
        <v>0</v>
      </c>
      <c r="O59" s="136">
        <v>0</v>
      </c>
      <c r="P59" s="136">
        <v>0</v>
      </c>
      <c r="Q59" s="136">
        <v>1</v>
      </c>
      <c r="R59" s="136">
        <v>0</v>
      </c>
      <c r="S59" s="136">
        <v>0</v>
      </c>
      <c r="T59" s="136">
        <v>0</v>
      </c>
      <c r="U59" s="136">
        <v>0</v>
      </c>
      <c r="V59" s="136">
        <v>0</v>
      </c>
      <c r="W59" s="136">
        <v>0</v>
      </c>
      <c r="X59" s="136">
        <v>0</v>
      </c>
      <c r="Y59" s="136">
        <v>0</v>
      </c>
      <c r="Z59" s="136">
        <v>0</v>
      </c>
      <c r="AA59" s="136">
        <v>0</v>
      </c>
      <c r="AB59" s="136">
        <v>0</v>
      </c>
      <c r="AC59" s="136">
        <v>0</v>
      </c>
      <c r="AD59" s="136">
        <v>0</v>
      </c>
      <c r="AE59" s="136">
        <v>0</v>
      </c>
      <c r="AF59" s="136">
        <v>0</v>
      </c>
      <c r="AG59" s="136">
        <v>0</v>
      </c>
      <c r="AH59" s="136">
        <v>0</v>
      </c>
      <c r="AI59" s="136">
        <v>0</v>
      </c>
      <c r="AJ59" s="136">
        <v>0</v>
      </c>
      <c r="AK59" s="136">
        <v>0</v>
      </c>
      <c r="AL59" s="136">
        <v>0</v>
      </c>
      <c r="AM59" s="136">
        <v>0</v>
      </c>
      <c r="AN59" s="136">
        <v>0</v>
      </c>
      <c r="AO59" s="136">
        <v>0</v>
      </c>
      <c r="AP59" s="136">
        <v>0</v>
      </c>
      <c r="AQ59" s="136">
        <v>0</v>
      </c>
      <c r="AR59" s="136">
        <v>0</v>
      </c>
      <c r="AS59" s="136">
        <v>0</v>
      </c>
      <c r="AT59" s="136">
        <v>0</v>
      </c>
      <c r="AU59" s="259">
        <v>0</v>
      </c>
      <c r="AV59" s="259">
        <v>0</v>
      </c>
      <c r="AW59" s="260">
        <v>0</v>
      </c>
      <c r="AX59" s="254">
        <v>0</v>
      </c>
      <c r="AY59" s="254">
        <v>0</v>
      </c>
      <c r="AZ59" s="109">
        <v>0</v>
      </c>
      <c r="BA59" s="254">
        <v>0</v>
      </c>
      <c r="BB59" s="109">
        <v>1</v>
      </c>
      <c r="BC59" s="109"/>
      <c r="BD59" s="109"/>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c r="CQ59" s="109"/>
    </row>
    <row r="60" spans="2:95" x14ac:dyDescent="0.2">
      <c r="B60" s="107" t="s">
        <v>83</v>
      </c>
      <c r="C60" s="136">
        <v>0</v>
      </c>
      <c r="D60" s="136">
        <v>0</v>
      </c>
      <c r="E60" s="136">
        <v>0</v>
      </c>
      <c r="F60" s="136">
        <v>0</v>
      </c>
      <c r="G60" s="136">
        <v>0</v>
      </c>
      <c r="H60" s="136">
        <v>0</v>
      </c>
      <c r="I60" s="136">
        <v>0</v>
      </c>
      <c r="J60" s="136">
        <v>0</v>
      </c>
      <c r="K60" s="136">
        <v>0</v>
      </c>
      <c r="L60" s="136">
        <v>0</v>
      </c>
      <c r="M60" s="136">
        <v>0</v>
      </c>
      <c r="N60" s="136">
        <v>0</v>
      </c>
      <c r="O60" s="136">
        <v>1</v>
      </c>
      <c r="P60" s="136">
        <v>2</v>
      </c>
      <c r="Q60" s="136">
        <v>0</v>
      </c>
      <c r="R60" s="136">
        <v>0</v>
      </c>
      <c r="S60" s="136">
        <v>0</v>
      </c>
      <c r="T60" s="136">
        <v>0</v>
      </c>
      <c r="U60" s="136">
        <v>0</v>
      </c>
      <c r="V60" s="136">
        <v>1</v>
      </c>
      <c r="W60" s="136">
        <v>0</v>
      </c>
      <c r="X60" s="136">
        <v>0</v>
      </c>
      <c r="Y60" s="136">
        <v>0</v>
      </c>
      <c r="Z60" s="136">
        <v>0</v>
      </c>
      <c r="AA60" s="136">
        <v>0</v>
      </c>
      <c r="AB60" s="136">
        <v>0</v>
      </c>
      <c r="AC60" s="136">
        <v>0</v>
      </c>
      <c r="AD60" s="136">
        <v>0</v>
      </c>
      <c r="AE60" s="136">
        <v>0</v>
      </c>
      <c r="AF60" s="136">
        <v>0</v>
      </c>
      <c r="AG60" s="136">
        <v>0</v>
      </c>
      <c r="AH60" s="136">
        <v>0</v>
      </c>
      <c r="AI60" s="136">
        <v>0</v>
      </c>
      <c r="AJ60" s="136">
        <v>0</v>
      </c>
      <c r="AK60" s="136">
        <v>0</v>
      </c>
      <c r="AL60" s="136">
        <v>0</v>
      </c>
      <c r="AM60" s="136">
        <v>0</v>
      </c>
      <c r="AN60" s="136">
        <v>0</v>
      </c>
      <c r="AO60" s="136">
        <v>0</v>
      </c>
      <c r="AP60" s="136">
        <v>0</v>
      </c>
      <c r="AQ60" s="136">
        <v>0</v>
      </c>
      <c r="AR60" s="136">
        <v>0</v>
      </c>
      <c r="AS60" s="136">
        <v>0</v>
      </c>
      <c r="AT60" s="136">
        <v>0</v>
      </c>
      <c r="AU60" s="259">
        <v>0</v>
      </c>
      <c r="AV60" s="259">
        <v>0</v>
      </c>
      <c r="AW60" s="260">
        <v>0</v>
      </c>
      <c r="AX60" s="254">
        <v>0</v>
      </c>
      <c r="AY60" s="254">
        <v>0</v>
      </c>
      <c r="AZ60" s="109">
        <v>1</v>
      </c>
      <c r="BA60" s="254">
        <v>0</v>
      </c>
      <c r="BB60" s="109">
        <v>5</v>
      </c>
      <c r="BC60" s="109"/>
      <c r="BD60" s="109"/>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c r="CQ60" s="109"/>
    </row>
    <row r="61" spans="2:95" x14ac:dyDescent="0.2">
      <c r="B61" s="107" t="s">
        <v>84</v>
      </c>
      <c r="C61" s="136">
        <v>0</v>
      </c>
      <c r="D61" s="136">
        <v>0</v>
      </c>
      <c r="E61" s="136">
        <v>0</v>
      </c>
      <c r="F61" s="136">
        <v>0</v>
      </c>
      <c r="G61" s="136">
        <v>0</v>
      </c>
      <c r="H61" s="136">
        <v>0</v>
      </c>
      <c r="I61" s="136">
        <v>0</v>
      </c>
      <c r="J61" s="136">
        <v>0</v>
      </c>
      <c r="K61" s="136">
        <v>0</v>
      </c>
      <c r="L61" s="136">
        <v>0</v>
      </c>
      <c r="M61" s="136">
        <v>0</v>
      </c>
      <c r="N61" s="136">
        <v>1</v>
      </c>
      <c r="O61" s="136">
        <v>1</v>
      </c>
      <c r="P61" s="136">
        <v>2</v>
      </c>
      <c r="Q61" s="136">
        <v>0</v>
      </c>
      <c r="R61" s="136">
        <v>2</v>
      </c>
      <c r="S61" s="136">
        <v>1</v>
      </c>
      <c r="T61" s="136">
        <v>1</v>
      </c>
      <c r="U61" s="136">
        <v>1</v>
      </c>
      <c r="V61" s="136">
        <v>0</v>
      </c>
      <c r="W61" s="136">
        <v>0</v>
      </c>
      <c r="X61" s="136">
        <v>0</v>
      </c>
      <c r="Y61" s="136">
        <v>0</v>
      </c>
      <c r="Z61" s="136">
        <v>1</v>
      </c>
      <c r="AA61" s="136">
        <v>0</v>
      </c>
      <c r="AB61" s="136">
        <v>0</v>
      </c>
      <c r="AC61" s="136">
        <v>0</v>
      </c>
      <c r="AD61" s="136">
        <v>0</v>
      </c>
      <c r="AE61" s="136">
        <v>0</v>
      </c>
      <c r="AF61" s="136">
        <v>0</v>
      </c>
      <c r="AG61" s="136">
        <v>0</v>
      </c>
      <c r="AH61" s="136">
        <v>0</v>
      </c>
      <c r="AI61" s="136">
        <v>0</v>
      </c>
      <c r="AJ61" s="136">
        <v>0</v>
      </c>
      <c r="AK61" s="136">
        <v>0</v>
      </c>
      <c r="AL61" s="136">
        <v>0</v>
      </c>
      <c r="AM61" s="136">
        <v>0</v>
      </c>
      <c r="AN61" s="136">
        <v>0</v>
      </c>
      <c r="AO61" s="136">
        <v>0</v>
      </c>
      <c r="AP61" s="136">
        <v>0</v>
      </c>
      <c r="AQ61" s="136">
        <v>0</v>
      </c>
      <c r="AR61" s="136">
        <v>0</v>
      </c>
      <c r="AS61" s="136">
        <v>0</v>
      </c>
      <c r="AT61" s="136">
        <v>0</v>
      </c>
      <c r="AU61" s="259">
        <v>1</v>
      </c>
      <c r="AV61" s="259">
        <v>1</v>
      </c>
      <c r="AW61" s="260">
        <v>1</v>
      </c>
      <c r="AX61" s="254">
        <v>0</v>
      </c>
      <c r="AY61" s="254">
        <v>1</v>
      </c>
      <c r="AZ61" s="109">
        <v>1</v>
      </c>
      <c r="BA61" s="254">
        <v>0</v>
      </c>
      <c r="BB61" s="109">
        <v>15</v>
      </c>
      <c r="BC61" s="109"/>
      <c r="BD61" s="109"/>
      <c r="BE61" s="109"/>
      <c r="BF61" s="109"/>
      <c r="BG61" s="109"/>
      <c r="BH61" s="109"/>
      <c r="BI61" s="109"/>
      <c r="BJ61" s="109"/>
      <c r="BK61" s="109"/>
      <c r="BL61" s="109"/>
      <c r="BM61" s="109"/>
      <c r="BN61" s="109"/>
      <c r="BO61" s="109"/>
      <c r="BP61" s="109"/>
      <c r="BQ61" s="109"/>
      <c r="BR61" s="109"/>
      <c r="BS61" s="109"/>
      <c r="BT61" s="109"/>
      <c r="BU61" s="109"/>
      <c r="BV61" s="109"/>
      <c r="BW61" s="109"/>
      <c r="BX61" s="109"/>
      <c r="BY61" s="109"/>
      <c r="BZ61" s="109"/>
      <c r="CA61" s="109"/>
      <c r="CB61" s="109"/>
      <c r="CC61" s="109"/>
      <c r="CD61" s="109"/>
      <c r="CE61" s="109"/>
      <c r="CF61" s="109"/>
      <c r="CG61" s="109"/>
      <c r="CH61" s="109"/>
      <c r="CI61" s="109"/>
      <c r="CJ61" s="109"/>
      <c r="CK61" s="109"/>
      <c r="CL61" s="109"/>
      <c r="CM61" s="109"/>
      <c r="CN61" s="109"/>
      <c r="CO61" s="109"/>
      <c r="CP61" s="109"/>
      <c r="CQ61" s="109"/>
    </row>
    <row r="62" spans="2:95" x14ac:dyDescent="0.2">
      <c r="B62" s="77" t="s">
        <v>85</v>
      </c>
      <c r="C62" s="136">
        <v>0</v>
      </c>
      <c r="D62" s="136">
        <v>0</v>
      </c>
      <c r="E62" s="136">
        <v>0</v>
      </c>
      <c r="F62" s="136">
        <v>0</v>
      </c>
      <c r="G62" s="136">
        <v>0</v>
      </c>
      <c r="H62" s="136">
        <v>0</v>
      </c>
      <c r="I62" s="136">
        <v>0</v>
      </c>
      <c r="J62" s="136">
        <v>0</v>
      </c>
      <c r="K62" s="136">
        <v>0</v>
      </c>
      <c r="L62" s="136">
        <v>0</v>
      </c>
      <c r="M62" s="136">
        <v>0</v>
      </c>
      <c r="N62" s="136">
        <v>1</v>
      </c>
      <c r="O62" s="136">
        <v>2</v>
      </c>
      <c r="P62" s="136">
        <v>3</v>
      </c>
      <c r="Q62" s="136">
        <v>6</v>
      </c>
      <c r="R62" s="136">
        <v>2</v>
      </c>
      <c r="S62" s="136">
        <v>3</v>
      </c>
      <c r="T62" s="136">
        <v>0</v>
      </c>
      <c r="U62" s="136">
        <v>0</v>
      </c>
      <c r="V62" s="136">
        <v>0</v>
      </c>
      <c r="W62" s="136">
        <v>0</v>
      </c>
      <c r="X62" s="136">
        <v>1</v>
      </c>
      <c r="Y62" s="136">
        <v>0</v>
      </c>
      <c r="Z62" s="136">
        <v>0</v>
      </c>
      <c r="AA62" s="136">
        <v>0</v>
      </c>
      <c r="AB62" s="136">
        <v>0</v>
      </c>
      <c r="AC62" s="136">
        <v>0</v>
      </c>
      <c r="AD62" s="136">
        <v>0</v>
      </c>
      <c r="AE62" s="136">
        <v>0</v>
      </c>
      <c r="AF62" s="136">
        <v>0</v>
      </c>
      <c r="AG62" s="136">
        <v>0</v>
      </c>
      <c r="AH62" s="136">
        <v>0</v>
      </c>
      <c r="AI62" s="136">
        <v>0</v>
      </c>
      <c r="AJ62" s="136">
        <v>0</v>
      </c>
      <c r="AK62" s="136">
        <v>0</v>
      </c>
      <c r="AL62" s="136">
        <v>0</v>
      </c>
      <c r="AM62" s="136">
        <v>0</v>
      </c>
      <c r="AN62" s="136">
        <v>0</v>
      </c>
      <c r="AO62" s="136">
        <v>0</v>
      </c>
      <c r="AP62" s="136">
        <v>0</v>
      </c>
      <c r="AQ62" s="136">
        <v>0</v>
      </c>
      <c r="AR62" s="136">
        <v>0</v>
      </c>
      <c r="AS62" s="136">
        <v>0</v>
      </c>
      <c r="AT62" s="136">
        <v>1</v>
      </c>
      <c r="AU62" s="259">
        <v>0</v>
      </c>
      <c r="AV62" s="259">
        <v>1</v>
      </c>
      <c r="AW62" s="260">
        <v>2</v>
      </c>
      <c r="AX62" s="254">
        <v>1</v>
      </c>
      <c r="AY62" s="254">
        <v>1</v>
      </c>
      <c r="AZ62" s="109">
        <v>0</v>
      </c>
      <c r="BA62" s="254">
        <v>0</v>
      </c>
      <c r="BB62" s="109">
        <v>24</v>
      </c>
      <c r="BC62" s="109"/>
      <c r="BD62" s="109"/>
      <c r="BE62" s="109"/>
      <c r="BF62" s="109"/>
      <c r="BG62" s="109"/>
      <c r="BH62" s="109"/>
      <c r="BI62" s="109"/>
      <c r="BJ62" s="109"/>
      <c r="BK62" s="109"/>
      <c r="BL62" s="109"/>
      <c r="BM62" s="109"/>
      <c r="BN62" s="109"/>
      <c r="BO62" s="109"/>
      <c r="BP62" s="109"/>
      <c r="BQ62" s="109"/>
      <c r="BR62" s="109"/>
      <c r="BS62" s="109"/>
      <c r="BT62" s="109"/>
      <c r="BU62" s="109"/>
      <c r="BV62" s="109"/>
      <c r="BW62" s="109"/>
      <c r="BX62" s="109"/>
      <c r="BY62" s="109"/>
      <c r="BZ62" s="109"/>
      <c r="CA62" s="109"/>
      <c r="CB62" s="109"/>
      <c r="CC62" s="109"/>
      <c r="CD62" s="109"/>
      <c r="CE62" s="109"/>
      <c r="CF62" s="109"/>
      <c r="CG62" s="109"/>
      <c r="CH62" s="109"/>
      <c r="CI62" s="109"/>
      <c r="CJ62" s="109"/>
      <c r="CK62" s="109"/>
      <c r="CL62" s="109"/>
      <c r="CM62" s="109"/>
      <c r="CN62" s="109"/>
      <c r="CO62" s="109"/>
      <c r="CP62" s="109"/>
      <c r="CQ62" s="109"/>
    </row>
    <row r="63" spans="2:95" x14ac:dyDescent="0.2">
      <c r="B63" s="77" t="s">
        <v>86</v>
      </c>
      <c r="C63" s="136">
        <v>0</v>
      </c>
      <c r="D63" s="136">
        <v>0</v>
      </c>
      <c r="E63" s="136">
        <v>0</v>
      </c>
      <c r="F63" s="136">
        <v>0</v>
      </c>
      <c r="G63" s="136">
        <v>0</v>
      </c>
      <c r="H63" s="136">
        <v>0</v>
      </c>
      <c r="I63" s="136">
        <v>0</v>
      </c>
      <c r="J63" s="136">
        <v>0</v>
      </c>
      <c r="K63" s="136">
        <v>1</v>
      </c>
      <c r="L63" s="136">
        <v>0</v>
      </c>
      <c r="M63" s="136">
        <v>0</v>
      </c>
      <c r="N63" s="136">
        <v>1</v>
      </c>
      <c r="O63" s="136">
        <v>3</v>
      </c>
      <c r="P63" s="136">
        <v>6</v>
      </c>
      <c r="Q63" s="136">
        <v>6</v>
      </c>
      <c r="R63" s="136">
        <v>2</v>
      </c>
      <c r="S63" s="136">
        <v>6</v>
      </c>
      <c r="T63" s="136">
        <v>3</v>
      </c>
      <c r="U63" s="136">
        <v>3</v>
      </c>
      <c r="V63" s="136">
        <v>2</v>
      </c>
      <c r="W63" s="136">
        <v>0</v>
      </c>
      <c r="X63" s="136">
        <v>1</v>
      </c>
      <c r="Y63" s="136">
        <v>1</v>
      </c>
      <c r="Z63" s="136">
        <v>1</v>
      </c>
      <c r="AA63" s="136">
        <v>0</v>
      </c>
      <c r="AB63" s="136">
        <v>0</v>
      </c>
      <c r="AC63" s="136">
        <v>1</v>
      </c>
      <c r="AD63" s="136">
        <v>0</v>
      </c>
      <c r="AE63" s="136">
        <v>0</v>
      </c>
      <c r="AF63" s="136">
        <v>1</v>
      </c>
      <c r="AG63" s="136">
        <v>0</v>
      </c>
      <c r="AH63" s="136">
        <v>0</v>
      </c>
      <c r="AI63" s="136">
        <v>0</v>
      </c>
      <c r="AJ63" s="136">
        <v>0</v>
      </c>
      <c r="AK63" s="136">
        <v>0</v>
      </c>
      <c r="AL63" s="136">
        <v>0</v>
      </c>
      <c r="AM63" s="136">
        <v>0</v>
      </c>
      <c r="AN63" s="136">
        <v>0</v>
      </c>
      <c r="AO63" s="136">
        <v>0</v>
      </c>
      <c r="AP63" s="136">
        <v>0</v>
      </c>
      <c r="AQ63" s="136">
        <v>1</v>
      </c>
      <c r="AR63" s="136">
        <v>1</v>
      </c>
      <c r="AS63" s="136">
        <v>0</v>
      </c>
      <c r="AT63" s="136">
        <v>2</v>
      </c>
      <c r="AU63" s="259">
        <v>0</v>
      </c>
      <c r="AV63" s="259">
        <v>2</v>
      </c>
      <c r="AW63" s="260">
        <v>1</v>
      </c>
      <c r="AX63" s="254">
        <v>2</v>
      </c>
      <c r="AY63" s="254">
        <v>1</v>
      </c>
      <c r="AZ63" s="109">
        <v>1</v>
      </c>
      <c r="BA63" s="254">
        <v>0</v>
      </c>
      <c r="BB63" s="109">
        <v>49</v>
      </c>
      <c r="BC63" s="109"/>
      <c r="BD63" s="109"/>
      <c r="BE63" s="109"/>
      <c r="BF63" s="109"/>
      <c r="BG63" s="109"/>
      <c r="BH63" s="109"/>
      <c r="BI63" s="109"/>
      <c r="BJ63" s="109"/>
      <c r="BK63" s="109"/>
      <c r="BL63" s="109"/>
      <c r="BM63" s="109"/>
      <c r="BN63" s="109"/>
      <c r="BO63" s="109"/>
      <c r="BP63" s="109"/>
      <c r="BQ63" s="109"/>
      <c r="BR63" s="109"/>
      <c r="BS63" s="109"/>
      <c r="BT63" s="109"/>
      <c r="BU63" s="109"/>
      <c r="BV63" s="109"/>
      <c r="BW63" s="109"/>
      <c r="BX63" s="109"/>
      <c r="BY63" s="109"/>
      <c r="BZ63" s="109"/>
      <c r="CA63" s="109"/>
      <c r="CB63" s="109"/>
      <c r="CC63" s="109"/>
      <c r="CD63" s="109"/>
      <c r="CE63" s="109"/>
      <c r="CF63" s="109"/>
      <c r="CG63" s="109"/>
      <c r="CH63" s="109"/>
      <c r="CI63" s="109"/>
      <c r="CJ63" s="109"/>
      <c r="CK63" s="109"/>
      <c r="CL63" s="109"/>
      <c r="CM63" s="109"/>
      <c r="CN63" s="109"/>
      <c r="CO63" s="109"/>
      <c r="CP63" s="109"/>
      <c r="CQ63" s="109"/>
    </row>
    <row r="64" spans="2:95" x14ac:dyDescent="0.2">
      <c r="B64" s="77" t="s">
        <v>87</v>
      </c>
      <c r="C64" s="136">
        <v>0</v>
      </c>
      <c r="D64" s="136">
        <v>0</v>
      </c>
      <c r="E64" s="136">
        <v>0</v>
      </c>
      <c r="F64" s="136">
        <v>0</v>
      </c>
      <c r="G64" s="136">
        <v>0</v>
      </c>
      <c r="H64" s="136">
        <v>0</v>
      </c>
      <c r="I64" s="136">
        <v>0</v>
      </c>
      <c r="J64" s="136">
        <v>0</v>
      </c>
      <c r="K64" s="136">
        <v>0</v>
      </c>
      <c r="L64" s="136">
        <v>0</v>
      </c>
      <c r="M64" s="136">
        <v>0</v>
      </c>
      <c r="N64" s="136">
        <v>0</v>
      </c>
      <c r="O64" s="136">
        <v>4</v>
      </c>
      <c r="P64" s="136">
        <v>5</v>
      </c>
      <c r="Q64" s="136">
        <v>10</v>
      </c>
      <c r="R64" s="136">
        <v>13</v>
      </c>
      <c r="S64" s="136">
        <v>10</v>
      </c>
      <c r="T64" s="136">
        <v>5</v>
      </c>
      <c r="U64" s="136">
        <v>3</v>
      </c>
      <c r="V64" s="136">
        <v>2</v>
      </c>
      <c r="W64" s="136">
        <v>0</v>
      </c>
      <c r="X64" s="136">
        <v>2</v>
      </c>
      <c r="Y64" s="136">
        <v>1</v>
      </c>
      <c r="Z64" s="136">
        <v>1</v>
      </c>
      <c r="AA64" s="136">
        <v>0</v>
      </c>
      <c r="AB64" s="136">
        <v>0</v>
      </c>
      <c r="AC64" s="136">
        <v>1</v>
      </c>
      <c r="AD64" s="136">
        <v>0</v>
      </c>
      <c r="AE64" s="136">
        <v>0</v>
      </c>
      <c r="AF64" s="136">
        <v>1</v>
      </c>
      <c r="AG64" s="136">
        <v>0</v>
      </c>
      <c r="AH64" s="136">
        <v>0</v>
      </c>
      <c r="AI64" s="136">
        <v>0</v>
      </c>
      <c r="AJ64" s="136">
        <v>0</v>
      </c>
      <c r="AK64" s="136">
        <v>2</v>
      </c>
      <c r="AL64" s="136">
        <v>1</v>
      </c>
      <c r="AM64" s="136">
        <v>0</v>
      </c>
      <c r="AN64" s="136">
        <v>0</v>
      </c>
      <c r="AO64" s="136">
        <v>1</v>
      </c>
      <c r="AP64" s="136">
        <v>1</v>
      </c>
      <c r="AQ64" s="136">
        <v>0</v>
      </c>
      <c r="AR64" s="136">
        <v>1</v>
      </c>
      <c r="AS64" s="136">
        <v>1</v>
      </c>
      <c r="AT64" s="136">
        <v>1</v>
      </c>
      <c r="AU64" s="259">
        <v>0</v>
      </c>
      <c r="AV64" s="259">
        <v>2</v>
      </c>
      <c r="AW64" s="260">
        <v>5</v>
      </c>
      <c r="AX64" s="254">
        <v>3</v>
      </c>
      <c r="AY64" s="254">
        <v>0</v>
      </c>
      <c r="AZ64" s="109">
        <v>5</v>
      </c>
      <c r="BA64" s="254">
        <v>1</v>
      </c>
      <c r="BB64" s="109">
        <v>82</v>
      </c>
      <c r="BC64" s="109"/>
      <c r="BD64" s="109"/>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09"/>
      <c r="CD64" s="109"/>
      <c r="CE64" s="109"/>
      <c r="CF64" s="109"/>
      <c r="CG64" s="109"/>
      <c r="CH64" s="109"/>
      <c r="CI64" s="109"/>
      <c r="CJ64" s="109"/>
      <c r="CK64" s="109"/>
      <c r="CL64" s="109"/>
      <c r="CM64" s="109"/>
      <c r="CN64" s="109"/>
      <c r="CO64" s="109"/>
      <c r="CP64" s="109"/>
      <c r="CQ64" s="109"/>
    </row>
    <row r="65" spans="1:95" x14ac:dyDescent="0.2">
      <c r="B65" s="77" t="s">
        <v>88</v>
      </c>
      <c r="C65" s="136">
        <v>0</v>
      </c>
      <c r="D65" s="136">
        <v>0</v>
      </c>
      <c r="E65" s="136">
        <v>0</v>
      </c>
      <c r="F65" s="136">
        <v>0</v>
      </c>
      <c r="G65" s="136">
        <v>0</v>
      </c>
      <c r="H65" s="136">
        <v>0</v>
      </c>
      <c r="I65" s="136">
        <v>0</v>
      </c>
      <c r="J65" s="136">
        <v>0</v>
      </c>
      <c r="K65" s="136">
        <v>0</v>
      </c>
      <c r="L65" s="136">
        <v>0</v>
      </c>
      <c r="M65" s="136">
        <v>1</v>
      </c>
      <c r="N65" s="136">
        <v>2</v>
      </c>
      <c r="O65" s="136">
        <v>3</v>
      </c>
      <c r="P65" s="136">
        <v>12</v>
      </c>
      <c r="Q65" s="136">
        <v>20</v>
      </c>
      <c r="R65" s="136">
        <v>15</v>
      </c>
      <c r="S65" s="136">
        <v>10</v>
      </c>
      <c r="T65" s="136">
        <v>4</v>
      </c>
      <c r="U65" s="136">
        <v>8</v>
      </c>
      <c r="V65" s="136">
        <v>7</v>
      </c>
      <c r="W65" s="136">
        <v>4</v>
      </c>
      <c r="X65" s="136">
        <v>2</v>
      </c>
      <c r="Y65" s="136">
        <v>4</v>
      </c>
      <c r="Z65" s="136">
        <v>2</v>
      </c>
      <c r="AA65" s="136">
        <v>1</v>
      </c>
      <c r="AB65" s="136">
        <v>0</v>
      </c>
      <c r="AC65" s="136">
        <v>1</v>
      </c>
      <c r="AD65" s="136">
        <v>0</v>
      </c>
      <c r="AE65" s="136">
        <v>0</v>
      </c>
      <c r="AF65" s="136">
        <v>0</v>
      </c>
      <c r="AG65" s="136">
        <v>0</v>
      </c>
      <c r="AH65" s="136">
        <v>0</v>
      </c>
      <c r="AI65" s="136">
        <v>0</v>
      </c>
      <c r="AJ65" s="136">
        <v>1</v>
      </c>
      <c r="AK65" s="136">
        <v>1</v>
      </c>
      <c r="AL65" s="136">
        <v>0</v>
      </c>
      <c r="AM65" s="136">
        <v>0</v>
      </c>
      <c r="AN65" s="136">
        <v>1</v>
      </c>
      <c r="AO65" s="136">
        <v>0</v>
      </c>
      <c r="AP65" s="136">
        <v>0</v>
      </c>
      <c r="AQ65" s="136">
        <v>4</v>
      </c>
      <c r="AR65" s="136">
        <v>0</v>
      </c>
      <c r="AS65" s="136">
        <v>3</v>
      </c>
      <c r="AT65" s="136">
        <v>2</v>
      </c>
      <c r="AU65" s="259">
        <v>3</v>
      </c>
      <c r="AV65" s="259">
        <v>7</v>
      </c>
      <c r="AW65" s="260">
        <v>4</v>
      </c>
      <c r="AX65" s="254">
        <v>4</v>
      </c>
      <c r="AY65" s="254">
        <v>7</v>
      </c>
      <c r="AZ65" s="109">
        <v>3</v>
      </c>
      <c r="BA65" s="254">
        <v>3</v>
      </c>
      <c r="BB65" s="109">
        <v>139</v>
      </c>
      <c r="BC65" s="109"/>
      <c r="BD65" s="109"/>
      <c r="BE65" s="109"/>
      <c r="BF65" s="109"/>
      <c r="BG65" s="109"/>
      <c r="BH65" s="109"/>
      <c r="BI65" s="109"/>
      <c r="BJ65" s="109"/>
      <c r="BK65" s="109"/>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c r="CH65" s="109"/>
      <c r="CI65" s="109"/>
      <c r="CJ65" s="109"/>
      <c r="CK65" s="109"/>
      <c r="CL65" s="109"/>
      <c r="CM65" s="109"/>
      <c r="CN65" s="109"/>
      <c r="CO65" s="109"/>
      <c r="CP65" s="109"/>
      <c r="CQ65" s="109"/>
    </row>
    <row r="66" spans="1:95" x14ac:dyDescent="0.2">
      <c r="B66" s="77" t="s">
        <v>89</v>
      </c>
      <c r="C66" s="136">
        <v>0</v>
      </c>
      <c r="D66" s="136">
        <v>0</v>
      </c>
      <c r="E66" s="136">
        <v>0</v>
      </c>
      <c r="F66" s="136">
        <v>0</v>
      </c>
      <c r="G66" s="136">
        <v>0</v>
      </c>
      <c r="H66" s="136">
        <v>0</v>
      </c>
      <c r="I66" s="136">
        <v>0</v>
      </c>
      <c r="J66" s="136">
        <v>0</v>
      </c>
      <c r="K66" s="136">
        <v>0</v>
      </c>
      <c r="L66" s="136">
        <v>0</v>
      </c>
      <c r="M66" s="136">
        <v>0</v>
      </c>
      <c r="N66" s="136">
        <v>5</v>
      </c>
      <c r="O66" s="136">
        <v>14</v>
      </c>
      <c r="P66" s="136">
        <v>31</v>
      </c>
      <c r="Q66" s="136">
        <v>31</v>
      </c>
      <c r="R66" s="136">
        <v>25</v>
      </c>
      <c r="S66" s="136">
        <v>18</v>
      </c>
      <c r="T66" s="136">
        <v>19</v>
      </c>
      <c r="U66" s="136">
        <v>8</v>
      </c>
      <c r="V66" s="136">
        <v>9</v>
      </c>
      <c r="W66" s="136">
        <v>5</v>
      </c>
      <c r="X66" s="136">
        <v>7</v>
      </c>
      <c r="Y66" s="136">
        <v>6</v>
      </c>
      <c r="Z66" s="136">
        <v>2</v>
      </c>
      <c r="AA66" s="136">
        <v>1</v>
      </c>
      <c r="AB66" s="136">
        <v>4</v>
      </c>
      <c r="AC66" s="136">
        <v>2</v>
      </c>
      <c r="AD66" s="136">
        <v>0</v>
      </c>
      <c r="AE66" s="136">
        <v>1</v>
      </c>
      <c r="AF66" s="136">
        <v>0</v>
      </c>
      <c r="AG66" s="136">
        <v>2</v>
      </c>
      <c r="AH66" s="136">
        <v>2</v>
      </c>
      <c r="AI66" s="136">
        <v>0</v>
      </c>
      <c r="AJ66" s="136">
        <v>1</v>
      </c>
      <c r="AK66" s="136">
        <v>0</v>
      </c>
      <c r="AL66" s="136">
        <v>1</v>
      </c>
      <c r="AM66" s="136">
        <v>0</v>
      </c>
      <c r="AN66" s="136">
        <v>1</v>
      </c>
      <c r="AO66" s="136">
        <v>1</v>
      </c>
      <c r="AP66" s="136">
        <v>2</v>
      </c>
      <c r="AQ66" s="136">
        <v>1</v>
      </c>
      <c r="AR66" s="136">
        <v>0</v>
      </c>
      <c r="AS66" s="136">
        <v>3</v>
      </c>
      <c r="AT66" s="136">
        <v>3</v>
      </c>
      <c r="AU66" s="259">
        <v>13</v>
      </c>
      <c r="AV66" s="259">
        <v>5</v>
      </c>
      <c r="AW66" s="260">
        <v>3</v>
      </c>
      <c r="AX66" s="254">
        <v>12</v>
      </c>
      <c r="AY66" s="254">
        <v>7</v>
      </c>
      <c r="AZ66" s="109">
        <v>9</v>
      </c>
      <c r="BA66" s="254">
        <v>9</v>
      </c>
      <c r="BB66" s="109">
        <v>263</v>
      </c>
      <c r="BC66" s="109"/>
      <c r="BD66" s="109"/>
      <c r="BE66" s="109"/>
      <c r="BF66" s="109"/>
      <c r="BG66" s="109"/>
      <c r="BH66" s="109"/>
      <c r="BI66" s="109"/>
      <c r="BJ66" s="109"/>
      <c r="BK66" s="109"/>
      <c r="BL66" s="109"/>
      <c r="BM66" s="109"/>
      <c r="BN66" s="109"/>
      <c r="BO66" s="109"/>
      <c r="BP66" s="109"/>
      <c r="BQ66" s="109"/>
      <c r="BR66" s="109"/>
      <c r="BS66" s="109"/>
      <c r="BT66" s="109"/>
      <c r="BU66" s="109"/>
      <c r="BV66" s="109"/>
      <c r="BW66" s="109"/>
      <c r="BX66" s="109"/>
      <c r="BY66" s="109"/>
      <c r="BZ66" s="109"/>
      <c r="CA66" s="109"/>
      <c r="CB66" s="109"/>
      <c r="CC66" s="109"/>
      <c r="CD66" s="109"/>
      <c r="CE66" s="109"/>
      <c r="CF66" s="109"/>
      <c r="CG66" s="109"/>
      <c r="CH66" s="109"/>
      <c r="CI66" s="109"/>
      <c r="CJ66" s="109"/>
      <c r="CK66" s="109"/>
      <c r="CL66" s="109"/>
      <c r="CM66" s="109"/>
      <c r="CN66" s="109"/>
      <c r="CO66" s="109"/>
      <c r="CP66" s="109"/>
      <c r="CQ66" s="109"/>
    </row>
    <row r="67" spans="1:95" x14ac:dyDescent="0.2">
      <c r="B67" s="77" t="s">
        <v>90</v>
      </c>
      <c r="C67" s="136">
        <v>0</v>
      </c>
      <c r="D67" s="136">
        <v>0</v>
      </c>
      <c r="E67" s="136">
        <v>0</v>
      </c>
      <c r="F67" s="136">
        <v>0</v>
      </c>
      <c r="G67" s="136">
        <v>0</v>
      </c>
      <c r="H67" s="136">
        <v>0</v>
      </c>
      <c r="I67" s="136">
        <v>0</v>
      </c>
      <c r="J67" s="136">
        <v>0</v>
      </c>
      <c r="K67" s="136">
        <v>0</v>
      </c>
      <c r="L67" s="136">
        <v>0</v>
      </c>
      <c r="M67" s="136">
        <v>0</v>
      </c>
      <c r="N67" s="136">
        <v>8</v>
      </c>
      <c r="O67" s="136">
        <v>14</v>
      </c>
      <c r="P67" s="136">
        <v>32</v>
      </c>
      <c r="Q67" s="136">
        <v>69</v>
      </c>
      <c r="R67" s="136">
        <v>65</v>
      </c>
      <c r="S67" s="136">
        <v>35</v>
      </c>
      <c r="T67" s="136">
        <v>31</v>
      </c>
      <c r="U67" s="136">
        <v>20</v>
      </c>
      <c r="V67" s="136">
        <v>5</v>
      </c>
      <c r="W67" s="136">
        <v>7</v>
      </c>
      <c r="X67" s="136">
        <v>11</v>
      </c>
      <c r="Y67" s="136">
        <v>6</v>
      </c>
      <c r="Z67" s="136">
        <v>3</v>
      </c>
      <c r="AA67" s="136">
        <v>4</v>
      </c>
      <c r="AB67" s="136">
        <v>1</v>
      </c>
      <c r="AC67" s="136">
        <v>1</v>
      </c>
      <c r="AD67" s="136">
        <v>2</v>
      </c>
      <c r="AE67" s="136">
        <v>3</v>
      </c>
      <c r="AF67" s="136">
        <v>1</v>
      </c>
      <c r="AG67" s="136">
        <v>0</v>
      </c>
      <c r="AH67" s="136">
        <v>1</v>
      </c>
      <c r="AI67" s="136">
        <v>0</v>
      </c>
      <c r="AJ67" s="136">
        <v>2</v>
      </c>
      <c r="AK67" s="136">
        <v>2</v>
      </c>
      <c r="AL67" s="136">
        <v>1</v>
      </c>
      <c r="AM67" s="136">
        <v>1</v>
      </c>
      <c r="AN67" s="136">
        <v>0</v>
      </c>
      <c r="AO67" s="136">
        <v>2</v>
      </c>
      <c r="AP67" s="136">
        <v>2</v>
      </c>
      <c r="AQ67" s="136">
        <v>3</v>
      </c>
      <c r="AR67" s="136">
        <v>4</v>
      </c>
      <c r="AS67" s="136">
        <v>4</v>
      </c>
      <c r="AT67" s="136">
        <v>12</v>
      </c>
      <c r="AU67" s="259">
        <v>16</v>
      </c>
      <c r="AV67" s="259">
        <v>15</v>
      </c>
      <c r="AW67" s="260">
        <v>15</v>
      </c>
      <c r="AX67" s="254">
        <v>10</v>
      </c>
      <c r="AY67" s="254">
        <v>14</v>
      </c>
      <c r="AZ67" s="109">
        <v>14</v>
      </c>
      <c r="BA67" s="254">
        <v>14</v>
      </c>
      <c r="BB67" s="109">
        <v>450</v>
      </c>
      <c r="BC67" s="109"/>
      <c r="BD67" s="109"/>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09"/>
      <c r="CL67" s="109"/>
      <c r="CM67" s="109"/>
      <c r="CN67" s="109"/>
      <c r="CO67" s="109"/>
      <c r="CP67" s="109"/>
      <c r="CQ67" s="109"/>
    </row>
    <row r="68" spans="1:95" x14ac:dyDescent="0.2">
      <c r="B68" s="77" t="s">
        <v>91</v>
      </c>
      <c r="C68" s="136">
        <v>0</v>
      </c>
      <c r="D68" s="136">
        <v>0</v>
      </c>
      <c r="E68" s="136">
        <v>0</v>
      </c>
      <c r="F68" s="136">
        <v>0</v>
      </c>
      <c r="G68" s="136">
        <v>0</v>
      </c>
      <c r="H68" s="136">
        <v>0</v>
      </c>
      <c r="I68" s="136">
        <v>0</v>
      </c>
      <c r="J68" s="136">
        <v>0</v>
      </c>
      <c r="K68" s="136">
        <v>0</v>
      </c>
      <c r="L68" s="136">
        <v>0</v>
      </c>
      <c r="M68" s="136">
        <v>0</v>
      </c>
      <c r="N68" s="136">
        <v>5</v>
      </c>
      <c r="O68" s="136">
        <v>27</v>
      </c>
      <c r="P68" s="136">
        <v>78</v>
      </c>
      <c r="Q68" s="136">
        <v>84</v>
      </c>
      <c r="R68" s="136">
        <v>78</v>
      </c>
      <c r="S68" s="136">
        <v>69</v>
      </c>
      <c r="T68" s="136">
        <v>33</v>
      </c>
      <c r="U68" s="136">
        <v>25</v>
      </c>
      <c r="V68" s="136">
        <v>17</v>
      </c>
      <c r="W68" s="136">
        <v>18</v>
      </c>
      <c r="X68" s="136">
        <v>18</v>
      </c>
      <c r="Y68" s="136">
        <v>15</v>
      </c>
      <c r="Z68" s="136">
        <v>6</v>
      </c>
      <c r="AA68" s="136">
        <v>5</v>
      </c>
      <c r="AB68" s="136">
        <v>3</v>
      </c>
      <c r="AC68" s="136">
        <v>0</v>
      </c>
      <c r="AD68" s="136">
        <v>2</v>
      </c>
      <c r="AE68" s="136">
        <v>1</v>
      </c>
      <c r="AF68" s="136">
        <v>3</v>
      </c>
      <c r="AG68" s="136">
        <v>1</v>
      </c>
      <c r="AH68" s="136">
        <v>1</v>
      </c>
      <c r="AI68" s="136">
        <v>2</v>
      </c>
      <c r="AJ68" s="136">
        <v>1</v>
      </c>
      <c r="AK68" s="136">
        <v>0</v>
      </c>
      <c r="AL68" s="136">
        <v>0</v>
      </c>
      <c r="AM68" s="136">
        <v>0</v>
      </c>
      <c r="AN68" s="136">
        <v>1</v>
      </c>
      <c r="AO68" s="136">
        <v>3</v>
      </c>
      <c r="AP68" s="136">
        <v>5</v>
      </c>
      <c r="AQ68" s="136">
        <v>2</v>
      </c>
      <c r="AR68" s="136">
        <v>4</v>
      </c>
      <c r="AS68" s="136">
        <v>14</v>
      </c>
      <c r="AT68" s="136">
        <v>15</v>
      </c>
      <c r="AU68" s="259">
        <v>19</v>
      </c>
      <c r="AV68" s="259">
        <v>24</v>
      </c>
      <c r="AW68" s="260">
        <v>25</v>
      </c>
      <c r="AX68" s="254">
        <v>24</v>
      </c>
      <c r="AY68" s="254">
        <v>25</v>
      </c>
      <c r="AZ68" s="109">
        <v>28</v>
      </c>
      <c r="BA68" s="254">
        <v>32</v>
      </c>
      <c r="BB68" s="109">
        <v>713</v>
      </c>
      <c r="BC68" s="109"/>
      <c r="BD68" s="109"/>
      <c r="BE68" s="109"/>
      <c r="BF68" s="109"/>
      <c r="BG68" s="109"/>
      <c r="BH68" s="109"/>
      <c r="BI68" s="109"/>
      <c r="BJ68" s="109"/>
      <c r="BK68" s="109"/>
      <c r="BL68" s="109"/>
      <c r="BM68" s="109"/>
      <c r="BN68" s="109"/>
      <c r="BO68" s="109"/>
      <c r="BP68" s="109"/>
      <c r="BQ68" s="109"/>
      <c r="BR68" s="109"/>
      <c r="BS68" s="109"/>
      <c r="BT68" s="109"/>
      <c r="BU68" s="109"/>
      <c r="BV68" s="109"/>
      <c r="BW68" s="109"/>
      <c r="BX68" s="109"/>
      <c r="BY68" s="109"/>
      <c r="BZ68" s="109"/>
      <c r="CA68" s="109"/>
      <c r="CB68" s="109"/>
      <c r="CC68" s="109"/>
      <c r="CD68" s="109"/>
      <c r="CE68" s="109"/>
      <c r="CF68" s="109"/>
      <c r="CG68" s="109"/>
      <c r="CH68" s="109"/>
      <c r="CI68" s="109"/>
      <c r="CJ68" s="109"/>
      <c r="CK68" s="109"/>
      <c r="CL68" s="109"/>
      <c r="CM68" s="109"/>
      <c r="CN68" s="109"/>
      <c r="CO68" s="109"/>
      <c r="CP68" s="109"/>
      <c r="CQ68" s="109"/>
    </row>
    <row r="69" spans="1:95" x14ac:dyDescent="0.2">
      <c r="B69" s="77" t="s">
        <v>92</v>
      </c>
      <c r="C69" s="136">
        <v>0</v>
      </c>
      <c r="D69" s="136">
        <v>0</v>
      </c>
      <c r="E69" s="136">
        <v>0</v>
      </c>
      <c r="F69" s="136">
        <v>0</v>
      </c>
      <c r="G69" s="136">
        <v>0</v>
      </c>
      <c r="H69" s="136">
        <v>0</v>
      </c>
      <c r="I69" s="136">
        <v>0</v>
      </c>
      <c r="J69" s="136">
        <v>0</v>
      </c>
      <c r="K69" s="136">
        <v>0</v>
      </c>
      <c r="L69" s="136">
        <v>0</v>
      </c>
      <c r="M69" s="136">
        <v>3</v>
      </c>
      <c r="N69" s="136">
        <v>9</v>
      </c>
      <c r="O69" s="136">
        <v>30</v>
      </c>
      <c r="P69" s="136">
        <v>88</v>
      </c>
      <c r="Q69" s="136">
        <v>146</v>
      </c>
      <c r="R69" s="136">
        <v>124</v>
      </c>
      <c r="S69" s="136">
        <v>83</v>
      </c>
      <c r="T69" s="136">
        <v>60</v>
      </c>
      <c r="U69" s="136">
        <v>32</v>
      </c>
      <c r="V69" s="136">
        <v>34</v>
      </c>
      <c r="W69" s="136">
        <v>28</v>
      </c>
      <c r="X69" s="136">
        <v>29</v>
      </c>
      <c r="Y69" s="136">
        <v>13</v>
      </c>
      <c r="Z69" s="136">
        <v>12</v>
      </c>
      <c r="AA69" s="136">
        <v>8</v>
      </c>
      <c r="AB69" s="136">
        <v>5</v>
      </c>
      <c r="AC69" s="136">
        <v>1</v>
      </c>
      <c r="AD69" s="136">
        <v>5</v>
      </c>
      <c r="AE69" s="136">
        <v>3</v>
      </c>
      <c r="AF69" s="136">
        <v>1</v>
      </c>
      <c r="AG69" s="136">
        <v>2</v>
      </c>
      <c r="AH69" s="136">
        <v>4</v>
      </c>
      <c r="AI69" s="136">
        <v>2</v>
      </c>
      <c r="AJ69" s="136">
        <v>1</v>
      </c>
      <c r="AK69" s="136">
        <v>2</v>
      </c>
      <c r="AL69" s="136">
        <v>1</v>
      </c>
      <c r="AM69" s="136">
        <v>1</v>
      </c>
      <c r="AN69" s="136">
        <v>3</v>
      </c>
      <c r="AO69" s="136">
        <v>4</v>
      </c>
      <c r="AP69" s="136">
        <v>6</v>
      </c>
      <c r="AQ69" s="136">
        <v>7</v>
      </c>
      <c r="AR69" s="136">
        <v>11</v>
      </c>
      <c r="AS69" s="136">
        <v>14</v>
      </c>
      <c r="AT69" s="136">
        <v>18</v>
      </c>
      <c r="AU69" s="259">
        <v>28</v>
      </c>
      <c r="AV69" s="259">
        <v>47</v>
      </c>
      <c r="AW69" s="260">
        <v>27</v>
      </c>
      <c r="AX69" s="254">
        <v>39</v>
      </c>
      <c r="AY69" s="254">
        <v>28</v>
      </c>
      <c r="AZ69" s="109">
        <v>51</v>
      </c>
      <c r="BA69" s="254">
        <v>38</v>
      </c>
      <c r="BB69" s="109">
        <v>1048</v>
      </c>
      <c r="BC69" s="109"/>
      <c r="BD69" s="109"/>
      <c r="BE69" s="109"/>
      <c r="BF69" s="109"/>
      <c r="BG69" s="109"/>
      <c r="BH69" s="109"/>
      <c r="BI69" s="109"/>
      <c r="BJ69" s="109"/>
      <c r="BK69" s="109"/>
      <c r="BL69" s="109"/>
      <c r="BM69" s="109"/>
      <c r="BN69" s="109"/>
      <c r="BO69" s="109"/>
      <c r="BP69" s="109"/>
      <c r="BQ69" s="109"/>
      <c r="BR69" s="109"/>
      <c r="BS69" s="109"/>
      <c r="BT69" s="109"/>
      <c r="BU69" s="109"/>
      <c r="BV69" s="109"/>
      <c r="BW69" s="109"/>
      <c r="BX69" s="109"/>
      <c r="BY69" s="109"/>
      <c r="BZ69" s="109"/>
      <c r="CA69" s="109"/>
      <c r="CB69" s="109"/>
      <c r="CC69" s="109"/>
      <c r="CD69" s="109"/>
      <c r="CE69" s="109"/>
      <c r="CF69" s="109"/>
      <c r="CG69" s="109"/>
      <c r="CH69" s="109"/>
      <c r="CI69" s="109"/>
      <c r="CJ69" s="109"/>
      <c r="CK69" s="109"/>
      <c r="CL69" s="109"/>
      <c r="CM69" s="109"/>
      <c r="CN69" s="109"/>
      <c r="CO69" s="109"/>
      <c r="CP69" s="109"/>
      <c r="CQ69" s="109"/>
    </row>
    <row r="70" spans="1:95" x14ac:dyDescent="0.2">
      <c r="B70" s="77" t="s">
        <v>93</v>
      </c>
      <c r="C70" s="136">
        <v>0</v>
      </c>
      <c r="D70" s="136">
        <v>0</v>
      </c>
      <c r="E70" s="136">
        <v>0</v>
      </c>
      <c r="F70" s="136">
        <v>0</v>
      </c>
      <c r="G70" s="136">
        <v>0</v>
      </c>
      <c r="H70" s="136">
        <v>0</v>
      </c>
      <c r="I70" s="136">
        <v>0</v>
      </c>
      <c r="J70" s="136">
        <v>0</v>
      </c>
      <c r="K70" s="136">
        <v>0</v>
      </c>
      <c r="L70" s="136">
        <v>0</v>
      </c>
      <c r="M70" s="136">
        <v>1</v>
      </c>
      <c r="N70" s="136">
        <v>11</v>
      </c>
      <c r="O70" s="136">
        <v>45</v>
      </c>
      <c r="P70" s="136">
        <v>116</v>
      </c>
      <c r="Q70" s="136">
        <v>183</v>
      </c>
      <c r="R70" s="136">
        <v>165</v>
      </c>
      <c r="S70" s="136">
        <v>113</v>
      </c>
      <c r="T70" s="136">
        <v>93</v>
      </c>
      <c r="U70" s="136">
        <v>60</v>
      </c>
      <c r="V70" s="136">
        <v>51</v>
      </c>
      <c r="W70" s="136">
        <v>34</v>
      </c>
      <c r="X70" s="136">
        <v>36</v>
      </c>
      <c r="Y70" s="136">
        <v>33</v>
      </c>
      <c r="Z70" s="136">
        <v>15</v>
      </c>
      <c r="AA70" s="136">
        <v>12</v>
      </c>
      <c r="AB70" s="136">
        <v>10</v>
      </c>
      <c r="AC70" s="136">
        <v>7</v>
      </c>
      <c r="AD70" s="136">
        <v>8</v>
      </c>
      <c r="AE70" s="136">
        <v>7</v>
      </c>
      <c r="AF70" s="136">
        <v>4</v>
      </c>
      <c r="AG70" s="136">
        <v>3</v>
      </c>
      <c r="AH70" s="136">
        <v>4</v>
      </c>
      <c r="AI70" s="136">
        <v>7</v>
      </c>
      <c r="AJ70" s="136">
        <v>3</v>
      </c>
      <c r="AK70" s="136">
        <v>3</v>
      </c>
      <c r="AL70" s="136">
        <v>1</v>
      </c>
      <c r="AM70" s="136">
        <v>5</v>
      </c>
      <c r="AN70" s="136">
        <v>3</v>
      </c>
      <c r="AO70" s="136">
        <v>6</v>
      </c>
      <c r="AP70" s="136">
        <v>8</v>
      </c>
      <c r="AQ70" s="136">
        <v>12</v>
      </c>
      <c r="AR70" s="136">
        <v>18</v>
      </c>
      <c r="AS70" s="136">
        <v>36</v>
      </c>
      <c r="AT70" s="136">
        <v>26</v>
      </c>
      <c r="AU70" s="259">
        <v>49</v>
      </c>
      <c r="AV70" s="259">
        <v>46</v>
      </c>
      <c r="AW70" s="260">
        <v>46</v>
      </c>
      <c r="AX70" s="254">
        <v>55</v>
      </c>
      <c r="AY70" s="254">
        <v>66</v>
      </c>
      <c r="AZ70" s="109">
        <v>52</v>
      </c>
      <c r="BA70" s="254">
        <v>51</v>
      </c>
      <c r="BB70" s="109">
        <v>1504</v>
      </c>
      <c r="BC70" s="109"/>
      <c r="BD70" s="109"/>
      <c r="BE70" s="109"/>
      <c r="BF70" s="109"/>
      <c r="BG70" s="109"/>
      <c r="BH70" s="109"/>
      <c r="BI70" s="109"/>
      <c r="BJ70" s="109"/>
      <c r="BK70" s="109"/>
      <c r="BL70" s="109"/>
      <c r="BM70" s="109"/>
      <c r="BN70" s="109"/>
      <c r="BO70" s="109"/>
      <c r="BP70" s="109"/>
      <c r="BQ70" s="109"/>
      <c r="BR70" s="109"/>
      <c r="BS70" s="109"/>
      <c r="BT70" s="109"/>
      <c r="BU70" s="109"/>
      <c r="BV70" s="109"/>
      <c r="BW70" s="109"/>
      <c r="BX70" s="109"/>
      <c r="BY70" s="109"/>
      <c r="BZ70" s="109"/>
      <c r="CA70" s="109"/>
      <c r="CB70" s="109"/>
      <c r="CC70" s="109"/>
      <c r="CD70" s="109"/>
      <c r="CE70" s="109"/>
      <c r="CF70" s="109"/>
      <c r="CG70" s="109"/>
      <c r="CH70" s="109"/>
      <c r="CI70" s="109"/>
      <c r="CJ70" s="109"/>
      <c r="CK70" s="109"/>
      <c r="CL70" s="109"/>
      <c r="CM70" s="109"/>
      <c r="CN70" s="109"/>
      <c r="CO70" s="109"/>
      <c r="CP70" s="109"/>
      <c r="CQ70" s="109"/>
    </row>
    <row r="71" spans="1:95" x14ac:dyDescent="0.2">
      <c r="B71" s="77" t="s">
        <v>94</v>
      </c>
      <c r="C71" s="136">
        <v>0</v>
      </c>
      <c r="D71" s="136">
        <v>0</v>
      </c>
      <c r="E71" s="136">
        <v>0</v>
      </c>
      <c r="F71" s="136">
        <v>0</v>
      </c>
      <c r="G71" s="136">
        <v>0</v>
      </c>
      <c r="H71" s="136">
        <v>0</v>
      </c>
      <c r="I71" s="136">
        <v>0</v>
      </c>
      <c r="J71" s="136">
        <v>0</v>
      </c>
      <c r="K71" s="136">
        <v>0</v>
      </c>
      <c r="L71" s="136">
        <v>0</v>
      </c>
      <c r="M71" s="136">
        <v>2</v>
      </c>
      <c r="N71" s="136">
        <v>13</v>
      </c>
      <c r="O71" s="136">
        <v>75</v>
      </c>
      <c r="P71" s="136">
        <v>188</v>
      </c>
      <c r="Q71" s="136">
        <v>295</v>
      </c>
      <c r="R71" s="136">
        <v>268</v>
      </c>
      <c r="S71" s="136">
        <v>211</v>
      </c>
      <c r="T71" s="136">
        <v>144</v>
      </c>
      <c r="U71" s="136">
        <v>124</v>
      </c>
      <c r="V71" s="136">
        <v>71</v>
      </c>
      <c r="W71" s="136">
        <v>77</v>
      </c>
      <c r="X71" s="136">
        <v>49</v>
      </c>
      <c r="Y71" s="136">
        <v>46</v>
      </c>
      <c r="Z71" s="136">
        <v>29</v>
      </c>
      <c r="AA71" s="136">
        <v>22</v>
      </c>
      <c r="AB71" s="136">
        <v>24</v>
      </c>
      <c r="AC71" s="136">
        <v>19</v>
      </c>
      <c r="AD71" s="136">
        <v>15</v>
      </c>
      <c r="AE71" s="136">
        <v>16</v>
      </c>
      <c r="AF71" s="136">
        <v>11</v>
      </c>
      <c r="AG71" s="136">
        <v>6</v>
      </c>
      <c r="AH71" s="136">
        <v>7</v>
      </c>
      <c r="AI71" s="136">
        <v>4</v>
      </c>
      <c r="AJ71" s="136">
        <v>1</v>
      </c>
      <c r="AK71" s="136">
        <v>2</v>
      </c>
      <c r="AL71" s="136">
        <v>1</v>
      </c>
      <c r="AM71" s="136">
        <v>6</v>
      </c>
      <c r="AN71" s="136">
        <v>5</v>
      </c>
      <c r="AO71" s="136">
        <v>6</v>
      </c>
      <c r="AP71" s="136">
        <v>18</v>
      </c>
      <c r="AQ71" s="136">
        <v>17</v>
      </c>
      <c r="AR71" s="136">
        <v>30</v>
      </c>
      <c r="AS71" s="136">
        <v>52</v>
      </c>
      <c r="AT71" s="136">
        <v>55</v>
      </c>
      <c r="AU71" s="259">
        <v>83</v>
      </c>
      <c r="AV71" s="259">
        <v>99</v>
      </c>
      <c r="AW71" s="260">
        <v>96</v>
      </c>
      <c r="AX71" s="254">
        <v>107</v>
      </c>
      <c r="AY71" s="254">
        <v>102</v>
      </c>
      <c r="AZ71" s="109">
        <v>95</v>
      </c>
      <c r="BA71" s="254">
        <v>82</v>
      </c>
      <c r="BB71" s="109">
        <v>2573</v>
      </c>
      <c r="BC71" s="109"/>
      <c r="BD71" s="109"/>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c r="CQ71" s="109"/>
    </row>
    <row r="72" spans="1:95" x14ac:dyDescent="0.2">
      <c r="B72" s="77" t="s">
        <v>95</v>
      </c>
      <c r="C72" s="136">
        <v>0</v>
      </c>
      <c r="D72" s="136">
        <v>0</v>
      </c>
      <c r="E72" s="136">
        <v>0</v>
      </c>
      <c r="F72" s="136">
        <v>0</v>
      </c>
      <c r="G72" s="136">
        <v>0</v>
      </c>
      <c r="H72" s="136">
        <v>0</v>
      </c>
      <c r="I72" s="136">
        <v>0</v>
      </c>
      <c r="J72" s="136">
        <v>0</v>
      </c>
      <c r="K72" s="136">
        <v>0</v>
      </c>
      <c r="L72" s="136">
        <v>2</v>
      </c>
      <c r="M72" s="136">
        <v>1</v>
      </c>
      <c r="N72" s="136">
        <v>16</v>
      </c>
      <c r="O72" s="136">
        <v>97</v>
      </c>
      <c r="P72" s="136">
        <v>284</v>
      </c>
      <c r="Q72" s="136">
        <v>436</v>
      </c>
      <c r="R72" s="136">
        <v>403</v>
      </c>
      <c r="S72" s="136">
        <v>339</v>
      </c>
      <c r="T72" s="136">
        <v>282</v>
      </c>
      <c r="U72" s="136">
        <v>190</v>
      </c>
      <c r="V72" s="136">
        <v>139</v>
      </c>
      <c r="W72" s="136">
        <v>127</v>
      </c>
      <c r="X72" s="136">
        <v>78</v>
      </c>
      <c r="Y72" s="136">
        <v>67</v>
      </c>
      <c r="Z72" s="136">
        <v>49</v>
      </c>
      <c r="AA72" s="136">
        <v>39</v>
      </c>
      <c r="AB72" s="136">
        <v>33</v>
      </c>
      <c r="AC72" s="136">
        <v>21</v>
      </c>
      <c r="AD72" s="136">
        <v>16</v>
      </c>
      <c r="AE72" s="136">
        <v>14</v>
      </c>
      <c r="AF72" s="136">
        <v>12</v>
      </c>
      <c r="AG72" s="136">
        <v>10</v>
      </c>
      <c r="AH72" s="136">
        <v>6</v>
      </c>
      <c r="AI72" s="136">
        <v>8</v>
      </c>
      <c r="AJ72" s="136">
        <v>3</v>
      </c>
      <c r="AK72" s="136">
        <v>2</v>
      </c>
      <c r="AL72" s="136">
        <v>2</v>
      </c>
      <c r="AM72" s="136">
        <v>8</v>
      </c>
      <c r="AN72" s="136">
        <v>6</v>
      </c>
      <c r="AO72" s="136">
        <v>15</v>
      </c>
      <c r="AP72" s="136">
        <v>19</v>
      </c>
      <c r="AQ72" s="136">
        <v>27</v>
      </c>
      <c r="AR72" s="136">
        <v>46</v>
      </c>
      <c r="AS72" s="136">
        <v>85</v>
      </c>
      <c r="AT72" s="136">
        <v>89</v>
      </c>
      <c r="AU72" s="259">
        <v>126</v>
      </c>
      <c r="AV72" s="259">
        <v>126</v>
      </c>
      <c r="AW72" s="260">
        <v>168</v>
      </c>
      <c r="AX72" s="254">
        <v>173</v>
      </c>
      <c r="AY72" s="254">
        <v>176</v>
      </c>
      <c r="AZ72" s="109">
        <v>159</v>
      </c>
      <c r="BA72" s="254">
        <v>132</v>
      </c>
      <c r="BB72" s="109">
        <v>4031</v>
      </c>
      <c r="BC72" s="109"/>
      <c r="BD72" s="109"/>
      <c r="BE72" s="109"/>
      <c r="BF72" s="109"/>
      <c r="BG72" s="109"/>
      <c r="BH72" s="109"/>
      <c r="BI72" s="109"/>
      <c r="BJ72" s="109"/>
      <c r="BK72" s="109"/>
      <c r="BL72" s="109"/>
      <c r="BM72" s="109"/>
      <c r="BN72" s="109"/>
      <c r="BO72" s="109"/>
      <c r="BP72" s="109"/>
      <c r="BQ72" s="109"/>
      <c r="BR72" s="109"/>
      <c r="BS72" s="109"/>
      <c r="BT72" s="109"/>
      <c r="BU72" s="109"/>
      <c r="BV72" s="109"/>
      <c r="BW72" s="109"/>
      <c r="BX72" s="109"/>
      <c r="BY72" s="109"/>
      <c r="BZ72" s="109"/>
      <c r="CA72" s="109"/>
      <c r="CB72" s="109"/>
      <c r="CC72" s="109"/>
      <c r="CD72" s="109"/>
      <c r="CE72" s="109"/>
      <c r="CF72" s="109"/>
      <c r="CG72" s="109"/>
      <c r="CH72" s="109"/>
      <c r="CI72" s="109"/>
      <c r="CJ72" s="109"/>
      <c r="CK72" s="109"/>
      <c r="CL72" s="109"/>
      <c r="CM72" s="109"/>
      <c r="CN72" s="109"/>
      <c r="CO72" s="109"/>
      <c r="CP72" s="109"/>
      <c r="CQ72" s="109"/>
    </row>
    <row r="73" spans="1:95" ht="12.75" customHeight="1" x14ac:dyDescent="0.2">
      <c r="B73" s="77" t="s">
        <v>96</v>
      </c>
      <c r="C73" s="136">
        <v>0</v>
      </c>
      <c r="D73" s="136">
        <v>0</v>
      </c>
      <c r="E73" s="136">
        <v>0</v>
      </c>
      <c r="F73" s="136">
        <v>0</v>
      </c>
      <c r="G73" s="136">
        <v>0</v>
      </c>
      <c r="H73" s="136">
        <v>0</v>
      </c>
      <c r="I73" s="136">
        <v>0</v>
      </c>
      <c r="J73" s="136">
        <v>0</v>
      </c>
      <c r="K73" s="136">
        <v>0</v>
      </c>
      <c r="L73" s="136">
        <v>0</v>
      </c>
      <c r="M73" s="136">
        <v>1</v>
      </c>
      <c r="N73" s="136">
        <v>33</v>
      </c>
      <c r="O73" s="136">
        <v>124</v>
      </c>
      <c r="P73" s="136">
        <v>370</v>
      </c>
      <c r="Q73" s="136">
        <v>608</v>
      </c>
      <c r="R73" s="136">
        <v>654</v>
      </c>
      <c r="S73" s="136">
        <v>621</v>
      </c>
      <c r="T73" s="136">
        <v>442</v>
      </c>
      <c r="U73" s="136">
        <v>321</v>
      </c>
      <c r="V73" s="136">
        <v>247</v>
      </c>
      <c r="W73" s="136">
        <v>197</v>
      </c>
      <c r="X73" s="136">
        <v>156</v>
      </c>
      <c r="Y73" s="136">
        <v>131</v>
      </c>
      <c r="Z73" s="136">
        <v>84</v>
      </c>
      <c r="AA73" s="136">
        <v>59</v>
      </c>
      <c r="AB73" s="136">
        <v>52</v>
      </c>
      <c r="AC73" s="136">
        <v>31</v>
      </c>
      <c r="AD73" s="136">
        <v>26</v>
      </c>
      <c r="AE73" s="136">
        <v>12</v>
      </c>
      <c r="AF73" s="136">
        <v>12</v>
      </c>
      <c r="AG73" s="136">
        <v>15</v>
      </c>
      <c r="AH73" s="136">
        <v>10</v>
      </c>
      <c r="AI73" s="136">
        <v>16</v>
      </c>
      <c r="AJ73" s="136">
        <v>12</v>
      </c>
      <c r="AK73" s="136">
        <v>6</v>
      </c>
      <c r="AL73" s="136">
        <v>6</v>
      </c>
      <c r="AM73" s="136">
        <v>4</v>
      </c>
      <c r="AN73" s="136">
        <v>13</v>
      </c>
      <c r="AO73" s="136">
        <v>19</v>
      </c>
      <c r="AP73" s="136">
        <v>30</v>
      </c>
      <c r="AQ73" s="136">
        <v>50</v>
      </c>
      <c r="AR73" s="136">
        <v>62</v>
      </c>
      <c r="AS73" s="136">
        <v>101</v>
      </c>
      <c r="AT73" s="136">
        <v>144</v>
      </c>
      <c r="AU73" s="259">
        <v>181</v>
      </c>
      <c r="AV73" s="259">
        <v>219</v>
      </c>
      <c r="AW73" s="260">
        <v>233</v>
      </c>
      <c r="AX73" s="254">
        <v>233</v>
      </c>
      <c r="AY73" s="254">
        <v>199</v>
      </c>
      <c r="AZ73" s="109">
        <v>202</v>
      </c>
      <c r="BA73" s="254">
        <v>210</v>
      </c>
      <c r="BB73" s="109">
        <v>6146</v>
      </c>
      <c r="BC73" s="109"/>
      <c r="BD73" s="109"/>
      <c r="BE73" s="109"/>
      <c r="BF73" s="109"/>
      <c r="BG73" s="109"/>
      <c r="BH73" s="109"/>
      <c r="BI73" s="109"/>
      <c r="BJ73" s="109"/>
      <c r="BK73" s="109"/>
      <c r="BL73" s="109"/>
      <c r="BM73" s="109"/>
      <c r="BN73" s="109"/>
      <c r="BO73" s="109"/>
      <c r="BP73" s="109"/>
      <c r="BQ73" s="109"/>
      <c r="BR73" s="109"/>
      <c r="BS73" s="109"/>
      <c r="BT73" s="109"/>
      <c r="BU73" s="109"/>
      <c r="BV73" s="109"/>
      <c r="BW73" s="109"/>
      <c r="BX73" s="109"/>
      <c r="BY73" s="109"/>
      <c r="BZ73" s="109"/>
      <c r="CA73" s="109"/>
      <c r="CB73" s="109"/>
      <c r="CC73" s="109"/>
      <c r="CD73" s="109"/>
      <c r="CE73" s="109"/>
      <c r="CF73" s="109"/>
      <c r="CG73" s="109"/>
      <c r="CH73" s="109"/>
      <c r="CI73" s="109"/>
      <c r="CJ73" s="109"/>
      <c r="CK73" s="109"/>
      <c r="CL73" s="109"/>
      <c r="CM73" s="109"/>
      <c r="CN73" s="109"/>
      <c r="CO73" s="109"/>
      <c r="CP73" s="109"/>
      <c r="CQ73" s="109"/>
    </row>
    <row r="74" spans="1:95" x14ac:dyDescent="0.2">
      <c r="B74" s="77" t="s">
        <v>97</v>
      </c>
      <c r="C74" s="136">
        <v>0</v>
      </c>
      <c r="D74" s="136">
        <v>0</v>
      </c>
      <c r="E74" s="136">
        <v>0</v>
      </c>
      <c r="F74" s="136">
        <v>0</v>
      </c>
      <c r="G74" s="136">
        <v>0</v>
      </c>
      <c r="H74" s="136">
        <v>0</v>
      </c>
      <c r="I74" s="136">
        <v>0</v>
      </c>
      <c r="J74" s="136">
        <v>0</v>
      </c>
      <c r="K74" s="136">
        <v>0</v>
      </c>
      <c r="L74" s="136">
        <v>0</v>
      </c>
      <c r="M74" s="136">
        <v>1</v>
      </c>
      <c r="N74" s="136">
        <v>39</v>
      </c>
      <c r="O74" s="136">
        <v>149</v>
      </c>
      <c r="P74" s="136">
        <v>343</v>
      </c>
      <c r="Q74" s="136">
        <v>631</v>
      </c>
      <c r="R74" s="136">
        <v>830</v>
      </c>
      <c r="S74" s="136">
        <v>692</v>
      </c>
      <c r="T74" s="136">
        <v>577</v>
      </c>
      <c r="U74" s="136">
        <v>502</v>
      </c>
      <c r="V74" s="136">
        <v>352</v>
      </c>
      <c r="W74" s="136">
        <v>273</v>
      </c>
      <c r="X74" s="136">
        <v>212</v>
      </c>
      <c r="Y74" s="136">
        <v>162</v>
      </c>
      <c r="Z74" s="136">
        <v>108</v>
      </c>
      <c r="AA74" s="136">
        <v>72</v>
      </c>
      <c r="AB74" s="136">
        <v>55</v>
      </c>
      <c r="AC74" s="136">
        <v>48</v>
      </c>
      <c r="AD74" s="136">
        <v>35</v>
      </c>
      <c r="AE74" s="136">
        <v>19</v>
      </c>
      <c r="AF74" s="136">
        <v>26</v>
      </c>
      <c r="AG74" s="136">
        <v>16</v>
      </c>
      <c r="AH74" s="136">
        <v>13</v>
      </c>
      <c r="AI74" s="136">
        <v>15</v>
      </c>
      <c r="AJ74" s="136">
        <v>17</v>
      </c>
      <c r="AK74" s="136">
        <v>5</v>
      </c>
      <c r="AL74" s="136">
        <v>6</v>
      </c>
      <c r="AM74" s="136">
        <v>14</v>
      </c>
      <c r="AN74" s="136">
        <v>19</v>
      </c>
      <c r="AO74" s="136">
        <v>20</v>
      </c>
      <c r="AP74" s="136">
        <v>24</v>
      </c>
      <c r="AQ74" s="136">
        <v>49</v>
      </c>
      <c r="AR74" s="136">
        <v>53</v>
      </c>
      <c r="AS74" s="136">
        <v>102</v>
      </c>
      <c r="AT74" s="136">
        <v>167</v>
      </c>
      <c r="AU74" s="259">
        <v>191</v>
      </c>
      <c r="AV74" s="259">
        <v>264</v>
      </c>
      <c r="AW74" s="260">
        <v>262</v>
      </c>
      <c r="AX74" s="254">
        <v>284</v>
      </c>
      <c r="AY74" s="254">
        <v>283</v>
      </c>
      <c r="AZ74" s="109">
        <v>274</v>
      </c>
      <c r="BA74" s="254">
        <v>259</v>
      </c>
      <c r="BB74" s="109">
        <v>7463</v>
      </c>
      <c r="BC74" s="109"/>
      <c r="BD74" s="109"/>
      <c r="BE74" s="109"/>
      <c r="BF74" s="109"/>
      <c r="BG74" s="109"/>
      <c r="BH74" s="109"/>
      <c r="BI74" s="109"/>
      <c r="BJ74" s="109"/>
      <c r="BK74" s="109"/>
      <c r="BL74" s="109"/>
      <c r="BM74" s="109"/>
      <c r="BN74" s="109"/>
      <c r="BO74" s="109"/>
      <c r="BP74" s="109"/>
      <c r="BQ74" s="109"/>
      <c r="BR74" s="109"/>
      <c r="BS74" s="109"/>
      <c r="BT74" s="109"/>
      <c r="BU74" s="109"/>
      <c r="BV74" s="109"/>
      <c r="BW74" s="109"/>
      <c r="BX74" s="109"/>
      <c r="BY74" s="109"/>
      <c r="BZ74" s="109"/>
      <c r="CA74" s="109"/>
      <c r="CB74" s="109"/>
      <c r="CC74" s="109"/>
      <c r="CD74" s="109"/>
      <c r="CE74" s="109"/>
      <c r="CF74" s="109"/>
      <c r="CG74" s="109"/>
      <c r="CH74" s="109"/>
      <c r="CI74" s="109"/>
      <c r="CJ74" s="109"/>
      <c r="CK74" s="109"/>
      <c r="CL74" s="109"/>
      <c r="CM74" s="109"/>
      <c r="CN74" s="109"/>
      <c r="CO74" s="109"/>
      <c r="CP74" s="109"/>
      <c r="CQ74" s="109"/>
    </row>
    <row r="75" spans="1:95" x14ac:dyDescent="0.2">
      <c r="B75" s="77" t="s">
        <v>98</v>
      </c>
      <c r="C75" s="136">
        <v>0</v>
      </c>
      <c r="D75" s="136">
        <v>0</v>
      </c>
      <c r="E75" s="136">
        <v>0</v>
      </c>
      <c r="F75" s="136">
        <v>0</v>
      </c>
      <c r="G75" s="136">
        <v>0</v>
      </c>
      <c r="H75" s="136">
        <v>0</v>
      </c>
      <c r="I75" s="136">
        <v>0</v>
      </c>
      <c r="J75" s="136">
        <v>0</v>
      </c>
      <c r="K75" s="136">
        <v>0</v>
      </c>
      <c r="L75" s="136">
        <v>1</v>
      </c>
      <c r="M75" s="136">
        <v>2</v>
      </c>
      <c r="N75" s="136">
        <v>36</v>
      </c>
      <c r="O75" s="136">
        <v>127</v>
      </c>
      <c r="P75" s="136">
        <v>401</v>
      </c>
      <c r="Q75" s="136">
        <v>786</v>
      </c>
      <c r="R75" s="136">
        <v>993</v>
      </c>
      <c r="S75" s="136">
        <v>990</v>
      </c>
      <c r="T75" s="136">
        <v>826</v>
      </c>
      <c r="U75" s="136">
        <v>666</v>
      </c>
      <c r="V75" s="136">
        <v>495</v>
      </c>
      <c r="W75" s="136">
        <v>413</v>
      </c>
      <c r="X75" s="136">
        <v>283</v>
      </c>
      <c r="Y75" s="136">
        <v>207</v>
      </c>
      <c r="Z75" s="136">
        <v>147</v>
      </c>
      <c r="AA75" s="136">
        <v>98</v>
      </c>
      <c r="AB75" s="136">
        <v>82</v>
      </c>
      <c r="AC75" s="136">
        <v>65</v>
      </c>
      <c r="AD75" s="136">
        <v>54</v>
      </c>
      <c r="AE75" s="136">
        <v>33</v>
      </c>
      <c r="AF75" s="136">
        <v>21</v>
      </c>
      <c r="AG75" s="136">
        <v>18</v>
      </c>
      <c r="AH75" s="136">
        <v>22</v>
      </c>
      <c r="AI75" s="136">
        <v>21</v>
      </c>
      <c r="AJ75" s="136">
        <v>5</v>
      </c>
      <c r="AK75" s="136">
        <v>9</v>
      </c>
      <c r="AL75" s="136">
        <v>7</v>
      </c>
      <c r="AM75" s="136">
        <v>12</v>
      </c>
      <c r="AN75" s="136">
        <v>17</v>
      </c>
      <c r="AO75" s="136">
        <v>26</v>
      </c>
      <c r="AP75" s="136">
        <v>34</v>
      </c>
      <c r="AQ75" s="136">
        <v>61</v>
      </c>
      <c r="AR75" s="136">
        <v>93</v>
      </c>
      <c r="AS75" s="136">
        <v>129</v>
      </c>
      <c r="AT75" s="136">
        <v>177</v>
      </c>
      <c r="AU75" s="259">
        <v>267</v>
      </c>
      <c r="AV75" s="259">
        <v>291</v>
      </c>
      <c r="AW75" s="260">
        <v>361</v>
      </c>
      <c r="AX75" s="254">
        <v>398</v>
      </c>
      <c r="AY75" s="254">
        <v>343</v>
      </c>
      <c r="AZ75" s="109">
        <v>370</v>
      </c>
      <c r="BA75" s="254">
        <v>355</v>
      </c>
      <c r="BB75" s="109">
        <v>9742</v>
      </c>
      <c r="BC75" s="109"/>
      <c r="BD75" s="109"/>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09"/>
      <c r="CD75" s="109"/>
      <c r="CE75" s="109"/>
      <c r="CF75" s="109"/>
      <c r="CG75" s="109"/>
      <c r="CH75" s="109"/>
      <c r="CI75" s="109"/>
      <c r="CJ75" s="109"/>
      <c r="CK75" s="109"/>
      <c r="CL75" s="109"/>
      <c r="CM75" s="109"/>
      <c r="CN75" s="109"/>
      <c r="CO75" s="109"/>
      <c r="CP75" s="109"/>
      <c r="CQ75" s="109"/>
    </row>
    <row r="76" spans="1:95" ht="30" customHeight="1" x14ac:dyDescent="0.2">
      <c r="B76" s="111" t="s">
        <v>135</v>
      </c>
      <c r="C76" s="136"/>
      <c r="D76" s="136"/>
      <c r="E76" s="13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6"/>
      <c r="AN76" s="136"/>
      <c r="AO76" s="136"/>
      <c r="AP76" s="136"/>
      <c r="AQ76" s="136"/>
      <c r="AR76" s="136"/>
      <c r="AS76" s="136"/>
      <c r="AT76" s="136"/>
      <c r="AU76" s="259"/>
      <c r="AV76" s="259"/>
      <c r="AW76" s="260"/>
      <c r="AX76" s="254"/>
      <c r="AY76" s="254"/>
      <c r="AZ76" s="109"/>
      <c r="BA76" s="254"/>
      <c r="BB76" s="109"/>
      <c r="BC76" s="109"/>
      <c r="BD76" s="109"/>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c r="CQ76" s="109"/>
    </row>
    <row r="77" spans="1:95" x14ac:dyDescent="0.2">
      <c r="A77" s="136" t="s">
        <v>102</v>
      </c>
      <c r="B77" s="107" t="s">
        <v>103</v>
      </c>
      <c r="C77" s="136">
        <v>0</v>
      </c>
      <c r="D77" s="136">
        <v>0</v>
      </c>
      <c r="E77" s="136">
        <v>0</v>
      </c>
      <c r="F77" s="136">
        <v>0</v>
      </c>
      <c r="G77" s="136">
        <v>0</v>
      </c>
      <c r="H77" s="136">
        <v>0</v>
      </c>
      <c r="I77" s="136">
        <v>0</v>
      </c>
      <c r="J77" s="136">
        <v>0</v>
      </c>
      <c r="K77" s="136">
        <v>0</v>
      </c>
      <c r="L77" s="136">
        <v>0</v>
      </c>
      <c r="M77" s="136">
        <v>0</v>
      </c>
      <c r="N77" s="136">
        <v>4</v>
      </c>
      <c r="O77" s="136">
        <v>42</v>
      </c>
      <c r="P77" s="136">
        <v>217</v>
      </c>
      <c r="Q77" s="136">
        <v>411</v>
      </c>
      <c r="R77" s="136">
        <v>406</v>
      </c>
      <c r="S77" s="136">
        <v>367</v>
      </c>
      <c r="T77" s="136">
        <v>334</v>
      </c>
      <c r="U77" s="136">
        <v>286</v>
      </c>
      <c r="V77" s="136">
        <v>192</v>
      </c>
      <c r="W77" s="136">
        <v>193</v>
      </c>
      <c r="X77" s="136">
        <v>137</v>
      </c>
      <c r="Y77" s="136">
        <v>93</v>
      </c>
      <c r="Z77" s="136">
        <v>56</v>
      </c>
      <c r="AA77" s="136">
        <v>28</v>
      </c>
      <c r="AB77" s="136">
        <v>29</v>
      </c>
      <c r="AC77" s="136">
        <v>17</v>
      </c>
      <c r="AD77" s="136">
        <v>9</v>
      </c>
      <c r="AE77" s="136">
        <v>5</v>
      </c>
      <c r="AF77" s="136">
        <v>5</v>
      </c>
      <c r="AG77" s="136">
        <v>3</v>
      </c>
      <c r="AH77" s="136">
        <v>2</v>
      </c>
      <c r="AI77" s="136">
        <v>5</v>
      </c>
      <c r="AJ77" s="136">
        <v>5</v>
      </c>
      <c r="AK77" s="136">
        <v>3</v>
      </c>
      <c r="AL77" s="136">
        <v>3</v>
      </c>
      <c r="AM77" s="136">
        <v>5</v>
      </c>
      <c r="AN77" s="136">
        <v>13</v>
      </c>
      <c r="AO77" s="136">
        <v>18</v>
      </c>
      <c r="AP77" s="136">
        <v>55</v>
      </c>
      <c r="AQ77" s="136">
        <v>67</v>
      </c>
      <c r="AR77" s="136">
        <v>102</v>
      </c>
      <c r="AS77" s="136">
        <v>122</v>
      </c>
      <c r="AT77" s="136">
        <v>139</v>
      </c>
      <c r="AU77" s="259">
        <v>151</v>
      </c>
      <c r="AV77" s="259">
        <v>171</v>
      </c>
      <c r="AW77" s="260">
        <v>208</v>
      </c>
      <c r="AX77" s="254">
        <v>214</v>
      </c>
      <c r="AY77" s="254">
        <v>156</v>
      </c>
      <c r="AZ77" s="109">
        <v>152</v>
      </c>
      <c r="BA77" s="254">
        <v>146</v>
      </c>
      <c r="BB77" s="109">
        <v>4571</v>
      </c>
      <c r="BC77" s="109"/>
      <c r="BD77" s="109"/>
      <c r="BE77" s="109"/>
      <c r="BF77" s="109"/>
      <c r="BG77" s="109"/>
      <c r="BH77" s="109"/>
      <c r="BI77" s="109"/>
      <c r="BJ77" s="109"/>
      <c r="BK77" s="109"/>
      <c r="BL77" s="109"/>
      <c r="BM77" s="109"/>
      <c r="BN77" s="109"/>
      <c r="BO77" s="109"/>
      <c r="BP77" s="109"/>
      <c r="BQ77" s="109"/>
      <c r="BR77" s="109"/>
      <c r="BS77" s="109"/>
      <c r="BT77" s="109"/>
      <c r="BU77" s="109"/>
      <c r="BV77" s="109"/>
      <c r="BW77" s="109"/>
      <c r="BX77" s="109"/>
      <c r="BY77" s="109"/>
      <c r="BZ77" s="109"/>
      <c r="CA77" s="109"/>
      <c r="CB77" s="109"/>
      <c r="CC77" s="109"/>
      <c r="CD77" s="109"/>
      <c r="CE77" s="109"/>
      <c r="CF77" s="109"/>
      <c r="CG77" s="109"/>
      <c r="CH77" s="109"/>
      <c r="CI77" s="109"/>
      <c r="CJ77" s="109"/>
      <c r="CK77" s="109"/>
      <c r="CL77" s="109"/>
      <c r="CM77" s="109"/>
      <c r="CN77" s="109"/>
      <c r="CO77" s="109"/>
      <c r="CP77" s="109"/>
      <c r="CQ77" s="109"/>
    </row>
    <row r="78" spans="1:95" x14ac:dyDescent="0.2">
      <c r="A78" s="136" t="s">
        <v>104</v>
      </c>
      <c r="B78" s="107" t="s">
        <v>105</v>
      </c>
      <c r="C78" s="136">
        <v>0</v>
      </c>
      <c r="D78" s="136">
        <v>0</v>
      </c>
      <c r="E78" s="136">
        <v>0</v>
      </c>
      <c r="F78" s="136">
        <v>0</v>
      </c>
      <c r="G78" s="136">
        <v>0</v>
      </c>
      <c r="H78" s="136">
        <v>0</v>
      </c>
      <c r="I78" s="136">
        <v>0</v>
      </c>
      <c r="J78" s="136">
        <v>0</v>
      </c>
      <c r="K78" s="136">
        <v>0</v>
      </c>
      <c r="L78" s="136">
        <v>0</v>
      </c>
      <c r="M78" s="136">
        <v>5</v>
      </c>
      <c r="N78" s="136">
        <v>37</v>
      </c>
      <c r="O78" s="136">
        <v>170</v>
      </c>
      <c r="P78" s="136">
        <v>648</v>
      </c>
      <c r="Q78" s="136">
        <v>1119</v>
      </c>
      <c r="R78" s="136">
        <v>1348</v>
      </c>
      <c r="S78" s="136">
        <v>1104</v>
      </c>
      <c r="T78" s="136">
        <v>793</v>
      </c>
      <c r="U78" s="136">
        <v>665</v>
      </c>
      <c r="V78" s="136">
        <v>478</v>
      </c>
      <c r="W78" s="136">
        <v>361</v>
      </c>
      <c r="X78" s="136">
        <v>302</v>
      </c>
      <c r="Y78" s="136">
        <v>217</v>
      </c>
      <c r="Z78" s="136">
        <v>185</v>
      </c>
      <c r="AA78" s="136">
        <v>137</v>
      </c>
      <c r="AB78" s="136">
        <v>112</v>
      </c>
      <c r="AC78" s="136">
        <v>76</v>
      </c>
      <c r="AD78" s="136">
        <v>62</v>
      </c>
      <c r="AE78" s="136">
        <v>44</v>
      </c>
      <c r="AF78" s="136">
        <v>39</v>
      </c>
      <c r="AG78" s="136">
        <v>29</v>
      </c>
      <c r="AH78" s="136">
        <v>36</v>
      </c>
      <c r="AI78" s="136">
        <v>30</v>
      </c>
      <c r="AJ78" s="136">
        <v>29</v>
      </c>
      <c r="AK78" s="136">
        <v>32</v>
      </c>
      <c r="AL78" s="136">
        <v>14</v>
      </c>
      <c r="AM78" s="136">
        <v>33</v>
      </c>
      <c r="AN78" s="136">
        <v>48</v>
      </c>
      <c r="AO78" s="136">
        <v>69</v>
      </c>
      <c r="AP78" s="136">
        <v>132</v>
      </c>
      <c r="AQ78" s="136">
        <v>172</v>
      </c>
      <c r="AR78" s="136">
        <v>269</v>
      </c>
      <c r="AS78" s="136">
        <v>399</v>
      </c>
      <c r="AT78" s="136">
        <v>521</v>
      </c>
      <c r="AU78" s="259">
        <v>590</v>
      </c>
      <c r="AV78" s="259">
        <v>621</v>
      </c>
      <c r="AW78" s="260">
        <v>568</v>
      </c>
      <c r="AX78" s="254">
        <v>516</v>
      </c>
      <c r="AY78" s="254">
        <v>445</v>
      </c>
      <c r="AZ78" s="109">
        <v>387</v>
      </c>
      <c r="BA78" s="254">
        <v>337</v>
      </c>
      <c r="BB78" s="109">
        <v>13179</v>
      </c>
      <c r="BC78" s="109"/>
      <c r="BD78" s="109"/>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c r="CQ78" s="109"/>
    </row>
    <row r="79" spans="1:95" x14ac:dyDescent="0.2">
      <c r="A79" s="136" t="s">
        <v>106</v>
      </c>
      <c r="B79" s="107" t="s">
        <v>107</v>
      </c>
      <c r="C79" s="136">
        <v>0</v>
      </c>
      <c r="D79" s="136">
        <v>0</v>
      </c>
      <c r="E79" s="136">
        <v>0</v>
      </c>
      <c r="F79" s="136">
        <v>0</v>
      </c>
      <c r="G79" s="136">
        <v>0</v>
      </c>
      <c r="H79" s="136">
        <v>0</v>
      </c>
      <c r="I79" s="136">
        <v>0</v>
      </c>
      <c r="J79" s="136">
        <v>0</v>
      </c>
      <c r="K79" s="136">
        <v>0</v>
      </c>
      <c r="L79" s="136">
        <v>0</v>
      </c>
      <c r="M79" s="136">
        <v>0</v>
      </c>
      <c r="N79" s="136">
        <v>11</v>
      </c>
      <c r="O79" s="136">
        <v>61</v>
      </c>
      <c r="P79" s="136">
        <v>293</v>
      </c>
      <c r="Q79" s="136">
        <v>603</v>
      </c>
      <c r="R79" s="136">
        <v>692</v>
      </c>
      <c r="S79" s="136">
        <v>691</v>
      </c>
      <c r="T79" s="136">
        <v>588</v>
      </c>
      <c r="U79" s="136">
        <v>462</v>
      </c>
      <c r="V79" s="136">
        <v>342</v>
      </c>
      <c r="W79" s="136">
        <v>263</v>
      </c>
      <c r="X79" s="136">
        <v>222</v>
      </c>
      <c r="Y79" s="136">
        <v>186</v>
      </c>
      <c r="Z79" s="136">
        <v>128</v>
      </c>
      <c r="AA79" s="136">
        <v>82</v>
      </c>
      <c r="AB79" s="136">
        <v>72</v>
      </c>
      <c r="AC79" s="136">
        <v>54</v>
      </c>
      <c r="AD79" s="136">
        <v>38</v>
      </c>
      <c r="AE79" s="136">
        <v>23</v>
      </c>
      <c r="AF79" s="136">
        <v>29</v>
      </c>
      <c r="AG79" s="136">
        <v>18</v>
      </c>
      <c r="AH79" s="136">
        <v>14</v>
      </c>
      <c r="AI79" s="136">
        <v>11</v>
      </c>
      <c r="AJ79" s="136">
        <v>16</v>
      </c>
      <c r="AK79" s="136">
        <v>13</v>
      </c>
      <c r="AL79" s="136">
        <v>10</v>
      </c>
      <c r="AM79" s="136">
        <v>19</v>
      </c>
      <c r="AN79" s="136">
        <v>21</v>
      </c>
      <c r="AO79" s="136">
        <v>32</v>
      </c>
      <c r="AP79" s="136">
        <v>36</v>
      </c>
      <c r="AQ79" s="136">
        <v>71</v>
      </c>
      <c r="AR79" s="136">
        <v>104</v>
      </c>
      <c r="AS79" s="136">
        <v>215</v>
      </c>
      <c r="AT79" s="136">
        <v>264</v>
      </c>
      <c r="AU79" s="259">
        <v>392</v>
      </c>
      <c r="AV79" s="259">
        <v>502</v>
      </c>
      <c r="AW79" s="260">
        <v>479</v>
      </c>
      <c r="AX79" s="254">
        <v>498</v>
      </c>
      <c r="AY79" s="254">
        <v>419</v>
      </c>
      <c r="AZ79" s="109">
        <v>378</v>
      </c>
      <c r="BA79" s="254">
        <v>298</v>
      </c>
      <c r="BB79" s="109">
        <v>8650</v>
      </c>
      <c r="BC79" s="109"/>
      <c r="BD79" s="109"/>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c r="CQ79" s="109"/>
    </row>
    <row r="80" spans="1:95" x14ac:dyDescent="0.2">
      <c r="A80" s="136" t="s">
        <v>108</v>
      </c>
      <c r="B80" s="107" t="s">
        <v>109</v>
      </c>
      <c r="C80" s="136">
        <v>0</v>
      </c>
      <c r="D80" s="136">
        <v>0</v>
      </c>
      <c r="E80" s="136">
        <v>0</v>
      </c>
      <c r="F80" s="136">
        <v>0</v>
      </c>
      <c r="G80" s="136">
        <v>0</v>
      </c>
      <c r="H80" s="136">
        <v>0</v>
      </c>
      <c r="I80" s="136">
        <v>0</v>
      </c>
      <c r="J80" s="136">
        <v>0</v>
      </c>
      <c r="K80" s="136">
        <v>0</v>
      </c>
      <c r="L80" s="136">
        <v>0</v>
      </c>
      <c r="M80" s="136">
        <v>3</v>
      </c>
      <c r="N80" s="136">
        <v>18</v>
      </c>
      <c r="O80" s="136">
        <v>97</v>
      </c>
      <c r="P80" s="136">
        <v>294</v>
      </c>
      <c r="Q80" s="136">
        <v>545</v>
      </c>
      <c r="R80" s="136">
        <v>572</v>
      </c>
      <c r="S80" s="136">
        <v>486</v>
      </c>
      <c r="T80" s="136">
        <v>421</v>
      </c>
      <c r="U80" s="136">
        <v>338</v>
      </c>
      <c r="V80" s="136">
        <v>245</v>
      </c>
      <c r="W80" s="136">
        <v>214</v>
      </c>
      <c r="X80" s="136">
        <v>170</v>
      </c>
      <c r="Y80" s="136">
        <v>134</v>
      </c>
      <c r="Z80" s="136">
        <v>130</v>
      </c>
      <c r="AA80" s="136">
        <v>85</v>
      </c>
      <c r="AB80" s="136">
        <v>77</v>
      </c>
      <c r="AC80" s="136">
        <v>43</v>
      </c>
      <c r="AD80" s="136">
        <v>32</v>
      </c>
      <c r="AE80" s="136">
        <v>32</v>
      </c>
      <c r="AF80" s="136">
        <v>28</v>
      </c>
      <c r="AG80" s="136">
        <v>16</v>
      </c>
      <c r="AH80" s="136">
        <v>12</v>
      </c>
      <c r="AI80" s="136">
        <v>11</v>
      </c>
      <c r="AJ80" s="136">
        <v>10</v>
      </c>
      <c r="AK80" s="136">
        <v>6</v>
      </c>
      <c r="AL80" s="136">
        <v>17</v>
      </c>
      <c r="AM80" s="136">
        <v>7</v>
      </c>
      <c r="AN80" s="136">
        <v>11</v>
      </c>
      <c r="AO80" s="136">
        <v>18</v>
      </c>
      <c r="AP80" s="136">
        <v>11</v>
      </c>
      <c r="AQ80" s="136">
        <v>27</v>
      </c>
      <c r="AR80" s="136">
        <v>60</v>
      </c>
      <c r="AS80" s="136">
        <v>107</v>
      </c>
      <c r="AT80" s="136">
        <v>171</v>
      </c>
      <c r="AU80" s="259">
        <v>221</v>
      </c>
      <c r="AV80" s="259">
        <v>266</v>
      </c>
      <c r="AW80" s="260">
        <v>334</v>
      </c>
      <c r="AX80" s="254">
        <v>353</v>
      </c>
      <c r="AY80" s="254">
        <v>357</v>
      </c>
      <c r="AZ80" s="109">
        <v>313</v>
      </c>
      <c r="BA80" s="254">
        <v>271</v>
      </c>
      <c r="BB80" s="109">
        <v>6563</v>
      </c>
      <c r="BC80" s="109"/>
      <c r="BD80" s="109"/>
      <c r="BE80" s="109"/>
      <c r="BF80" s="109"/>
      <c r="BG80" s="109"/>
      <c r="BH80" s="109"/>
      <c r="BI80" s="109"/>
      <c r="BJ80" s="109"/>
      <c r="BK80" s="109"/>
      <c r="BL80" s="109"/>
      <c r="BM80" s="109"/>
      <c r="BN80" s="109"/>
      <c r="BO80" s="109"/>
      <c r="BP80" s="109"/>
      <c r="BQ80" s="109"/>
      <c r="BR80" s="109"/>
      <c r="BS80" s="109"/>
      <c r="BT80" s="109"/>
      <c r="BU80" s="109"/>
      <c r="BV80" s="109"/>
      <c r="BW80" s="109"/>
      <c r="BX80" s="109"/>
      <c r="BY80" s="109"/>
      <c r="BZ80" s="109"/>
      <c r="CA80" s="109"/>
      <c r="CB80" s="109"/>
      <c r="CC80" s="109"/>
      <c r="CD80" s="109"/>
      <c r="CE80" s="109"/>
      <c r="CF80" s="109"/>
      <c r="CG80" s="109"/>
      <c r="CH80" s="109"/>
      <c r="CI80" s="109"/>
      <c r="CJ80" s="109"/>
      <c r="CK80" s="109"/>
      <c r="CL80" s="109"/>
      <c r="CM80" s="109"/>
      <c r="CN80" s="109"/>
      <c r="CO80" s="109"/>
      <c r="CP80" s="109"/>
      <c r="CQ80" s="109"/>
    </row>
    <row r="81" spans="1:95" x14ac:dyDescent="0.2">
      <c r="A81" s="136" t="s">
        <v>110</v>
      </c>
      <c r="B81" s="107" t="s">
        <v>111</v>
      </c>
      <c r="C81" s="136">
        <v>0</v>
      </c>
      <c r="D81" s="136">
        <v>0</v>
      </c>
      <c r="E81" s="136">
        <v>0</v>
      </c>
      <c r="F81" s="136">
        <v>0</v>
      </c>
      <c r="G81" s="136">
        <v>0</v>
      </c>
      <c r="H81" s="136">
        <v>0</v>
      </c>
      <c r="I81" s="136">
        <v>0</v>
      </c>
      <c r="J81" s="136">
        <v>0</v>
      </c>
      <c r="K81" s="136">
        <v>0</v>
      </c>
      <c r="L81" s="136">
        <v>0</v>
      </c>
      <c r="M81" s="136">
        <v>10</v>
      </c>
      <c r="N81" s="136">
        <v>58</v>
      </c>
      <c r="O81" s="136">
        <v>258</v>
      </c>
      <c r="P81" s="136">
        <v>723</v>
      </c>
      <c r="Q81" s="136">
        <v>912</v>
      </c>
      <c r="R81" s="136">
        <v>923</v>
      </c>
      <c r="S81" s="136">
        <v>744</v>
      </c>
      <c r="T81" s="136">
        <v>570</v>
      </c>
      <c r="U81" s="136">
        <v>437</v>
      </c>
      <c r="V81" s="136">
        <v>307</v>
      </c>
      <c r="W81" s="136">
        <v>263</v>
      </c>
      <c r="X81" s="136">
        <v>183</v>
      </c>
      <c r="Y81" s="136">
        <v>132</v>
      </c>
      <c r="Z81" s="136">
        <v>96</v>
      </c>
      <c r="AA81" s="136">
        <v>83</v>
      </c>
      <c r="AB81" s="136">
        <v>74</v>
      </c>
      <c r="AC81" s="136">
        <v>47</v>
      </c>
      <c r="AD81" s="136">
        <v>34</v>
      </c>
      <c r="AE81" s="136">
        <v>18</v>
      </c>
      <c r="AF81" s="136">
        <v>15</v>
      </c>
      <c r="AG81" s="136">
        <v>17</v>
      </c>
      <c r="AH81" s="136">
        <v>9</v>
      </c>
      <c r="AI81" s="136">
        <v>11</v>
      </c>
      <c r="AJ81" s="136">
        <v>8</v>
      </c>
      <c r="AK81" s="136">
        <v>8</v>
      </c>
      <c r="AL81" s="136">
        <v>3</v>
      </c>
      <c r="AM81" s="136">
        <v>9</v>
      </c>
      <c r="AN81" s="136">
        <v>21</v>
      </c>
      <c r="AO81" s="136">
        <v>35</v>
      </c>
      <c r="AP81" s="136">
        <v>36</v>
      </c>
      <c r="AQ81" s="136">
        <v>45</v>
      </c>
      <c r="AR81" s="136">
        <v>62</v>
      </c>
      <c r="AS81" s="136">
        <v>108</v>
      </c>
      <c r="AT81" s="136">
        <v>142</v>
      </c>
      <c r="AU81" s="259">
        <v>235</v>
      </c>
      <c r="AV81" s="259">
        <v>288</v>
      </c>
      <c r="AW81" s="260">
        <v>360</v>
      </c>
      <c r="AX81" s="254">
        <v>373</v>
      </c>
      <c r="AY81" s="254">
        <v>387</v>
      </c>
      <c r="AZ81" s="109">
        <v>353</v>
      </c>
      <c r="BA81" s="254">
        <v>310</v>
      </c>
      <c r="BB81" s="109">
        <v>8707</v>
      </c>
      <c r="BC81" s="109"/>
      <c r="BD81" s="109"/>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c r="CQ81" s="109"/>
    </row>
    <row r="82" spans="1:95" x14ac:dyDescent="0.2">
      <c r="A82" s="136" t="s">
        <v>112</v>
      </c>
      <c r="B82" s="107" t="s">
        <v>113</v>
      </c>
      <c r="C82" s="136">
        <v>0</v>
      </c>
      <c r="D82" s="136">
        <v>0</v>
      </c>
      <c r="E82" s="136">
        <v>0</v>
      </c>
      <c r="F82" s="136">
        <v>0</v>
      </c>
      <c r="G82" s="136">
        <v>0</v>
      </c>
      <c r="H82" s="136">
        <v>1</v>
      </c>
      <c r="I82" s="136">
        <v>0</v>
      </c>
      <c r="J82" s="136">
        <v>0</v>
      </c>
      <c r="K82" s="136">
        <v>1</v>
      </c>
      <c r="L82" s="136">
        <v>2</v>
      </c>
      <c r="M82" s="136">
        <v>5</v>
      </c>
      <c r="N82" s="136">
        <v>14</v>
      </c>
      <c r="O82" s="136">
        <v>149</v>
      </c>
      <c r="P82" s="136">
        <v>483</v>
      </c>
      <c r="Q82" s="136">
        <v>752</v>
      </c>
      <c r="R82" s="136">
        <v>839</v>
      </c>
      <c r="S82" s="136">
        <v>677</v>
      </c>
      <c r="T82" s="136">
        <v>550</v>
      </c>
      <c r="U82" s="136">
        <v>377</v>
      </c>
      <c r="V82" s="136">
        <v>301</v>
      </c>
      <c r="W82" s="136">
        <v>255</v>
      </c>
      <c r="X82" s="136">
        <v>205</v>
      </c>
      <c r="Y82" s="136">
        <v>139</v>
      </c>
      <c r="Z82" s="136">
        <v>82</v>
      </c>
      <c r="AA82" s="136">
        <v>66</v>
      </c>
      <c r="AB82" s="136">
        <v>59</v>
      </c>
      <c r="AC82" s="136">
        <v>58</v>
      </c>
      <c r="AD82" s="136">
        <v>47</v>
      </c>
      <c r="AE82" s="136">
        <v>29</v>
      </c>
      <c r="AF82" s="136">
        <v>11</v>
      </c>
      <c r="AG82" s="136">
        <v>15</v>
      </c>
      <c r="AH82" s="136">
        <v>8</v>
      </c>
      <c r="AI82" s="136">
        <v>13</v>
      </c>
      <c r="AJ82" s="136">
        <v>10</v>
      </c>
      <c r="AK82" s="136">
        <v>8</v>
      </c>
      <c r="AL82" s="136">
        <v>4</v>
      </c>
      <c r="AM82" s="136">
        <v>8</v>
      </c>
      <c r="AN82" s="136">
        <v>8</v>
      </c>
      <c r="AO82" s="136">
        <v>13</v>
      </c>
      <c r="AP82" s="136">
        <v>15</v>
      </c>
      <c r="AQ82" s="136">
        <v>21</v>
      </c>
      <c r="AR82" s="136">
        <v>27</v>
      </c>
      <c r="AS82" s="136">
        <v>69</v>
      </c>
      <c r="AT82" s="136">
        <v>93</v>
      </c>
      <c r="AU82" s="259">
        <v>120</v>
      </c>
      <c r="AV82" s="259">
        <v>140</v>
      </c>
      <c r="AW82" s="260">
        <v>142</v>
      </c>
      <c r="AX82" s="254">
        <v>173</v>
      </c>
      <c r="AY82" s="254">
        <v>187</v>
      </c>
      <c r="AZ82" s="109">
        <v>224</v>
      </c>
      <c r="BA82" s="254">
        <v>202</v>
      </c>
      <c r="BB82" s="109">
        <v>6602</v>
      </c>
      <c r="BC82" s="109"/>
      <c r="BD82" s="109"/>
      <c r="BE82" s="109"/>
      <c r="BF82" s="109"/>
      <c r="BG82" s="109"/>
      <c r="BH82" s="109"/>
      <c r="BI82" s="109"/>
      <c r="BJ82" s="109"/>
      <c r="BK82" s="109"/>
      <c r="BL82" s="109"/>
      <c r="BM82" s="109"/>
      <c r="BN82" s="109"/>
      <c r="BO82" s="109"/>
      <c r="BP82" s="109"/>
      <c r="BQ82" s="109"/>
      <c r="BR82" s="109"/>
      <c r="BS82" s="109"/>
      <c r="BT82" s="109"/>
      <c r="BU82" s="109"/>
      <c r="BV82" s="109"/>
      <c r="BW82" s="109"/>
      <c r="BX82" s="109"/>
      <c r="BY82" s="109"/>
      <c r="BZ82" s="109"/>
      <c r="CA82" s="109"/>
      <c r="CB82" s="109"/>
      <c r="CC82" s="109"/>
      <c r="CD82" s="109"/>
      <c r="CE82" s="109"/>
      <c r="CF82" s="109"/>
      <c r="CG82" s="109"/>
      <c r="CH82" s="109"/>
      <c r="CI82" s="109"/>
      <c r="CJ82" s="109"/>
      <c r="CK82" s="109"/>
      <c r="CL82" s="109"/>
      <c r="CM82" s="109"/>
      <c r="CN82" s="109"/>
      <c r="CO82" s="109"/>
      <c r="CP82" s="109"/>
      <c r="CQ82" s="109"/>
    </row>
    <row r="83" spans="1:95" x14ac:dyDescent="0.2">
      <c r="A83" s="136" t="s">
        <v>114</v>
      </c>
      <c r="B83" s="107" t="s">
        <v>115</v>
      </c>
      <c r="C83" s="136">
        <v>0</v>
      </c>
      <c r="D83" s="136">
        <v>0</v>
      </c>
      <c r="E83" s="136">
        <v>0</v>
      </c>
      <c r="F83" s="136">
        <v>0</v>
      </c>
      <c r="G83" s="136">
        <v>0</v>
      </c>
      <c r="H83" s="136">
        <v>0</v>
      </c>
      <c r="I83" s="136">
        <v>0</v>
      </c>
      <c r="J83" s="136">
        <v>0</v>
      </c>
      <c r="K83" s="136">
        <v>0</v>
      </c>
      <c r="L83" s="136">
        <v>2</v>
      </c>
      <c r="M83" s="136">
        <v>17</v>
      </c>
      <c r="N83" s="136">
        <v>166</v>
      </c>
      <c r="O83" s="136">
        <v>721</v>
      </c>
      <c r="P83" s="136">
        <v>1517</v>
      </c>
      <c r="Q83" s="136">
        <v>1967</v>
      </c>
      <c r="R83" s="136">
        <v>1499</v>
      </c>
      <c r="S83" s="136">
        <v>984</v>
      </c>
      <c r="T83" s="136">
        <v>527</v>
      </c>
      <c r="U83" s="136">
        <v>398</v>
      </c>
      <c r="V83" s="136">
        <v>229</v>
      </c>
      <c r="W83" s="136">
        <v>157</v>
      </c>
      <c r="X83" s="136">
        <v>99</v>
      </c>
      <c r="Y83" s="136">
        <v>81</v>
      </c>
      <c r="Z83" s="136">
        <v>50</v>
      </c>
      <c r="AA83" s="136">
        <v>37</v>
      </c>
      <c r="AB83" s="136">
        <v>34</v>
      </c>
      <c r="AC83" s="136">
        <v>22</v>
      </c>
      <c r="AD83" s="136">
        <v>19</v>
      </c>
      <c r="AE83" s="136">
        <v>17</v>
      </c>
      <c r="AF83" s="136">
        <v>17</v>
      </c>
      <c r="AG83" s="136">
        <v>9</v>
      </c>
      <c r="AH83" s="136">
        <v>9</v>
      </c>
      <c r="AI83" s="136">
        <v>14</v>
      </c>
      <c r="AJ83" s="136">
        <v>3</v>
      </c>
      <c r="AK83" s="136">
        <v>3</v>
      </c>
      <c r="AL83" s="136">
        <v>4</v>
      </c>
      <c r="AM83" s="136">
        <v>10</v>
      </c>
      <c r="AN83" s="136">
        <v>12</v>
      </c>
      <c r="AO83" s="136">
        <v>29</v>
      </c>
      <c r="AP83" s="136">
        <v>32</v>
      </c>
      <c r="AQ83" s="136">
        <v>42</v>
      </c>
      <c r="AR83" s="136">
        <v>43</v>
      </c>
      <c r="AS83" s="136">
        <v>55</v>
      </c>
      <c r="AT83" s="136">
        <v>94</v>
      </c>
      <c r="AU83" s="259">
        <v>103</v>
      </c>
      <c r="AV83" s="259">
        <v>127</v>
      </c>
      <c r="AW83" s="260">
        <v>176</v>
      </c>
      <c r="AX83" s="254">
        <v>198</v>
      </c>
      <c r="AY83" s="254">
        <v>215</v>
      </c>
      <c r="AZ83" s="109">
        <v>211</v>
      </c>
      <c r="BA83" s="254">
        <v>231</v>
      </c>
      <c r="BB83" s="109">
        <v>10180</v>
      </c>
      <c r="BC83" s="109"/>
      <c r="BD83" s="109"/>
      <c r="BE83" s="109"/>
      <c r="BF83" s="109"/>
      <c r="BG83" s="109"/>
      <c r="BH83" s="109"/>
      <c r="BI83" s="109"/>
      <c r="BJ83" s="109"/>
      <c r="BK83" s="109"/>
      <c r="BL83" s="109"/>
      <c r="BM83" s="109"/>
      <c r="BN83" s="109"/>
      <c r="BO83" s="109"/>
      <c r="BP83" s="109"/>
      <c r="BQ83" s="109"/>
      <c r="BR83" s="109"/>
      <c r="BS83" s="109"/>
      <c r="BT83" s="109"/>
      <c r="BU83" s="109"/>
      <c r="BV83" s="109"/>
      <c r="BW83" s="109"/>
      <c r="BX83" s="109"/>
      <c r="BY83" s="109"/>
      <c r="BZ83" s="109"/>
      <c r="CA83" s="109"/>
      <c r="CB83" s="109"/>
      <c r="CC83" s="109"/>
      <c r="CD83" s="109"/>
      <c r="CE83" s="109"/>
      <c r="CF83" s="109"/>
      <c r="CG83" s="109"/>
      <c r="CH83" s="109"/>
      <c r="CI83" s="109"/>
      <c r="CJ83" s="109"/>
      <c r="CK83" s="109"/>
      <c r="CL83" s="109"/>
      <c r="CM83" s="109"/>
      <c r="CN83" s="109"/>
      <c r="CO83" s="109"/>
      <c r="CP83" s="109"/>
      <c r="CQ83" s="109"/>
    </row>
    <row r="84" spans="1:95" x14ac:dyDescent="0.2">
      <c r="A84" s="136" t="s">
        <v>116</v>
      </c>
      <c r="B84" s="107" t="s">
        <v>117</v>
      </c>
      <c r="C84" s="136">
        <v>0</v>
      </c>
      <c r="D84" s="136">
        <v>0</v>
      </c>
      <c r="E84" s="136">
        <v>0</v>
      </c>
      <c r="F84" s="136">
        <v>0</v>
      </c>
      <c r="G84" s="136">
        <v>1</v>
      </c>
      <c r="H84" s="136">
        <v>0</v>
      </c>
      <c r="I84" s="136">
        <v>0</v>
      </c>
      <c r="J84" s="136">
        <v>0</v>
      </c>
      <c r="K84" s="136">
        <v>0</v>
      </c>
      <c r="L84" s="136">
        <v>2</v>
      </c>
      <c r="M84" s="136">
        <v>3</v>
      </c>
      <c r="N84" s="136">
        <v>64</v>
      </c>
      <c r="O84" s="136">
        <v>243</v>
      </c>
      <c r="P84" s="136">
        <v>587</v>
      </c>
      <c r="Q84" s="136">
        <v>1102</v>
      </c>
      <c r="R84" s="136">
        <v>1135</v>
      </c>
      <c r="S84" s="136">
        <v>1086</v>
      </c>
      <c r="T84" s="136">
        <v>800</v>
      </c>
      <c r="U84" s="136">
        <v>536</v>
      </c>
      <c r="V84" s="136">
        <v>473</v>
      </c>
      <c r="W84" s="136">
        <v>339</v>
      </c>
      <c r="X84" s="136">
        <v>251</v>
      </c>
      <c r="Y84" s="136">
        <v>191</v>
      </c>
      <c r="Z84" s="136">
        <v>128</v>
      </c>
      <c r="AA84" s="136">
        <v>101</v>
      </c>
      <c r="AB84" s="136">
        <v>85</v>
      </c>
      <c r="AC84" s="136">
        <v>69</v>
      </c>
      <c r="AD84" s="136">
        <v>65</v>
      </c>
      <c r="AE84" s="136">
        <v>49</v>
      </c>
      <c r="AF84" s="136">
        <v>44</v>
      </c>
      <c r="AG84" s="136">
        <v>32</v>
      </c>
      <c r="AH84" s="136">
        <v>22</v>
      </c>
      <c r="AI84" s="136">
        <v>30</v>
      </c>
      <c r="AJ84" s="136">
        <v>10</v>
      </c>
      <c r="AK84" s="136">
        <v>12</v>
      </c>
      <c r="AL84" s="136">
        <v>15</v>
      </c>
      <c r="AM84" s="136">
        <v>3</v>
      </c>
      <c r="AN84" s="136">
        <v>17</v>
      </c>
      <c r="AO84" s="136">
        <v>13</v>
      </c>
      <c r="AP84" s="136">
        <v>30</v>
      </c>
      <c r="AQ84" s="136">
        <v>18</v>
      </c>
      <c r="AR84" s="136">
        <v>34</v>
      </c>
      <c r="AS84" s="136">
        <v>62</v>
      </c>
      <c r="AT84" s="136">
        <v>75</v>
      </c>
      <c r="AU84" s="259">
        <v>133</v>
      </c>
      <c r="AV84" s="259">
        <v>173</v>
      </c>
      <c r="AW84" s="260">
        <v>223</v>
      </c>
      <c r="AX84" s="254">
        <v>277</v>
      </c>
      <c r="AY84" s="254">
        <v>296</v>
      </c>
      <c r="AZ84" s="109">
        <v>339</v>
      </c>
      <c r="BA84" s="254">
        <v>338</v>
      </c>
      <c r="BB84" s="109">
        <v>9506</v>
      </c>
      <c r="BC84" s="109"/>
      <c r="BD84" s="109"/>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c r="CQ84" s="109"/>
    </row>
    <row r="85" spans="1:95" x14ac:dyDescent="0.2">
      <c r="A85" s="136" t="s">
        <v>118</v>
      </c>
      <c r="B85" s="107" t="s">
        <v>119</v>
      </c>
      <c r="C85" s="136">
        <v>0</v>
      </c>
      <c r="D85" s="136">
        <v>0</v>
      </c>
      <c r="E85" s="136">
        <v>0</v>
      </c>
      <c r="F85" s="136">
        <v>0</v>
      </c>
      <c r="G85" s="136">
        <v>0</v>
      </c>
      <c r="H85" s="136">
        <v>0</v>
      </c>
      <c r="I85" s="136">
        <v>0</v>
      </c>
      <c r="J85" s="136">
        <v>0</v>
      </c>
      <c r="K85" s="136">
        <v>0</v>
      </c>
      <c r="L85" s="136">
        <v>0</v>
      </c>
      <c r="M85" s="136">
        <v>1</v>
      </c>
      <c r="N85" s="136">
        <v>16</v>
      </c>
      <c r="O85" s="136">
        <v>62</v>
      </c>
      <c r="P85" s="136">
        <v>226</v>
      </c>
      <c r="Q85" s="136">
        <v>453</v>
      </c>
      <c r="R85" s="136">
        <v>487</v>
      </c>
      <c r="S85" s="136">
        <v>458</v>
      </c>
      <c r="T85" s="136">
        <v>383</v>
      </c>
      <c r="U85" s="136">
        <v>276</v>
      </c>
      <c r="V85" s="136">
        <v>153</v>
      </c>
      <c r="W85" s="136">
        <v>115</v>
      </c>
      <c r="X85" s="136">
        <v>101</v>
      </c>
      <c r="Y85" s="136">
        <v>68</v>
      </c>
      <c r="Z85" s="136">
        <v>44</v>
      </c>
      <c r="AA85" s="136">
        <v>22</v>
      </c>
      <c r="AB85" s="136">
        <v>19</v>
      </c>
      <c r="AC85" s="136">
        <v>11</v>
      </c>
      <c r="AD85" s="136">
        <v>9</v>
      </c>
      <c r="AE85" s="136">
        <v>7</v>
      </c>
      <c r="AF85" s="136">
        <v>3</v>
      </c>
      <c r="AG85" s="136">
        <v>4</v>
      </c>
      <c r="AH85" s="136">
        <v>1</v>
      </c>
      <c r="AI85" s="136">
        <v>7</v>
      </c>
      <c r="AJ85" s="136">
        <v>5</v>
      </c>
      <c r="AK85" s="136">
        <v>5</v>
      </c>
      <c r="AL85" s="136">
        <v>4</v>
      </c>
      <c r="AM85" s="136">
        <v>2</v>
      </c>
      <c r="AN85" s="136">
        <v>9</v>
      </c>
      <c r="AO85" s="136">
        <v>5</v>
      </c>
      <c r="AP85" s="136">
        <v>6</v>
      </c>
      <c r="AQ85" s="136">
        <v>10</v>
      </c>
      <c r="AR85" s="136">
        <v>21</v>
      </c>
      <c r="AS85" s="136">
        <v>36</v>
      </c>
      <c r="AT85" s="136">
        <v>60</v>
      </c>
      <c r="AU85" s="259">
        <v>76</v>
      </c>
      <c r="AV85" s="259">
        <v>103</v>
      </c>
      <c r="AW85" s="260">
        <v>152</v>
      </c>
      <c r="AX85" s="254">
        <v>195</v>
      </c>
      <c r="AY85" s="254">
        <v>188</v>
      </c>
      <c r="AZ85" s="109">
        <v>181</v>
      </c>
      <c r="BA85" s="254">
        <v>156</v>
      </c>
      <c r="BB85" s="109">
        <v>4140</v>
      </c>
      <c r="BC85" s="109"/>
      <c r="BD85" s="109"/>
      <c r="BE85" s="109"/>
      <c r="BF85" s="109"/>
      <c r="BG85" s="109"/>
      <c r="BH85" s="109"/>
      <c r="BI85" s="109"/>
      <c r="BJ85" s="109"/>
      <c r="BK85" s="109"/>
      <c r="BL85" s="109"/>
      <c r="BM85" s="109"/>
      <c r="BN85" s="109"/>
      <c r="BO85" s="109"/>
      <c r="BP85" s="109"/>
      <c r="BQ85" s="109"/>
      <c r="BR85" s="109"/>
      <c r="BS85" s="109"/>
      <c r="BT85" s="109"/>
      <c r="BU85" s="109"/>
      <c r="BV85" s="109"/>
      <c r="BW85" s="109"/>
      <c r="BX85" s="109"/>
      <c r="BY85" s="109"/>
      <c r="BZ85" s="109"/>
      <c r="CA85" s="109"/>
      <c r="CB85" s="109"/>
      <c r="CC85" s="109"/>
      <c r="CD85" s="109"/>
      <c r="CE85" s="109"/>
      <c r="CF85" s="109"/>
      <c r="CG85" s="109"/>
      <c r="CH85" s="109"/>
      <c r="CI85" s="109"/>
      <c r="CJ85" s="109"/>
      <c r="CK85" s="109"/>
      <c r="CL85" s="109"/>
      <c r="CM85" s="109"/>
      <c r="CN85" s="109"/>
      <c r="CO85" s="109"/>
      <c r="CP85" s="109"/>
      <c r="CQ85" s="109"/>
    </row>
    <row r="86" spans="1:95" x14ac:dyDescent="0.2">
      <c r="A86" s="136" t="s">
        <v>120</v>
      </c>
      <c r="B86" s="107" t="s">
        <v>121</v>
      </c>
      <c r="C86" s="136">
        <v>0</v>
      </c>
      <c r="D86" s="136">
        <v>0</v>
      </c>
      <c r="E86" s="136">
        <v>0</v>
      </c>
      <c r="F86" s="136">
        <v>0</v>
      </c>
      <c r="G86" s="136">
        <v>0</v>
      </c>
      <c r="H86" s="136">
        <v>0</v>
      </c>
      <c r="I86" s="136">
        <v>0</v>
      </c>
      <c r="J86" s="136">
        <v>0</v>
      </c>
      <c r="K86" s="136">
        <v>0</v>
      </c>
      <c r="L86" s="136">
        <v>0</v>
      </c>
      <c r="M86" s="136">
        <v>0</v>
      </c>
      <c r="N86" s="136">
        <v>15</v>
      </c>
      <c r="O86" s="136">
        <v>73</v>
      </c>
      <c r="P86" s="136">
        <v>190</v>
      </c>
      <c r="Q86" s="136">
        <v>386</v>
      </c>
      <c r="R86" s="136">
        <v>411</v>
      </c>
      <c r="S86" s="136">
        <v>345</v>
      </c>
      <c r="T86" s="136">
        <v>257</v>
      </c>
      <c r="U86" s="136">
        <v>212</v>
      </c>
      <c r="V86" s="136">
        <v>144</v>
      </c>
      <c r="W86" s="136">
        <v>124</v>
      </c>
      <c r="X86" s="136">
        <v>113</v>
      </c>
      <c r="Y86" s="136">
        <v>71</v>
      </c>
      <c r="Z86" s="136">
        <v>52</v>
      </c>
      <c r="AA86" s="136">
        <v>37</v>
      </c>
      <c r="AB86" s="136">
        <v>27</v>
      </c>
      <c r="AC86" s="136">
        <v>30</v>
      </c>
      <c r="AD86" s="136">
        <v>20</v>
      </c>
      <c r="AE86" s="136">
        <v>9</v>
      </c>
      <c r="AF86" s="136">
        <v>3</v>
      </c>
      <c r="AG86" s="136">
        <v>21</v>
      </c>
      <c r="AH86" s="136">
        <v>21</v>
      </c>
      <c r="AI86" s="136">
        <v>9</v>
      </c>
      <c r="AJ86" s="136">
        <v>6</v>
      </c>
      <c r="AK86" s="136">
        <v>1</v>
      </c>
      <c r="AL86" s="136">
        <v>3</v>
      </c>
      <c r="AM86" s="136">
        <v>3</v>
      </c>
      <c r="AN86" s="136">
        <v>8</v>
      </c>
      <c r="AO86" s="136">
        <v>13</v>
      </c>
      <c r="AP86" s="136">
        <v>26</v>
      </c>
      <c r="AQ86" s="136">
        <v>54</v>
      </c>
      <c r="AR86" s="136">
        <v>51</v>
      </c>
      <c r="AS86" s="136">
        <v>97</v>
      </c>
      <c r="AT86" s="136">
        <v>131</v>
      </c>
      <c r="AU86" s="259">
        <v>183</v>
      </c>
      <c r="AV86" s="259">
        <v>216</v>
      </c>
      <c r="AW86" s="260">
        <v>205</v>
      </c>
      <c r="AX86" s="254">
        <v>220</v>
      </c>
      <c r="AY86" s="254">
        <v>227</v>
      </c>
      <c r="AZ86" s="109">
        <v>214</v>
      </c>
      <c r="BA86" s="254">
        <v>251</v>
      </c>
      <c r="BB86" s="109">
        <v>4479</v>
      </c>
      <c r="BC86" s="109"/>
      <c r="BD86" s="109"/>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c r="CQ86" s="109"/>
    </row>
    <row r="87" spans="1:95" s="399" customFormat="1" x14ac:dyDescent="0.2">
      <c r="B87" s="400" t="s">
        <v>558</v>
      </c>
      <c r="C87" s="399">
        <f t="shared" ref="C87:AZ87" si="0">C9-SUM(C77:C86)</f>
        <v>0</v>
      </c>
      <c r="D87" s="399">
        <f t="shared" si="0"/>
        <v>0</v>
      </c>
      <c r="E87" s="399">
        <f t="shared" si="0"/>
        <v>0</v>
      </c>
      <c r="F87" s="399">
        <f t="shared" si="0"/>
        <v>0</v>
      </c>
      <c r="G87" s="399">
        <f t="shared" si="0"/>
        <v>0</v>
      </c>
      <c r="H87" s="399">
        <f t="shared" si="0"/>
        <v>0</v>
      </c>
      <c r="I87" s="399">
        <f t="shared" si="0"/>
        <v>0</v>
      </c>
      <c r="J87" s="399">
        <f t="shared" si="0"/>
        <v>0</v>
      </c>
      <c r="K87" s="399">
        <f t="shared" si="0"/>
        <v>0</v>
      </c>
      <c r="L87" s="399">
        <f t="shared" si="0"/>
        <v>0</v>
      </c>
      <c r="M87" s="399">
        <f t="shared" si="0"/>
        <v>0</v>
      </c>
      <c r="N87" s="399">
        <f t="shared" si="0"/>
        <v>2</v>
      </c>
      <c r="O87" s="399">
        <f t="shared" si="0"/>
        <v>6</v>
      </c>
      <c r="P87" s="399">
        <f t="shared" si="0"/>
        <v>14</v>
      </c>
      <c r="Q87" s="399">
        <f t="shared" si="0"/>
        <v>11</v>
      </c>
      <c r="R87" s="399">
        <f t="shared" si="0"/>
        <v>17</v>
      </c>
      <c r="S87" s="399">
        <f t="shared" si="0"/>
        <v>8</v>
      </c>
      <c r="T87" s="399">
        <f t="shared" si="0"/>
        <v>3</v>
      </c>
      <c r="U87" s="399">
        <f t="shared" si="0"/>
        <v>4</v>
      </c>
      <c r="V87" s="399">
        <f t="shared" si="0"/>
        <v>2</v>
      </c>
      <c r="W87" s="399">
        <f t="shared" si="0"/>
        <v>1</v>
      </c>
      <c r="X87" s="399">
        <f t="shared" si="0"/>
        <v>2</v>
      </c>
      <c r="Y87" s="399">
        <f t="shared" si="0"/>
        <v>0</v>
      </c>
      <c r="Z87" s="399">
        <f t="shared" si="0"/>
        <v>0</v>
      </c>
      <c r="AA87" s="399">
        <f t="shared" si="0"/>
        <v>1</v>
      </c>
      <c r="AB87" s="399">
        <f t="shared" si="0"/>
        <v>0</v>
      </c>
      <c r="AC87" s="399">
        <f t="shared" si="0"/>
        <v>1</v>
      </c>
      <c r="AD87" s="399">
        <f t="shared" si="0"/>
        <v>0</v>
      </c>
      <c r="AE87" s="399">
        <f t="shared" si="0"/>
        <v>0</v>
      </c>
      <c r="AF87" s="399">
        <f t="shared" si="0"/>
        <v>0</v>
      </c>
      <c r="AG87" s="399">
        <f t="shared" si="0"/>
        <v>0</v>
      </c>
      <c r="AH87" s="399">
        <f t="shared" si="0"/>
        <v>0</v>
      </c>
      <c r="AI87" s="399">
        <f t="shared" si="0"/>
        <v>0</v>
      </c>
      <c r="AJ87" s="399">
        <f t="shared" si="0"/>
        <v>0</v>
      </c>
      <c r="AK87" s="399">
        <f t="shared" si="0"/>
        <v>1</v>
      </c>
      <c r="AL87" s="399">
        <f t="shared" si="0"/>
        <v>0</v>
      </c>
      <c r="AM87" s="399">
        <f t="shared" si="0"/>
        <v>1</v>
      </c>
      <c r="AN87" s="399">
        <f t="shared" si="0"/>
        <v>0</v>
      </c>
      <c r="AO87" s="399">
        <f t="shared" si="0"/>
        <v>0</v>
      </c>
      <c r="AP87" s="399">
        <f t="shared" si="0"/>
        <v>0</v>
      </c>
      <c r="AQ87" s="399">
        <f t="shared" si="0"/>
        <v>0</v>
      </c>
      <c r="AR87" s="399">
        <f t="shared" si="0"/>
        <v>1</v>
      </c>
      <c r="AS87" s="399">
        <f t="shared" si="0"/>
        <v>0</v>
      </c>
      <c r="AT87" s="399">
        <f t="shared" si="0"/>
        <v>0</v>
      </c>
      <c r="AU87" s="399">
        <f t="shared" si="0"/>
        <v>1</v>
      </c>
      <c r="AV87" s="399">
        <f t="shared" si="0"/>
        <v>3</v>
      </c>
      <c r="AW87" s="399">
        <f t="shared" si="0"/>
        <v>2</v>
      </c>
      <c r="AX87" s="399">
        <f t="shared" si="0"/>
        <v>2</v>
      </c>
      <c r="AY87" s="399">
        <f t="shared" si="0"/>
        <v>8</v>
      </c>
      <c r="AZ87" s="399">
        <f t="shared" si="0"/>
        <v>0</v>
      </c>
      <c r="BA87" s="399">
        <f>BA9-SUM(BA77:BA86)</f>
        <v>1</v>
      </c>
    </row>
    <row r="88" spans="1:95" ht="14.25" x14ac:dyDescent="0.2">
      <c r="A88" s="177"/>
      <c r="B88" s="160"/>
      <c r="C88" s="160"/>
      <c r="F88" s="109"/>
      <c r="G88" s="136"/>
      <c r="H88" s="3"/>
      <c r="I88" s="97"/>
      <c r="J88" s="136"/>
      <c r="K88" s="136"/>
      <c r="AQ88" s="109"/>
      <c r="AX88" s="252"/>
    </row>
    <row r="89" spans="1:95" x14ac:dyDescent="0.2">
      <c r="A89" s="106" t="s">
        <v>122</v>
      </c>
      <c r="B89" s="105"/>
      <c r="F89" s="109"/>
      <c r="G89" s="178"/>
      <c r="H89" s="178"/>
      <c r="I89" s="110"/>
      <c r="J89" s="147"/>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W89" s="178"/>
      <c r="AX89" s="252"/>
    </row>
    <row r="90" spans="1:95" ht="15" customHeight="1" x14ac:dyDescent="0.2">
      <c r="A90" s="349" t="s">
        <v>136</v>
      </c>
      <c r="B90" s="353"/>
      <c r="C90" s="353"/>
      <c r="D90" s="353"/>
      <c r="E90" s="277"/>
      <c r="F90" s="278"/>
      <c r="G90" s="279"/>
      <c r="H90" s="178"/>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W90" s="178"/>
      <c r="AX90" s="252"/>
    </row>
    <row r="91" spans="1:95" ht="44.25" customHeight="1" x14ac:dyDescent="0.2">
      <c r="A91" s="355" t="s">
        <v>526</v>
      </c>
      <c r="B91" s="355"/>
      <c r="C91" s="355"/>
      <c r="D91" s="355"/>
      <c r="E91" s="355"/>
      <c r="F91" s="355"/>
      <c r="G91" s="355"/>
      <c r="H91" s="161"/>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W91" s="178"/>
      <c r="AX91" s="252"/>
    </row>
    <row r="92" spans="1:95" ht="14.25" x14ac:dyDescent="0.2">
      <c r="A92" s="349" t="s">
        <v>141</v>
      </c>
      <c r="B92" s="349"/>
      <c r="C92" s="349"/>
      <c r="D92" s="349"/>
      <c r="E92" s="349"/>
      <c r="F92" s="349"/>
      <c r="G92" s="349"/>
      <c r="H92" s="17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W92" s="178"/>
      <c r="AX92" s="252"/>
    </row>
    <row r="93" spans="1:95" ht="27.75" customHeight="1" x14ac:dyDescent="0.2">
      <c r="A93" s="349" t="s">
        <v>138</v>
      </c>
      <c r="B93" s="353"/>
      <c r="C93" s="353"/>
      <c r="D93" s="353"/>
      <c r="E93" s="352"/>
      <c r="F93" s="352"/>
      <c r="G93" s="352"/>
      <c r="H93" s="178"/>
      <c r="I93" s="110"/>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W93" s="178"/>
      <c r="AX93" s="252"/>
    </row>
    <row r="94" spans="1:95" ht="42" customHeight="1" x14ac:dyDescent="0.2">
      <c r="A94" s="349" t="s">
        <v>139</v>
      </c>
      <c r="B94" s="353"/>
      <c r="C94" s="353"/>
      <c r="D94" s="353"/>
      <c r="E94" s="352"/>
      <c r="F94" s="352"/>
      <c r="G94" s="352"/>
      <c r="H94" s="178"/>
      <c r="I94" s="110"/>
      <c r="J94" s="178"/>
      <c r="K94" s="178"/>
      <c r="L94" s="178"/>
      <c r="M94" s="178"/>
      <c r="N94" s="178"/>
      <c r="O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W94" s="178"/>
      <c r="AX94" s="252"/>
    </row>
    <row r="95" spans="1:95" ht="28.5" customHeight="1" x14ac:dyDescent="0.2">
      <c r="A95" s="344" t="s">
        <v>142</v>
      </c>
      <c r="B95" s="344"/>
      <c r="C95" s="344"/>
      <c r="D95" s="344"/>
      <c r="E95" s="344"/>
      <c r="F95" s="344"/>
      <c r="G95" s="344"/>
      <c r="H95" s="17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W95" s="178"/>
      <c r="AX95" s="252"/>
    </row>
    <row r="96" spans="1:95" ht="18.75" customHeight="1" x14ac:dyDescent="0.2">
      <c r="A96" s="349" t="s">
        <v>537</v>
      </c>
      <c r="B96" s="353"/>
      <c r="C96" s="353"/>
      <c r="D96" s="353"/>
      <c r="E96" s="352"/>
      <c r="F96" s="352"/>
      <c r="G96" s="352"/>
      <c r="H96" s="178"/>
      <c r="I96" s="110"/>
      <c r="J96" s="178"/>
      <c r="K96" s="178"/>
      <c r="L96" s="178"/>
      <c r="M96" s="178"/>
      <c r="N96" s="178"/>
      <c r="O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W96" s="178"/>
      <c r="AX96" s="252"/>
    </row>
    <row r="97" spans="1:50" s="252" customFormat="1" ht="29.1" customHeight="1" x14ac:dyDescent="0.2">
      <c r="A97" s="349" t="s">
        <v>484</v>
      </c>
      <c r="B97" s="353"/>
      <c r="C97" s="353"/>
      <c r="D97" s="353"/>
      <c r="E97" s="352"/>
      <c r="F97" s="352"/>
      <c r="G97" s="352"/>
      <c r="H97" s="178"/>
      <c r="I97" s="110"/>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W97" s="178"/>
    </row>
    <row r="98" spans="1:50" x14ac:dyDescent="0.2">
      <c r="A98" s="281"/>
      <c r="B98" s="281"/>
      <c r="C98" s="281"/>
      <c r="D98" s="281"/>
      <c r="E98" s="281"/>
      <c r="F98" s="281"/>
      <c r="G98" s="281"/>
      <c r="H98" s="178"/>
      <c r="I98" s="110"/>
      <c r="J98" s="178"/>
      <c r="K98" s="178"/>
      <c r="L98" s="178"/>
      <c r="M98" s="178"/>
      <c r="N98" s="178"/>
      <c r="O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W98" s="178"/>
      <c r="AX98" s="252"/>
    </row>
    <row r="99" spans="1:50" x14ac:dyDescent="0.2">
      <c r="A99" s="277" t="s">
        <v>130</v>
      </c>
      <c r="B99" s="268"/>
      <c r="C99" s="277"/>
      <c r="D99" s="277"/>
      <c r="E99" s="354"/>
      <c r="F99" s="354"/>
      <c r="G99" s="277"/>
      <c r="AU99" s="105"/>
      <c r="AX99" s="252"/>
    </row>
    <row r="100" spans="1:50" x14ac:dyDescent="0.2">
      <c r="AU100" s="105"/>
      <c r="AX100" s="252"/>
    </row>
    <row r="101" spans="1:50" x14ac:dyDescent="0.2">
      <c r="AU101" s="105"/>
      <c r="AX101" s="252"/>
    </row>
    <row r="102" spans="1:50" x14ac:dyDescent="0.2">
      <c r="B102" s="147"/>
      <c r="AX102" s="252"/>
    </row>
  </sheetData>
  <mergeCells count="11">
    <mergeCell ref="A2:L2"/>
    <mergeCell ref="A4:K4"/>
    <mergeCell ref="A90:D90"/>
    <mergeCell ref="E99:F99"/>
    <mergeCell ref="A92:G92"/>
    <mergeCell ref="A93:G93"/>
    <mergeCell ref="A94:G94"/>
    <mergeCell ref="A95:G95"/>
    <mergeCell ref="A96:G96"/>
    <mergeCell ref="A91:G91"/>
    <mergeCell ref="A97:G97"/>
  </mergeCells>
  <hyperlinks>
    <hyperlink ref="A1" location="Contents!A1" display="contents" xr:uid="{00000000-0004-0000-0600-000000000000}"/>
    <hyperlink ref="A95" r:id="rId1" display="6 These figures represent death registrations, there can be a delay between the date a death occurred and the date a death was registered. More information can be found in our impact of registration delays release. " xr:uid="{00000000-0004-0000-0600-000001000000}"/>
    <hyperlink ref="A91:G91" r:id="rId2" display="2 For deaths registered from 1st January 2020, cause of death is coded to the ICD-10 classification using MUSE 5.5 software. Previous years were coded to IRIS 4.2.3, further information about the change in software is available." xr:uid="{4932350F-8780-4FBA-BA07-954C43CAC7C0}"/>
  </hyperlinks>
  <pageMargins left="0.7" right="0.7" top="0.75" bottom="0.75" header="0.3" footer="0.3"/>
  <pageSetup paperSize="9" orientation="portrait" r:id="rId3"/>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0A764-E136-4839-ACB7-7F81DAF9D4F8}">
  <dimension ref="A1:CP37"/>
  <sheetViews>
    <sheetView topLeftCell="A55" zoomScaleNormal="100" workbookViewId="0">
      <selection activeCell="H58" sqref="H58"/>
    </sheetView>
  </sheetViews>
  <sheetFormatPr defaultRowHeight="12.75" x14ac:dyDescent="0.2"/>
  <cols>
    <col min="1" max="1" width="23.42578125" bestFit="1" customWidth="1"/>
    <col min="2" max="6" width="9" bestFit="1" customWidth="1"/>
    <col min="7" max="14" width="9.28515625" bestFit="1" customWidth="1"/>
    <col min="15" max="18" width="9" bestFit="1" customWidth="1"/>
    <col min="19" max="23" width="9.7109375" bestFit="1" customWidth="1"/>
    <col min="24" max="27" width="9" bestFit="1" customWidth="1"/>
    <col min="28" max="32" width="8.42578125" bestFit="1" customWidth="1"/>
    <col min="33" max="40" width="9.42578125" bestFit="1" customWidth="1"/>
    <col min="50" max="53" width="9.42578125" bestFit="1" customWidth="1"/>
    <col min="54" max="54" width="9" bestFit="1" customWidth="1"/>
  </cols>
  <sheetData>
    <row r="1" spans="1:82" s="252" customFormat="1" ht="14.25" customHeight="1" x14ac:dyDescent="0.2">
      <c r="A1" s="94" t="s">
        <v>65</v>
      </c>
      <c r="B1" s="84">
        <v>1</v>
      </c>
      <c r="C1" s="84">
        <v>2</v>
      </c>
      <c r="D1" s="84">
        <v>3</v>
      </c>
      <c r="E1" s="84">
        <v>4</v>
      </c>
      <c r="F1" s="84">
        <v>5</v>
      </c>
      <c r="G1" s="84">
        <v>6</v>
      </c>
      <c r="H1" s="84">
        <v>7</v>
      </c>
      <c r="I1" s="84">
        <v>8</v>
      </c>
      <c r="J1" s="84">
        <v>9</v>
      </c>
      <c r="K1" s="84">
        <v>10</v>
      </c>
      <c r="L1" s="84">
        <v>11</v>
      </c>
      <c r="M1" s="84">
        <v>12</v>
      </c>
      <c r="N1" s="84">
        <v>13</v>
      </c>
      <c r="O1" s="84">
        <v>14</v>
      </c>
      <c r="P1" s="84">
        <v>15</v>
      </c>
      <c r="Q1" s="84">
        <v>16</v>
      </c>
      <c r="R1" s="84">
        <v>17</v>
      </c>
      <c r="S1" s="84">
        <v>18</v>
      </c>
      <c r="T1" s="84">
        <v>19</v>
      </c>
      <c r="U1" s="84">
        <v>20</v>
      </c>
      <c r="V1" s="84">
        <v>21</v>
      </c>
      <c r="W1" s="84">
        <v>22</v>
      </c>
      <c r="X1" s="84">
        <v>23</v>
      </c>
      <c r="Y1" s="84">
        <v>24</v>
      </c>
      <c r="Z1" s="84">
        <v>25</v>
      </c>
      <c r="AA1" s="84">
        <v>26</v>
      </c>
      <c r="AB1" s="84">
        <v>27</v>
      </c>
      <c r="AC1" s="84">
        <v>28</v>
      </c>
      <c r="AD1" s="84">
        <v>29</v>
      </c>
      <c r="AE1" s="84">
        <v>30</v>
      </c>
      <c r="AF1" s="84">
        <v>31</v>
      </c>
      <c r="AG1" s="84">
        <v>32</v>
      </c>
      <c r="AH1" s="84">
        <v>33</v>
      </c>
      <c r="AI1" s="84">
        <v>34</v>
      </c>
      <c r="AJ1" s="84">
        <v>35</v>
      </c>
      <c r="AK1" s="84">
        <v>36</v>
      </c>
      <c r="AL1" s="84">
        <v>37</v>
      </c>
      <c r="AM1" s="84">
        <v>38</v>
      </c>
      <c r="AN1" s="84">
        <v>39</v>
      </c>
      <c r="AO1" s="84">
        <v>40</v>
      </c>
      <c r="AP1" s="84">
        <v>41</v>
      </c>
      <c r="AQ1" s="84">
        <v>42</v>
      </c>
      <c r="AR1" s="84">
        <v>43</v>
      </c>
      <c r="AS1" s="84">
        <v>44</v>
      </c>
      <c r="AT1" s="84">
        <v>45</v>
      </c>
      <c r="AU1" s="84">
        <v>46</v>
      </c>
      <c r="AV1" s="84">
        <v>47</v>
      </c>
      <c r="AW1" s="84">
        <v>48</v>
      </c>
      <c r="AX1" s="84">
        <v>49</v>
      </c>
      <c r="AY1" s="84">
        <v>50</v>
      </c>
      <c r="AZ1" s="84">
        <v>51</v>
      </c>
      <c r="BA1" s="84">
        <v>52</v>
      </c>
      <c r="BB1" s="84">
        <v>53</v>
      </c>
    </row>
    <row r="2" spans="1:82" s="252" customFormat="1" ht="15" customHeight="1" x14ac:dyDescent="0.2">
      <c r="A2" s="78" t="s">
        <v>66</v>
      </c>
      <c r="B2" s="85">
        <v>43833</v>
      </c>
      <c r="C2" s="85">
        <v>43840</v>
      </c>
      <c r="D2" s="85">
        <v>43847</v>
      </c>
      <c r="E2" s="85">
        <v>43854</v>
      </c>
      <c r="F2" s="85">
        <v>43861</v>
      </c>
      <c r="G2" s="85">
        <v>43868</v>
      </c>
      <c r="H2" s="85">
        <v>43875</v>
      </c>
      <c r="I2" s="85">
        <v>43882</v>
      </c>
      <c r="J2" s="85">
        <v>43889</v>
      </c>
      <c r="K2" s="85">
        <v>43896</v>
      </c>
      <c r="L2" s="85">
        <v>43903</v>
      </c>
      <c r="M2" s="85">
        <v>43910</v>
      </c>
      <c r="N2" s="85">
        <v>43917</v>
      </c>
      <c r="O2" s="85">
        <v>43924</v>
      </c>
      <c r="P2" s="85">
        <v>43931</v>
      </c>
      <c r="Q2" s="85">
        <v>43938</v>
      </c>
      <c r="R2" s="85">
        <v>43945</v>
      </c>
      <c r="S2" s="85">
        <v>43952</v>
      </c>
      <c r="T2" s="85">
        <v>43959</v>
      </c>
      <c r="U2" s="85">
        <v>43966</v>
      </c>
      <c r="V2" s="85">
        <v>43973</v>
      </c>
      <c r="W2" s="85">
        <v>43980</v>
      </c>
      <c r="X2" s="85">
        <v>43987</v>
      </c>
      <c r="Y2" s="85">
        <v>43994</v>
      </c>
      <c r="Z2" s="85">
        <v>44001</v>
      </c>
      <c r="AA2" s="85">
        <v>44008</v>
      </c>
      <c r="AB2" s="85">
        <v>44015</v>
      </c>
      <c r="AC2" s="85">
        <v>44022</v>
      </c>
      <c r="AD2" s="85">
        <v>44029</v>
      </c>
      <c r="AE2" s="85">
        <v>44036</v>
      </c>
      <c r="AF2" s="85">
        <v>44043</v>
      </c>
      <c r="AG2" s="85">
        <v>44050</v>
      </c>
      <c r="AH2" s="85">
        <v>44057</v>
      </c>
      <c r="AI2" s="85">
        <v>44064</v>
      </c>
      <c r="AJ2" s="85">
        <v>44071</v>
      </c>
      <c r="AK2" s="85">
        <v>44078</v>
      </c>
      <c r="AL2" s="85">
        <v>44085</v>
      </c>
      <c r="AM2" s="85">
        <v>44092</v>
      </c>
      <c r="AN2" s="85">
        <v>44099</v>
      </c>
      <c r="AO2" s="85">
        <v>44106</v>
      </c>
      <c r="AP2" s="85">
        <v>44113</v>
      </c>
      <c r="AQ2" s="85">
        <v>44120</v>
      </c>
      <c r="AR2" s="85">
        <v>44127</v>
      </c>
      <c r="AS2" s="85">
        <v>44134</v>
      </c>
      <c r="AT2" s="85">
        <v>44141</v>
      </c>
      <c r="AU2" s="85">
        <v>44148</v>
      </c>
      <c r="AV2" s="85">
        <v>44155</v>
      </c>
      <c r="AW2" s="85">
        <v>44162</v>
      </c>
      <c r="AX2" s="85">
        <v>44169</v>
      </c>
      <c r="AY2" s="85">
        <v>44176</v>
      </c>
      <c r="AZ2" s="85">
        <v>44183</v>
      </c>
      <c r="BA2" s="85">
        <v>44190</v>
      </c>
      <c r="BB2" s="85">
        <v>44197</v>
      </c>
    </row>
    <row r="3" spans="1:82" s="91" customFormat="1" ht="21.75" customHeight="1" x14ac:dyDescent="0.2">
      <c r="A3" s="301" t="s">
        <v>546</v>
      </c>
      <c r="B3" s="100">
        <v>0</v>
      </c>
      <c r="C3" s="89">
        <v>0</v>
      </c>
      <c r="D3" s="89">
        <v>0</v>
      </c>
      <c r="E3" s="89">
        <v>0</v>
      </c>
      <c r="F3" s="89">
        <v>0</v>
      </c>
      <c r="G3" s="89">
        <v>0</v>
      </c>
      <c r="H3" s="89">
        <v>0</v>
      </c>
      <c r="I3" s="89">
        <v>0</v>
      </c>
      <c r="J3" s="89">
        <v>0</v>
      </c>
      <c r="K3" s="89">
        <v>0</v>
      </c>
      <c r="L3" s="89">
        <v>5</v>
      </c>
      <c r="M3" s="89">
        <v>103</v>
      </c>
      <c r="N3" s="89">
        <v>539</v>
      </c>
      <c r="O3" s="102">
        <v>3475</v>
      </c>
      <c r="P3" s="102">
        <v>6213</v>
      </c>
      <c r="Q3" s="102">
        <v>8758</v>
      </c>
      <c r="R3" s="102">
        <v>8237</v>
      </c>
      <c r="S3" s="20">
        <v>6035</v>
      </c>
      <c r="T3" s="20">
        <v>3930</v>
      </c>
      <c r="U3" s="20">
        <v>3810</v>
      </c>
      <c r="V3" s="20">
        <v>2589</v>
      </c>
      <c r="W3" s="42">
        <v>1822</v>
      </c>
      <c r="X3" s="20">
        <v>1588</v>
      </c>
      <c r="Y3" s="20">
        <v>1114</v>
      </c>
      <c r="Z3" s="20">
        <v>783</v>
      </c>
      <c r="AA3" s="14">
        <v>606</v>
      </c>
      <c r="AB3" s="20">
        <v>532</v>
      </c>
      <c r="AC3" s="20">
        <v>366</v>
      </c>
      <c r="AD3" s="103">
        <v>295</v>
      </c>
      <c r="AE3" s="20">
        <v>217</v>
      </c>
      <c r="AF3" s="20">
        <v>193</v>
      </c>
      <c r="AG3" s="20">
        <v>152</v>
      </c>
      <c r="AH3" s="20">
        <v>139</v>
      </c>
      <c r="AI3" s="20">
        <v>138</v>
      </c>
      <c r="AJ3" s="20">
        <v>101</v>
      </c>
      <c r="AK3" s="20">
        <v>78</v>
      </c>
      <c r="AL3" s="20">
        <v>99</v>
      </c>
      <c r="AM3" s="42">
        <v>139</v>
      </c>
      <c r="AN3" s="20">
        <v>215</v>
      </c>
      <c r="AO3" s="20">
        <v>321</v>
      </c>
      <c r="AP3" s="20">
        <v>438</v>
      </c>
      <c r="AQ3" s="20">
        <v>670</v>
      </c>
      <c r="AR3" s="20">
        <v>978</v>
      </c>
      <c r="AS3" s="122">
        <v>1379</v>
      </c>
      <c r="AT3" s="47">
        <v>1937</v>
      </c>
      <c r="AU3" s="14">
        <v>2466</v>
      </c>
      <c r="AV3" s="89">
        <v>2697</v>
      </c>
      <c r="AW3" s="89">
        <v>3040</v>
      </c>
      <c r="AX3" s="89">
        <v>2835</v>
      </c>
      <c r="AY3" s="89">
        <v>2756</v>
      </c>
      <c r="AZ3" s="89">
        <v>2986</v>
      </c>
      <c r="BA3" s="89">
        <v>2912</v>
      </c>
      <c r="BB3" s="89">
        <v>3144</v>
      </c>
    </row>
    <row r="4" spans="1:82" s="22" customFormat="1" ht="13.5" customHeight="1" x14ac:dyDescent="0.2">
      <c r="A4" s="29" t="s">
        <v>103</v>
      </c>
      <c r="B4" s="20">
        <v>0</v>
      </c>
      <c r="C4" s="20">
        <v>0</v>
      </c>
      <c r="D4" s="20">
        <v>0</v>
      </c>
      <c r="E4" s="20">
        <v>0</v>
      </c>
      <c r="F4" s="20">
        <v>0</v>
      </c>
      <c r="G4" s="20">
        <v>0</v>
      </c>
      <c r="H4" s="20">
        <v>0</v>
      </c>
      <c r="I4" s="20">
        <v>0</v>
      </c>
      <c r="J4" s="20">
        <v>0</v>
      </c>
      <c r="K4" s="20">
        <v>0</v>
      </c>
      <c r="L4" s="20">
        <v>0</v>
      </c>
      <c r="M4" s="20">
        <v>1</v>
      </c>
      <c r="N4" s="20">
        <v>15</v>
      </c>
      <c r="O4" s="20">
        <v>134</v>
      </c>
      <c r="P4" s="20">
        <v>288</v>
      </c>
      <c r="Q4" s="20">
        <v>475</v>
      </c>
      <c r="R4" s="20">
        <v>419</v>
      </c>
      <c r="S4" s="20">
        <v>316</v>
      </c>
      <c r="T4" s="20">
        <v>271</v>
      </c>
      <c r="U4" s="20">
        <v>248</v>
      </c>
      <c r="V4" s="20">
        <v>202</v>
      </c>
      <c r="W4" s="20">
        <v>141</v>
      </c>
      <c r="X4" s="20">
        <v>113</v>
      </c>
      <c r="Y4" s="20">
        <v>71</v>
      </c>
      <c r="Z4" s="20">
        <v>30</v>
      </c>
      <c r="AA4" s="20">
        <v>32</v>
      </c>
      <c r="AB4" s="20">
        <v>28</v>
      </c>
      <c r="AC4" s="20">
        <v>8</v>
      </c>
      <c r="AD4" s="252">
        <v>8</v>
      </c>
      <c r="AE4" s="252">
        <v>4</v>
      </c>
      <c r="AF4" s="252">
        <v>5</v>
      </c>
      <c r="AG4" s="252">
        <v>5</v>
      </c>
      <c r="AH4" s="252">
        <v>5</v>
      </c>
      <c r="AI4" s="252">
        <v>4</v>
      </c>
      <c r="AJ4" s="252">
        <v>2</v>
      </c>
      <c r="AK4" s="252">
        <v>5</v>
      </c>
      <c r="AL4" s="252">
        <v>3</v>
      </c>
      <c r="AM4" s="254">
        <v>8</v>
      </c>
      <c r="AN4" s="252">
        <v>13</v>
      </c>
      <c r="AO4" s="252">
        <v>40</v>
      </c>
      <c r="AP4" s="252">
        <v>60</v>
      </c>
      <c r="AQ4" s="252">
        <v>93</v>
      </c>
      <c r="AR4" s="252">
        <v>114</v>
      </c>
      <c r="AS4" s="136">
        <v>118</v>
      </c>
      <c r="AT4" s="252">
        <v>152</v>
      </c>
      <c r="AU4" s="252">
        <v>180</v>
      </c>
      <c r="AV4" s="252">
        <v>185</v>
      </c>
      <c r="AW4" s="252">
        <v>220</v>
      </c>
      <c r="AX4" s="252">
        <v>183</v>
      </c>
      <c r="AY4" s="252">
        <v>147</v>
      </c>
      <c r="AZ4" s="252">
        <v>143</v>
      </c>
      <c r="BA4" s="252">
        <v>180</v>
      </c>
      <c r="BB4" s="252">
        <v>157</v>
      </c>
      <c r="BC4" s="252"/>
      <c r="BD4" s="252"/>
      <c r="BE4" s="252"/>
      <c r="BF4" s="252"/>
      <c r="BG4" s="252"/>
      <c r="BH4" s="252"/>
      <c r="BI4" s="252"/>
      <c r="BJ4" s="252"/>
      <c r="BK4" s="252"/>
      <c r="BL4" s="252"/>
      <c r="BM4" s="252"/>
      <c r="BN4" s="252"/>
      <c r="BO4" s="252"/>
      <c r="BP4" s="252"/>
      <c r="BQ4" s="252"/>
      <c r="BR4" s="252"/>
      <c r="BS4" s="252"/>
      <c r="BT4" s="252"/>
      <c r="BU4" s="252"/>
      <c r="BV4" s="252"/>
      <c r="BW4" s="252"/>
      <c r="BX4" s="252"/>
      <c r="BY4" s="252"/>
      <c r="BZ4" s="252"/>
      <c r="CA4" s="252"/>
      <c r="CB4" s="252"/>
      <c r="CC4" s="252"/>
      <c r="CD4" s="252"/>
    </row>
    <row r="5" spans="1:82" s="22" customFormat="1" ht="13.5" customHeight="1" x14ac:dyDescent="0.2">
      <c r="A5" s="29" t="s">
        <v>105</v>
      </c>
      <c r="B5" s="20">
        <v>0</v>
      </c>
      <c r="C5" s="20">
        <v>0</v>
      </c>
      <c r="D5" s="20">
        <v>0</v>
      </c>
      <c r="E5" s="20">
        <v>0</v>
      </c>
      <c r="F5" s="20">
        <v>0</v>
      </c>
      <c r="G5" s="20">
        <v>0</v>
      </c>
      <c r="H5" s="20">
        <v>0</v>
      </c>
      <c r="I5" s="20">
        <v>0</v>
      </c>
      <c r="J5" s="20">
        <v>0</v>
      </c>
      <c r="K5" s="20">
        <v>0</v>
      </c>
      <c r="L5" s="20">
        <v>1</v>
      </c>
      <c r="M5" s="20">
        <v>12</v>
      </c>
      <c r="N5" s="20">
        <v>60</v>
      </c>
      <c r="O5" s="20">
        <v>418</v>
      </c>
      <c r="P5" s="20">
        <v>909</v>
      </c>
      <c r="Q5" s="20">
        <v>1350</v>
      </c>
      <c r="R5" s="20">
        <v>1207</v>
      </c>
      <c r="S5" s="20">
        <v>910</v>
      </c>
      <c r="T5" s="20">
        <v>597</v>
      </c>
      <c r="U5" s="20">
        <v>620</v>
      </c>
      <c r="V5" s="20">
        <v>394</v>
      </c>
      <c r="W5" s="20">
        <v>282</v>
      </c>
      <c r="X5" s="20">
        <v>250</v>
      </c>
      <c r="Y5" s="20">
        <v>196</v>
      </c>
      <c r="Z5" s="20">
        <v>134</v>
      </c>
      <c r="AA5" s="20">
        <v>120</v>
      </c>
      <c r="AB5" s="20">
        <v>100</v>
      </c>
      <c r="AC5" s="20">
        <v>62</v>
      </c>
      <c r="AD5" s="252">
        <v>47</v>
      </c>
      <c r="AE5" s="252">
        <v>39</v>
      </c>
      <c r="AF5" s="252">
        <v>32</v>
      </c>
      <c r="AG5" s="252">
        <v>33</v>
      </c>
      <c r="AH5" s="252">
        <v>33</v>
      </c>
      <c r="AI5" s="252">
        <v>33</v>
      </c>
      <c r="AJ5" s="252">
        <v>34</v>
      </c>
      <c r="AK5" s="252">
        <v>13</v>
      </c>
      <c r="AL5" s="252">
        <v>30</v>
      </c>
      <c r="AM5" s="254">
        <v>39</v>
      </c>
      <c r="AN5" s="252">
        <v>60</v>
      </c>
      <c r="AO5" s="252">
        <v>106</v>
      </c>
      <c r="AP5" s="252">
        <v>153</v>
      </c>
      <c r="AQ5" s="252">
        <v>229</v>
      </c>
      <c r="AR5" s="252">
        <v>325</v>
      </c>
      <c r="AS5" s="136">
        <v>445</v>
      </c>
      <c r="AT5" s="252">
        <v>568</v>
      </c>
      <c r="AU5" s="252">
        <v>615</v>
      </c>
      <c r="AV5" s="252">
        <v>629</v>
      </c>
      <c r="AW5" s="252">
        <v>546</v>
      </c>
      <c r="AX5" s="252">
        <v>458</v>
      </c>
      <c r="AY5" s="252">
        <v>426</v>
      </c>
      <c r="AZ5" s="252">
        <v>379</v>
      </c>
      <c r="BA5" s="252">
        <v>343</v>
      </c>
      <c r="BB5" s="252">
        <v>359</v>
      </c>
      <c r="BC5" s="252"/>
      <c r="BD5" s="252"/>
      <c r="BE5" s="252"/>
      <c r="BF5" s="252"/>
      <c r="BG5" s="252"/>
      <c r="BH5" s="252"/>
      <c r="BI5" s="252"/>
      <c r="BJ5" s="252"/>
      <c r="BK5" s="252"/>
      <c r="BL5" s="252"/>
      <c r="BM5" s="252"/>
      <c r="BN5" s="252"/>
      <c r="BO5" s="252"/>
      <c r="BP5" s="252"/>
      <c r="BQ5" s="252"/>
      <c r="BR5" s="252"/>
      <c r="BS5" s="252"/>
      <c r="BT5" s="252"/>
      <c r="BU5" s="252"/>
      <c r="BV5" s="252"/>
      <c r="BW5" s="252"/>
      <c r="BX5" s="252"/>
      <c r="BY5" s="252"/>
      <c r="BZ5" s="252"/>
      <c r="CA5" s="252"/>
      <c r="CB5" s="252"/>
      <c r="CC5" s="252"/>
      <c r="CD5" s="252"/>
    </row>
    <row r="6" spans="1:82" s="22" customFormat="1" ht="13.5" customHeight="1" x14ac:dyDescent="0.2">
      <c r="A6" s="29" t="s">
        <v>107</v>
      </c>
      <c r="B6" s="20">
        <v>0</v>
      </c>
      <c r="C6" s="20">
        <v>0</v>
      </c>
      <c r="D6" s="20">
        <v>0</v>
      </c>
      <c r="E6" s="20">
        <v>0</v>
      </c>
      <c r="F6" s="20">
        <v>0</v>
      </c>
      <c r="G6" s="20">
        <v>0</v>
      </c>
      <c r="H6" s="20">
        <v>0</v>
      </c>
      <c r="I6" s="20">
        <v>0</v>
      </c>
      <c r="J6" s="20">
        <v>0</v>
      </c>
      <c r="K6" s="20">
        <v>0</v>
      </c>
      <c r="L6" s="20">
        <v>0</v>
      </c>
      <c r="M6" s="20">
        <v>5</v>
      </c>
      <c r="N6" s="20">
        <v>12</v>
      </c>
      <c r="O6" s="20">
        <v>174</v>
      </c>
      <c r="P6" s="20">
        <v>374</v>
      </c>
      <c r="Q6" s="20">
        <v>690</v>
      </c>
      <c r="R6" s="20">
        <v>755</v>
      </c>
      <c r="S6" s="20">
        <v>647</v>
      </c>
      <c r="T6" s="20">
        <v>432</v>
      </c>
      <c r="U6" s="20">
        <v>452</v>
      </c>
      <c r="V6" s="20">
        <v>297</v>
      </c>
      <c r="W6" s="20">
        <v>237</v>
      </c>
      <c r="X6" s="20">
        <v>210</v>
      </c>
      <c r="Y6" s="20">
        <v>136</v>
      </c>
      <c r="Z6" s="20">
        <v>111</v>
      </c>
      <c r="AA6" s="20">
        <v>69</v>
      </c>
      <c r="AB6" s="20">
        <v>58</v>
      </c>
      <c r="AC6" s="20">
        <v>47</v>
      </c>
      <c r="AD6" s="252">
        <v>30</v>
      </c>
      <c r="AE6" s="252">
        <v>32</v>
      </c>
      <c r="AF6" s="252">
        <v>23</v>
      </c>
      <c r="AG6" s="252">
        <v>16</v>
      </c>
      <c r="AH6" s="252">
        <v>13</v>
      </c>
      <c r="AI6" s="252">
        <v>12</v>
      </c>
      <c r="AJ6" s="252">
        <v>13</v>
      </c>
      <c r="AK6" s="252">
        <v>10</v>
      </c>
      <c r="AL6" s="252">
        <v>14</v>
      </c>
      <c r="AM6" s="254">
        <v>21</v>
      </c>
      <c r="AN6" s="252">
        <v>29</v>
      </c>
      <c r="AO6" s="252">
        <v>30</v>
      </c>
      <c r="AP6" s="252">
        <v>52</v>
      </c>
      <c r="AQ6" s="252">
        <v>87</v>
      </c>
      <c r="AR6" s="252">
        <v>159</v>
      </c>
      <c r="AS6" s="136">
        <v>204</v>
      </c>
      <c r="AT6" s="252">
        <v>329</v>
      </c>
      <c r="AU6" s="252">
        <v>450</v>
      </c>
      <c r="AV6" s="252">
        <v>481</v>
      </c>
      <c r="AW6" s="252">
        <v>537</v>
      </c>
      <c r="AX6" s="252">
        <v>444</v>
      </c>
      <c r="AY6" s="252">
        <v>390</v>
      </c>
      <c r="AZ6" s="252">
        <v>394</v>
      </c>
      <c r="BA6" s="252">
        <v>285</v>
      </c>
      <c r="BB6" s="252">
        <v>266</v>
      </c>
      <c r="BC6" s="252"/>
      <c r="BD6" s="252"/>
      <c r="BE6" s="252"/>
      <c r="BF6" s="252"/>
      <c r="BG6" s="252"/>
      <c r="BH6" s="252"/>
      <c r="BI6" s="252"/>
      <c r="BJ6" s="252"/>
      <c r="BK6" s="252"/>
      <c r="BL6" s="252"/>
      <c r="BM6" s="252"/>
      <c r="BN6" s="252"/>
      <c r="BO6" s="252"/>
      <c r="BP6" s="252"/>
      <c r="BQ6" s="252"/>
      <c r="BR6" s="252"/>
      <c r="BS6" s="252"/>
      <c r="BT6" s="252"/>
      <c r="BU6" s="252"/>
      <c r="BV6" s="252"/>
      <c r="BW6" s="252"/>
      <c r="BX6" s="252"/>
      <c r="BY6" s="252"/>
      <c r="BZ6" s="252"/>
      <c r="CA6" s="252"/>
      <c r="CB6" s="252"/>
      <c r="CC6" s="252"/>
      <c r="CD6" s="252"/>
    </row>
    <row r="7" spans="1:82" s="22" customFormat="1" ht="13.5" customHeight="1" x14ac:dyDescent="0.2">
      <c r="A7" s="29" t="s">
        <v>109</v>
      </c>
      <c r="B7" s="20">
        <v>0</v>
      </c>
      <c r="C7" s="20">
        <v>0</v>
      </c>
      <c r="D7" s="20">
        <v>0</v>
      </c>
      <c r="E7" s="20">
        <v>0</v>
      </c>
      <c r="F7" s="20">
        <v>0</v>
      </c>
      <c r="G7" s="20">
        <v>0</v>
      </c>
      <c r="H7" s="20">
        <v>0</v>
      </c>
      <c r="I7" s="20">
        <v>0</v>
      </c>
      <c r="J7" s="20">
        <v>0</v>
      </c>
      <c r="K7" s="20">
        <v>0</v>
      </c>
      <c r="L7" s="20">
        <v>0</v>
      </c>
      <c r="M7" s="20">
        <v>3</v>
      </c>
      <c r="N7" s="20">
        <v>24</v>
      </c>
      <c r="O7" s="20">
        <v>185</v>
      </c>
      <c r="P7" s="20">
        <v>424</v>
      </c>
      <c r="Q7" s="20">
        <v>558</v>
      </c>
      <c r="R7" s="20">
        <v>562</v>
      </c>
      <c r="S7" s="20">
        <v>438</v>
      </c>
      <c r="T7" s="20">
        <v>334</v>
      </c>
      <c r="U7" s="20">
        <v>319</v>
      </c>
      <c r="V7" s="20">
        <v>222</v>
      </c>
      <c r="W7" s="20">
        <v>180</v>
      </c>
      <c r="X7" s="20">
        <v>152</v>
      </c>
      <c r="Y7" s="20">
        <v>135</v>
      </c>
      <c r="Z7" s="20">
        <v>96</v>
      </c>
      <c r="AA7" s="20">
        <v>89</v>
      </c>
      <c r="AB7" s="20">
        <v>62</v>
      </c>
      <c r="AC7" s="20">
        <v>34</v>
      </c>
      <c r="AD7" s="252">
        <v>31</v>
      </c>
      <c r="AE7" s="252">
        <v>35</v>
      </c>
      <c r="AF7" s="252">
        <v>23</v>
      </c>
      <c r="AG7" s="252">
        <v>16</v>
      </c>
      <c r="AH7" s="252">
        <v>6</v>
      </c>
      <c r="AI7" s="252">
        <v>21</v>
      </c>
      <c r="AJ7" s="252">
        <v>6</v>
      </c>
      <c r="AK7" s="252">
        <v>10</v>
      </c>
      <c r="AL7" s="252">
        <v>10</v>
      </c>
      <c r="AM7" s="254">
        <v>14</v>
      </c>
      <c r="AN7" s="252">
        <v>11</v>
      </c>
      <c r="AO7" s="252">
        <v>15</v>
      </c>
      <c r="AP7" s="252">
        <v>21</v>
      </c>
      <c r="AQ7" s="252">
        <v>40</v>
      </c>
      <c r="AR7" s="252">
        <v>79</v>
      </c>
      <c r="AS7" s="136">
        <v>121</v>
      </c>
      <c r="AT7" s="252">
        <v>191</v>
      </c>
      <c r="AU7" s="252">
        <v>245</v>
      </c>
      <c r="AV7" s="252">
        <v>289</v>
      </c>
      <c r="AW7" s="252">
        <v>361</v>
      </c>
      <c r="AX7" s="252">
        <v>323</v>
      </c>
      <c r="AY7" s="252">
        <v>334</v>
      </c>
      <c r="AZ7" s="252">
        <v>337</v>
      </c>
      <c r="BA7" s="252">
        <v>337</v>
      </c>
      <c r="BB7" s="252">
        <v>249</v>
      </c>
      <c r="BC7" s="252"/>
      <c r="BD7" s="252"/>
      <c r="BE7" s="252"/>
      <c r="BF7" s="252"/>
      <c r="BG7" s="252"/>
      <c r="BH7" s="252"/>
      <c r="BI7" s="252"/>
      <c r="BJ7" s="252"/>
      <c r="BK7" s="252"/>
      <c r="BL7" s="252"/>
      <c r="BM7" s="252"/>
      <c r="BN7" s="252"/>
      <c r="BO7" s="252"/>
      <c r="BP7" s="252"/>
      <c r="BQ7" s="252"/>
      <c r="BR7" s="252"/>
      <c r="BS7" s="252"/>
      <c r="BT7" s="252"/>
      <c r="BU7" s="252"/>
      <c r="BV7" s="252"/>
      <c r="BW7" s="252"/>
      <c r="BX7" s="252"/>
      <c r="BY7" s="252"/>
      <c r="BZ7" s="252"/>
      <c r="CA7" s="252"/>
      <c r="CB7" s="252"/>
      <c r="CC7" s="252"/>
      <c r="CD7" s="252"/>
    </row>
    <row r="8" spans="1:82" s="22" customFormat="1" ht="13.5" customHeight="1" x14ac:dyDescent="0.2">
      <c r="A8" s="29" t="s">
        <v>111</v>
      </c>
      <c r="B8" s="254">
        <v>0</v>
      </c>
      <c r="C8" s="254">
        <v>0</v>
      </c>
      <c r="D8" s="254">
        <v>0</v>
      </c>
      <c r="E8" s="254">
        <v>0</v>
      </c>
      <c r="F8" s="254">
        <v>0</v>
      </c>
      <c r="G8" s="254">
        <v>0</v>
      </c>
      <c r="H8" s="254">
        <v>0</v>
      </c>
      <c r="I8" s="254">
        <v>0</v>
      </c>
      <c r="J8" s="254">
        <v>0</v>
      </c>
      <c r="K8" s="254">
        <v>0</v>
      </c>
      <c r="L8" s="254">
        <v>2</v>
      </c>
      <c r="M8" s="254">
        <v>14</v>
      </c>
      <c r="N8" s="254">
        <v>67</v>
      </c>
      <c r="O8" s="254">
        <v>400</v>
      </c>
      <c r="P8" s="254">
        <v>807</v>
      </c>
      <c r="Q8" s="254">
        <v>999</v>
      </c>
      <c r="R8" s="254">
        <v>880</v>
      </c>
      <c r="S8" s="254">
        <v>651</v>
      </c>
      <c r="T8" s="254">
        <v>443</v>
      </c>
      <c r="U8" s="254">
        <v>382</v>
      </c>
      <c r="V8" s="254">
        <v>290</v>
      </c>
      <c r="W8" s="254">
        <v>184</v>
      </c>
      <c r="X8" s="254">
        <v>158</v>
      </c>
      <c r="Y8" s="254">
        <v>104</v>
      </c>
      <c r="Z8" s="254">
        <v>93</v>
      </c>
      <c r="AA8" s="254">
        <v>69</v>
      </c>
      <c r="AB8" s="254">
        <v>49</v>
      </c>
      <c r="AC8" s="254">
        <v>48</v>
      </c>
      <c r="AD8" s="252">
        <v>25</v>
      </c>
      <c r="AE8" s="252">
        <v>15</v>
      </c>
      <c r="AF8" s="252">
        <v>17</v>
      </c>
      <c r="AG8" s="252">
        <v>13</v>
      </c>
      <c r="AH8" s="252">
        <v>14</v>
      </c>
      <c r="AI8" s="252">
        <v>10</v>
      </c>
      <c r="AJ8" s="252">
        <v>5</v>
      </c>
      <c r="AK8" s="252">
        <v>9</v>
      </c>
      <c r="AL8" s="252">
        <v>7</v>
      </c>
      <c r="AM8" s="254">
        <v>15</v>
      </c>
      <c r="AN8" s="252">
        <v>33</v>
      </c>
      <c r="AO8" s="252">
        <v>31</v>
      </c>
      <c r="AP8" s="252">
        <v>43</v>
      </c>
      <c r="AQ8" s="252">
        <v>49</v>
      </c>
      <c r="AR8" s="252">
        <v>80</v>
      </c>
      <c r="AS8" s="136">
        <v>110</v>
      </c>
      <c r="AT8" s="252">
        <v>181</v>
      </c>
      <c r="AU8" s="252">
        <v>284</v>
      </c>
      <c r="AV8" s="252">
        <v>306</v>
      </c>
      <c r="AW8" s="252">
        <v>361</v>
      </c>
      <c r="AX8" s="252">
        <v>381</v>
      </c>
      <c r="AY8" s="252">
        <v>376</v>
      </c>
      <c r="AZ8" s="252">
        <v>373</v>
      </c>
      <c r="BA8" s="252">
        <v>316</v>
      </c>
      <c r="BB8" s="252">
        <v>302</v>
      </c>
      <c r="BC8" s="252"/>
      <c r="BD8" s="252"/>
      <c r="BE8" s="252"/>
      <c r="BF8" s="252"/>
      <c r="BG8" s="252"/>
      <c r="BH8" s="252"/>
      <c r="BI8" s="252"/>
      <c r="BJ8" s="252"/>
      <c r="BK8" s="252"/>
      <c r="BL8" s="252"/>
      <c r="BM8" s="252"/>
      <c r="BN8" s="252"/>
      <c r="BO8" s="252"/>
      <c r="BP8" s="252"/>
      <c r="BQ8" s="252"/>
      <c r="BR8" s="252"/>
      <c r="BS8" s="252"/>
      <c r="BT8" s="252"/>
      <c r="BU8" s="252"/>
      <c r="BV8" s="252"/>
      <c r="BW8" s="252"/>
      <c r="BX8" s="252"/>
      <c r="BY8" s="252"/>
      <c r="BZ8" s="252"/>
      <c r="CA8" s="252"/>
      <c r="CB8" s="252"/>
      <c r="CC8" s="252"/>
      <c r="CD8" s="252"/>
    </row>
    <row r="9" spans="1:82" s="22" customFormat="1" ht="13.5" customHeight="1" x14ac:dyDescent="0.2">
      <c r="A9" s="29" t="s">
        <v>113</v>
      </c>
      <c r="B9" s="254">
        <v>0</v>
      </c>
      <c r="C9" s="254">
        <v>0</v>
      </c>
      <c r="D9" s="254">
        <v>0</v>
      </c>
      <c r="E9" s="254">
        <v>0</v>
      </c>
      <c r="F9" s="254">
        <v>0</v>
      </c>
      <c r="G9" s="254">
        <v>0</v>
      </c>
      <c r="H9" s="254">
        <v>0</v>
      </c>
      <c r="I9" s="254">
        <v>0</v>
      </c>
      <c r="J9" s="254">
        <v>0</v>
      </c>
      <c r="K9" s="254">
        <v>0</v>
      </c>
      <c r="L9" s="254">
        <v>0</v>
      </c>
      <c r="M9" s="254">
        <v>3</v>
      </c>
      <c r="N9" s="254">
        <v>12</v>
      </c>
      <c r="O9" s="254">
        <v>283</v>
      </c>
      <c r="P9" s="254">
        <v>564</v>
      </c>
      <c r="Q9" s="254">
        <v>835</v>
      </c>
      <c r="R9" s="254">
        <v>814</v>
      </c>
      <c r="S9" s="254">
        <v>631</v>
      </c>
      <c r="T9" s="254">
        <v>373</v>
      </c>
      <c r="U9" s="254">
        <v>401</v>
      </c>
      <c r="V9" s="254">
        <v>295</v>
      </c>
      <c r="W9" s="254">
        <v>204</v>
      </c>
      <c r="X9" s="254">
        <v>188</v>
      </c>
      <c r="Y9" s="254">
        <v>122</v>
      </c>
      <c r="Z9" s="254">
        <v>77</v>
      </c>
      <c r="AA9" s="254">
        <v>59</v>
      </c>
      <c r="AB9" s="254">
        <v>67</v>
      </c>
      <c r="AC9" s="254">
        <v>48</v>
      </c>
      <c r="AD9" s="252">
        <v>45</v>
      </c>
      <c r="AE9" s="252">
        <v>23</v>
      </c>
      <c r="AF9" s="252">
        <v>14</v>
      </c>
      <c r="AG9" s="252">
        <v>11</v>
      </c>
      <c r="AH9" s="252">
        <v>11</v>
      </c>
      <c r="AI9" s="252">
        <v>7</v>
      </c>
      <c r="AJ9" s="252">
        <v>16</v>
      </c>
      <c r="AK9" s="252">
        <v>6</v>
      </c>
      <c r="AL9" s="252">
        <v>8</v>
      </c>
      <c r="AM9" s="254">
        <v>8</v>
      </c>
      <c r="AN9" s="252">
        <v>10</v>
      </c>
      <c r="AO9" s="252">
        <v>14</v>
      </c>
      <c r="AP9" s="252">
        <v>11</v>
      </c>
      <c r="AQ9" s="252">
        <v>33</v>
      </c>
      <c r="AR9" s="252">
        <v>38</v>
      </c>
      <c r="AS9" s="136">
        <v>65</v>
      </c>
      <c r="AT9" s="252">
        <v>116</v>
      </c>
      <c r="AU9" s="252">
        <v>132</v>
      </c>
      <c r="AV9" s="252">
        <v>131</v>
      </c>
      <c r="AW9" s="252">
        <v>155</v>
      </c>
      <c r="AX9" s="252">
        <v>182</v>
      </c>
      <c r="AY9" s="252">
        <v>201</v>
      </c>
      <c r="AZ9" s="252">
        <v>237</v>
      </c>
      <c r="BA9" s="252">
        <v>301</v>
      </c>
      <c r="BB9" s="252">
        <v>325</v>
      </c>
      <c r="BC9" s="252"/>
      <c r="BD9" s="252"/>
      <c r="BE9" s="252"/>
      <c r="BF9" s="252"/>
      <c r="BG9" s="252"/>
      <c r="BH9" s="252"/>
      <c r="BI9" s="252"/>
      <c r="BJ9" s="252"/>
      <c r="BK9" s="252"/>
      <c r="BL9" s="252"/>
      <c r="BM9" s="252"/>
      <c r="BN9" s="252"/>
      <c r="BO9" s="252"/>
      <c r="BP9" s="252"/>
      <c r="BQ9" s="252"/>
      <c r="BR9" s="252"/>
      <c r="BS9" s="252"/>
      <c r="BT9" s="252"/>
      <c r="BU9" s="252"/>
      <c r="BV9" s="252"/>
      <c r="BW9" s="252"/>
      <c r="BX9" s="252"/>
      <c r="BY9" s="252"/>
      <c r="BZ9" s="252"/>
      <c r="CA9" s="252"/>
      <c r="CB9" s="252"/>
      <c r="CC9" s="252"/>
      <c r="CD9" s="252"/>
    </row>
    <row r="10" spans="1:82" s="22" customFormat="1" ht="13.5" customHeight="1" x14ac:dyDescent="0.2">
      <c r="A10" s="29" t="s">
        <v>115</v>
      </c>
      <c r="B10" s="254">
        <v>0</v>
      </c>
      <c r="C10" s="254">
        <v>0</v>
      </c>
      <c r="D10" s="254">
        <v>0</v>
      </c>
      <c r="E10" s="254">
        <v>0</v>
      </c>
      <c r="F10" s="254">
        <v>0</v>
      </c>
      <c r="G10" s="254">
        <v>0</v>
      </c>
      <c r="H10" s="254">
        <v>0</v>
      </c>
      <c r="I10" s="254">
        <v>0</v>
      </c>
      <c r="J10" s="254">
        <v>0</v>
      </c>
      <c r="K10" s="254">
        <v>0</v>
      </c>
      <c r="L10" s="254">
        <v>0</v>
      </c>
      <c r="M10" s="254">
        <v>44</v>
      </c>
      <c r="N10" s="254">
        <v>237</v>
      </c>
      <c r="O10" s="254">
        <v>1170</v>
      </c>
      <c r="P10" s="254">
        <v>1506</v>
      </c>
      <c r="Q10" s="254">
        <v>1818</v>
      </c>
      <c r="R10" s="254">
        <v>1406</v>
      </c>
      <c r="S10" s="254">
        <v>785</v>
      </c>
      <c r="T10" s="254">
        <v>439</v>
      </c>
      <c r="U10" s="254">
        <v>365</v>
      </c>
      <c r="V10" s="254">
        <v>220</v>
      </c>
      <c r="W10" s="254">
        <v>115</v>
      </c>
      <c r="X10" s="254">
        <v>113</v>
      </c>
      <c r="Y10" s="254">
        <v>71</v>
      </c>
      <c r="Z10" s="254">
        <v>50</v>
      </c>
      <c r="AA10" s="254">
        <v>35</v>
      </c>
      <c r="AB10" s="254">
        <v>43</v>
      </c>
      <c r="AC10" s="254">
        <v>28</v>
      </c>
      <c r="AD10" s="252">
        <v>18</v>
      </c>
      <c r="AE10" s="252">
        <v>16</v>
      </c>
      <c r="AF10" s="252">
        <v>22</v>
      </c>
      <c r="AG10" s="252">
        <v>8</v>
      </c>
      <c r="AH10" s="252">
        <v>18</v>
      </c>
      <c r="AI10" s="252">
        <v>10</v>
      </c>
      <c r="AJ10" s="252">
        <v>4</v>
      </c>
      <c r="AK10" s="252">
        <v>2</v>
      </c>
      <c r="AL10" s="252">
        <v>6</v>
      </c>
      <c r="AM10" s="254">
        <v>13</v>
      </c>
      <c r="AN10" s="252">
        <v>23</v>
      </c>
      <c r="AO10" s="252">
        <v>31</v>
      </c>
      <c r="AP10" s="252">
        <v>34</v>
      </c>
      <c r="AQ10" s="252">
        <v>43</v>
      </c>
      <c r="AR10" s="252">
        <v>47</v>
      </c>
      <c r="AS10" s="136">
        <v>76</v>
      </c>
      <c r="AT10" s="252">
        <v>87</v>
      </c>
      <c r="AU10" s="252">
        <v>124</v>
      </c>
      <c r="AV10" s="252">
        <v>160</v>
      </c>
      <c r="AW10" s="252">
        <v>190</v>
      </c>
      <c r="AX10" s="252">
        <v>211</v>
      </c>
      <c r="AY10" s="252">
        <v>200</v>
      </c>
      <c r="AZ10" s="252">
        <v>241</v>
      </c>
      <c r="BA10" s="252">
        <v>299</v>
      </c>
      <c r="BB10" s="252">
        <v>492</v>
      </c>
      <c r="BC10" s="252"/>
      <c r="BD10" s="252"/>
      <c r="BE10" s="252"/>
      <c r="BF10" s="252"/>
      <c r="BG10" s="252"/>
      <c r="BH10" s="252"/>
      <c r="BI10" s="252"/>
      <c r="BJ10" s="252"/>
      <c r="BK10" s="252"/>
      <c r="BL10" s="252"/>
      <c r="BM10" s="252"/>
      <c r="BN10" s="252"/>
      <c r="BO10" s="252"/>
      <c r="BP10" s="252"/>
      <c r="BQ10" s="252"/>
      <c r="BR10" s="252"/>
      <c r="BS10" s="252"/>
      <c r="BT10" s="252"/>
      <c r="BU10" s="252"/>
      <c r="BV10" s="252"/>
      <c r="BW10" s="252"/>
      <c r="BX10" s="252"/>
      <c r="BY10" s="252"/>
      <c r="BZ10" s="252"/>
      <c r="CA10" s="252"/>
      <c r="CB10" s="252"/>
      <c r="CC10" s="252"/>
      <c r="CD10" s="252"/>
    </row>
    <row r="11" spans="1:82" s="22" customFormat="1" ht="13.5" customHeight="1" x14ac:dyDescent="0.2">
      <c r="A11" s="29" t="s">
        <v>117</v>
      </c>
      <c r="B11" s="254">
        <v>0</v>
      </c>
      <c r="C11" s="254">
        <v>0</v>
      </c>
      <c r="D11" s="254">
        <v>0</v>
      </c>
      <c r="E11" s="254">
        <v>0</v>
      </c>
      <c r="F11" s="254">
        <v>0</v>
      </c>
      <c r="G11" s="254">
        <v>0</v>
      </c>
      <c r="H11" s="254">
        <v>0</v>
      </c>
      <c r="I11" s="254">
        <v>0</v>
      </c>
      <c r="J11" s="254">
        <v>0</v>
      </c>
      <c r="K11" s="254">
        <v>0</v>
      </c>
      <c r="L11" s="254">
        <v>2</v>
      </c>
      <c r="M11" s="254">
        <v>17</v>
      </c>
      <c r="N11" s="254">
        <v>69</v>
      </c>
      <c r="O11" s="254">
        <v>411</v>
      </c>
      <c r="P11" s="254">
        <v>729</v>
      </c>
      <c r="Q11" s="254">
        <v>1109</v>
      </c>
      <c r="R11" s="254">
        <v>1232</v>
      </c>
      <c r="S11" s="254">
        <v>966</v>
      </c>
      <c r="T11" s="254">
        <v>551</v>
      </c>
      <c r="U11" s="254">
        <v>598</v>
      </c>
      <c r="V11" s="254">
        <v>409</v>
      </c>
      <c r="W11" s="254">
        <v>269</v>
      </c>
      <c r="X11" s="254">
        <v>219</v>
      </c>
      <c r="Y11" s="254">
        <v>174</v>
      </c>
      <c r="Z11" s="254">
        <v>117</v>
      </c>
      <c r="AA11" s="254">
        <v>85</v>
      </c>
      <c r="AB11" s="254">
        <v>73</v>
      </c>
      <c r="AC11" s="254">
        <v>62</v>
      </c>
      <c r="AD11" s="252">
        <v>69</v>
      </c>
      <c r="AE11" s="252">
        <v>40</v>
      </c>
      <c r="AF11" s="252">
        <v>45</v>
      </c>
      <c r="AG11" s="252">
        <v>24</v>
      </c>
      <c r="AH11" s="252">
        <v>21</v>
      </c>
      <c r="AI11" s="252">
        <v>24</v>
      </c>
      <c r="AJ11" s="252">
        <v>11</v>
      </c>
      <c r="AK11" s="252">
        <v>17</v>
      </c>
      <c r="AL11" s="252">
        <v>12</v>
      </c>
      <c r="AM11" s="254">
        <v>11</v>
      </c>
      <c r="AN11" s="252">
        <v>16</v>
      </c>
      <c r="AO11" s="252">
        <v>26</v>
      </c>
      <c r="AP11" s="252">
        <v>21</v>
      </c>
      <c r="AQ11" s="252">
        <v>30</v>
      </c>
      <c r="AR11" s="252">
        <v>41</v>
      </c>
      <c r="AS11" s="136">
        <v>73</v>
      </c>
      <c r="AT11" s="252">
        <v>89</v>
      </c>
      <c r="AU11" s="252">
        <v>144</v>
      </c>
      <c r="AV11" s="252">
        <v>176</v>
      </c>
      <c r="AW11" s="252">
        <v>256</v>
      </c>
      <c r="AX11" s="252">
        <v>250</v>
      </c>
      <c r="AY11" s="252">
        <v>294</v>
      </c>
      <c r="AZ11" s="252">
        <v>425</v>
      </c>
      <c r="BA11" s="252">
        <v>415</v>
      </c>
      <c r="BB11" s="252">
        <v>523</v>
      </c>
      <c r="BC11" s="252"/>
      <c r="BD11" s="252"/>
      <c r="BE11" s="252"/>
      <c r="BF11" s="252"/>
      <c r="BG11" s="252"/>
      <c r="BH11" s="252"/>
      <c r="BI11" s="252"/>
      <c r="BJ11" s="252"/>
      <c r="BK11" s="252"/>
      <c r="BL11" s="252"/>
      <c r="BM11" s="252"/>
      <c r="BN11" s="252"/>
      <c r="BO11" s="252"/>
      <c r="BP11" s="252"/>
      <c r="BQ11" s="252"/>
      <c r="BR11" s="252"/>
      <c r="BS11" s="252"/>
      <c r="BT11" s="252"/>
      <c r="BU11" s="252"/>
      <c r="BV11" s="252"/>
      <c r="BW11" s="252"/>
      <c r="BX11" s="252"/>
      <c r="BY11" s="252"/>
      <c r="BZ11" s="252"/>
      <c r="CA11" s="252"/>
      <c r="CB11" s="252"/>
      <c r="CC11" s="252"/>
      <c r="CD11" s="252"/>
    </row>
    <row r="12" spans="1:82" s="22" customFormat="1" ht="13.5" customHeight="1" x14ac:dyDescent="0.2">
      <c r="A12" s="29" t="s">
        <v>119</v>
      </c>
      <c r="B12" s="254">
        <v>0</v>
      </c>
      <c r="C12" s="254">
        <v>0</v>
      </c>
      <c r="D12" s="254">
        <v>0</v>
      </c>
      <c r="E12" s="254">
        <v>0</v>
      </c>
      <c r="F12" s="254">
        <v>0</v>
      </c>
      <c r="G12" s="254">
        <v>0</v>
      </c>
      <c r="H12" s="254">
        <v>0</v>
      </c>
      <c r="I12" s="254">
        <v>0</v>
      </c>
      <c r="J12" s="254">
        <v>0</v>
      </c>
      <c r="K12" s="254">
        <v>0</v>
      </c>
      <c r="L12" s="254">
        <v>0</v>
      </c>
      <c r="M12" s="254">
        <v>1</v>
      </c>
      <c r="N12" s="254">
        <v>19</v>
      </c>
      <c r="O12" s="254">
        <v>155</v>
      </c>
      <c r="P12" s="254">
        <v>298</v>
      </c>
      <c r="Q12" s="254">
        <v>501</v>
      </c>
      <c r="R12" s="254">
        <v>531</v>
      </c>
      <c r="S12" s="254">
        <v>404</v>
      </c>
      <c r="T12" s="254">
        <v>276</v>
      </c>
      <c r="U12" s="254">
        <v>239</v>
      </c>
      <c r="V12" s="254">
        <v>126</v>
      </c>
      <c r="W12" s="254">
        <v>103</v>
      </c>
      <c r="X12" s="254">
        <v>85</v>
      </c>
      <c r="Y12" s="254">
        <v>48</v>
      </c>
      <c r="Z12" s="254">
        <v>36</v>
      </c>
      <c r="AA12" s="254">
        <v>16</v>
      </c>
      <c r="AB12" s="254">
        <v>17</v>
      </c>
      <c r="AC12" s="254">
        <v>7</v>
      </c>
      <c r="AD12" s="252">
        <v>11</v>
      </c>
      <c r="AE12" s="252">
        <v>5</v>
      </c>
      <c r="AF12" s="252">
        <v>2</v>
      </c>
      <c r="AG12" s="252">
        <v>2</v>
      </c>
      <c r="AH12" s="252">
        <v>4</v>
      </c>
      <c r="AI12" s="252">
        <v>5</v>
      </c>
      <c r="AJ12" s="252">
        <v>6</v>
      </c>
      <c r="AK12" s="252">
        <v>2</v>
      </c>
      <c r="AL12" s="252">
        <v>7</v>
      </c>
      <c r="AM12" s="254">
        <v>5</v>
      </c>
      <c r="AN12" s="252">
        <v>8</v>
      </c>
      <c r="AO12" s="252">
        <v>3</v>
      </c>
      <c r="AP12" s="252">
        <v>6</v>
      </c>
      <c r="AQ12" s="252">
        <v>18</v>
      </c>
      <c r="AR12" s="252">
        <v>30</v>
      </c>
      <c r="AS12" s="136">
        <v>46</v>
      </c>
      <c r="AT12" s="252">
        <v>58</v>
      </c>
      <c r="AU12" s="252">
        <v>100</v>
      </c>
      <c r="AV12" s="252">
        <v>114</v>
      </c>
      <c r="AW12" s="252">
        <v>194</v>
      </c>
      <c r="AX12" s="252">
        <v>191</v>
      </c>
      <c r="AY12" s="252">
        <v>162</v>
      </c>
      <c r="AZ12" s="252">
        <v>200</v>
      </c>
      <c r="BA12" s="252">
        <v>155</v>
      </c>
      <c r="BB12" s="252">
        <v>158</v>
      </c>
      <c r="BC12" s="252"/>
      <c r="BD12" s="252"/>
      <c r="BE12" s="252"/>
      <c r="BF12" s="252"/>
      <c r="BG12" s="252"/>
      <c r="BH12" s="252"/>
      <c r="BI12" s="252"/>
      <c r="BJ12" s="252"/>
      <c r="BK12" s="252"/>
      <c r="BL12" s="252"/>
      <c r="BM12" s="252"/>
      <c r="BN12" s="252"/>
      <c r="BO12" s="252"/>
      <c r="BP12" s="252"/>
      <c r="BQ12" s="252"/>
      <c r="BR12" s="252"/>
      <c r="BS12" s="252"/>
      <c r="BT12" s="252"/>
      <c r="BU12" s="252"/>
      <c r="BV12" s="252"/>
      <c r="BW12" s="252"/>
      <c r="BX12" s="252"/>
      <c r="BY12" s="252"/>
      <c r="BZ12" s="252"/>
      <c r="CA12" s="252"/>
      <c r="CB12" s="252"/>
      <c r="CC12" s="252"/>
      <c r="CD12" s="252"/>
    </row>
    <row r="13" spans="1:82" s="22" customFormat="1" ht="13.5" customHeight="1" x14ac:dyDescent="0.2">
      <c r="A13" s="29" t="s">
        <v>121</v>
      </c>
      <c r="B13" s="254">
        <v>0</v>
      </c>
      <c r="C13" s="254">
        <v>0</v>
      </c>
      <c r="D13" s="254">
        <v>0</v>
      </c>
      <c r="E13" s="254">
        <v>0</v>
      </c>
      <c r="F13" s="254">
        <v>0</v>
      </c>
      <c r="G13" s="254">
        <v>0</v>
      </c>
      <c r="H13" s="254">
        <v>0</v>
      </c>
      <c r="I13" s="254">
        <v>0</v>
      </c>
      <c r="J13" s="254">
        <v>0</v>
      </c>
      <c r="K13" s="254">
        <v>0</v>
      </c>
      <c r="L13" s="254">
        <v>0</v>
      </c>
      <c r="M13" s="254">
        <v>2</v>
      </c>
      <c r="N13" s="254">
        <v>21</v>
      </c>
      <c r="O13" s="254">
        <v>134</v>
      </c>
      <c r="P13" s="254">
        <v>304</v>
      </c>
      <c r="Q13" s="254">
        <v>409</v>
      </c>
      <c r="R13" s="254">
        <v>413</v>
      </c>
      <c r="S13" s="254">
        <v>281</v>
      </c>
      <c r="T13" s="254">
        <v>211</v>
      </c>
      <c r="U13" s="254">
        <v>180</v>
      </c>
      <c r="V13" s="254">
        <v>134</v>
      </c>
      <c r="W13" s="254">
        <v>105</v>
      </c>
      <c r="X13" s="254">
        <v>100</v>
      </c>
      <c r="Y13" s="254">
        <v>57</v>
      </c>
      <c r="Z13" s="254">
        <v>39</v>
      </c>
      <c r="AA13" s="254">
        <v>30</v>
      </c>
      <c r="AB13" s="254">
        <v>35</v>
      </c>
      <c r="AC13" s="254">
        <v>22</v>
      </c>
      <c r="AD13" s="252">
        <v>11</v>
      </c>
      <c r="AE13" s="252">
        <v>7</v>
      </c>
      <c r="AF13" s="252">
        <v>10</v>
      </c>
      <c r="AG13" s="252">
        <v>24</v>
      </c>
      <c r="AH13" s="252">
        <v>14</v>
      </c>
      <c r="AI13" s="252">
        <v>11</v>
      </c>
      <c r="AJ13" s="252">
        <v>3</v>
      </c>
      <c r="AK13" s="252">
        <v>4</v>
      </c>
      <c r="AL13" s="252">
        <v>1</v>
      </c>
      <c r="AM13" s="254">
        <v>5</v>
      </c>
      <c r="AN13" s="252">
        <v>12</v>
      </c>
      <c r="AO13" s="252">
        <v>25</v>
      </c>
      <c r="AP13" s="252">
        <v>37</v>
      </c>
      <c r="AQ13" s="252">
        <v>47</v>
      </c>
      <c r="AR13" s="252">
        <v>65</v>
      </c>
      <c r="AS13" s="136">
        <v>121</v>
      </c>
      <c r="AT13" s="252">
        <v>166</v>
      </c>
      <c r="AU13" s="252">
        <v>190</v>
      </c>
      <c r="AV13" s="252">
        <v>223</v>
      </c>
      <c r="AW13" s="252">
        <v>218</v>
      </c>
      <c r="AX13" s="252">
        <v>207</v>
      </c>
      <c r="AY13" s="252">
        <v>223</v>
      </c>
      <c r="AZ13" s="252">
        <v>256</v>
      </c>
      <c r="BA13" s="252">
        <v>278</v>
      </c>
      <c r="BB13" s="252">
        <v>310</v>
      </c>
      <c r="BC13" s="252"/>
      <c r="BD13" s="252"/>
      <c r="BE13" s="252"/>
      <c r="BF13" s="252"/>
      <c r="BG13" s="252"/>
      <c r="BH13" s="252"/>
      <c r="BI13" s="252"/>
      <c r="BJ13" s="252"/>
      <c r="BK13" s="252"/>
      <c r="BL13" s="252"/>
      <c r="BM13" s="252"/>
      <c r="BN13" s="252"/>
      <c r="BO13" s="252"/>
      <c r="BP13" s="252"/>
      <c r="BQ13" s="252"/>
      <c r="BR13" s="252"/>
      <c r="BS13" s="252"/>
      <c r="BT13" s="252"/>
      <c r="BU13" s="252"/>
      <c r="BV13" s="252"/>
      <c r="BW13" s="252"/>
      <c r="BX13" s="252"/>
      <c r="BY13" s="252"/>
      <c r="BZ13" s="252"/>
      <c r="CA13" s="252"/>
      <c r="CB13" s="252"/>
      <c r="CC13" s="252"/>
      <c r="CD13" s="252"/>
    </row>
    <row r="15" spans="1:82" s="91" customFormat="1" ht="21.75" customHeight="1" x14ac:dyDescent="0.2">
      <c r="A15" s="301" t="s">
        <v>547</v>
      </c>
      <c r="B15" s="100">
        <f>(B3+C3)/2</f>
        <v>0</v>
      </c>
      <c r="C15" s="100">
        <f t="shared" ref="C15:BA15" si="0">(C3+D3)/2</f>
        <v>0</v>
      </c>
      <c r="D15" s="100">
        <f t="shared" si="0"/>
        <v>0</v>
      </c>
      <c r="E15" s="100">
        <f t="shared" si="0"/>
        <v>0</v>
      </c>
      <c r="F15" s="100">
        <f t="shared" si="0"/>
        <v>0</v>
      </c>
      <c r="G15" s="100">
        <f t="shared" si="0"/>
        <v>0</v>
      </c>
      <c r="H15" s="100">
        <f t="shared" si="0"/>
        <v>0</v>
      </c>
      <c r="I15" s="100">
        <f t="shared" si="0"/>
        <v>0</v>
      </c>
      <c r="J15" s="100">
        <f t="shared" si="0"/>
        <v>0</v>
      </c>
      <c r="K15" s="100">
        <f t="shared" si="0"/>
        <v>3</v>
      </c>
      <c r="L15" s="100">
        <f t="shared" si="0"/>
        <v>54</v>
      </c>
      <c r="M15" s="100">
        <f t="shared" si="0"/>
        <v>321</v>
      </c>
      <c r="N15" s="100">
        <f t="shared" si="0"/>
        <v>2007</v>
      </c>
      <c r="O15" s="100">
        <f t="shared" si="0"/>
        <v>4844</v>
      </c>
      <c r="P15" s="100">
        <f t="shared" si="0"/>
        <v>7486</v>
      </c>
      <c r="Q15" s="100">
        <f t="shared" si="0"/>
        <v>8498</v>
      </c>
      <c r="R15" s="100">
        <f t="shared" si="0"/>
        <v>7136</v>
      </c>
      <c r="S15" s="100">
        <f t="shared" si="0"/>
        <v>4983</v>
      </c>
      <c r="T15" s="100">
        <f t="shared" si="0"/>
        <v>3870</v>
      </c>
      <c r="U15" s="100">
        <f t="shared" si="0"/>
        <v>3200</v>
      </c>
      <c r="V15" s="100">
        <f t="shared" si="0"/>
        <v>2206</v>
      </c>
      <c r="W15" s="100">
        <f t="shared" si="0"/>
        <v>1705</v>
      </c>
      <c r="X15" s="100">
        <f t="shared" si="0"/>
        <v>1351</v>
      </c>
      <c r="Y15" s="100">
        <f t="shared" si="0"/>
        <v>949</v>
      </c>
      <c r="Z15" s="100">
        <f t="shared" si="0"/>
        <v>695</v>
      </c>
      <c r="AA15" s="100">
        <f t="shared" si="0"/>
        <v>569</v>
      </c>
      <c r="AB15" s="100">
        <f t="shared" si="0"/>
        <v>449</v>
      </c>
      <c r="AC15" s="100">
        <f t="shared" si="0"/>
        <v>331</v>
      </c>
      <c r="AD15" s="100">
        <f t="shared" si="0"/>
        <v>256</v>
      </c>
      <c r="AE15" s="100">
        <f t="shared" si="0"/>
        <v>205</v>
      </c>
      <c r="AF15" s="100">
        <f t="shared" si="0"/>
        <v>173</v>
      </c>
      <c r="AG15" s="100">
        <f t="shared" si="0"/>
        <v>146</v>
      </c>
      <c r="AH15" s="100">
        <f t="shared" si="0"/>
        <v>139</v>
      </c>
      <c r="AI15" s="100">
        <f t="shared" si="0"/>
        <v>120</v>
      </c>
      <c r="AJ15" s="100">
        <f t="shared" si="0"/>
        <v>90</v>
      </c>
      <c r="AK15" s="100">
        <f t="shared" si="0"/>
        <v>89</v>
      </c>
      <c r="AL15" s="100">
        <f t="shared" si="0"/>
        <v>119</v>
      </c>
      <c r="AM15" s="100">
        <f t="shared" si="0"/>
        <v>177</v>
      </c>
      <c r="AN15" s="100">
        <f t="shared" si="0"/>
        <v>268</v>
      </c>
      <c r="AO15" s="100">
        <f t="shared" si="0"/>
        <v>380</v>
      </c>
      <c r="AP15" s="100">
        <f t="shared" si="0"/>
        <v>554</v>
      </c>
      <c r="AQ15" s="100">
        <f t="shared" si="0"/>
        <v>824</v>
      </c>
      <c r="AR15" s="100">
        <f t="shared" si="0"/>
        <v>1179</v>
      </c>
      <c r="AS15" s="100">
        <f t="shared" si="0"/>
        <v>1658</v>
      </c>
      <c r="AT15" s="100">
        <f t="shared" si="0"/>
        <v>2202</v>
      </c>
      <c r="AU15" s="100">
        <f t="shared" si="0"/>
        <v>2582</v>
      </c>
      <c r="AV15" s="100">
        <f t="shared" si="0"/>
        <v>2869</v>
      </c>
      <c r="AW15" s="100">
        <f t="shared" si="0"/>
        <v>2938</v>
      </c>
      <c r="AX15" s="100">
        <f t="shared" si="0"/>
        <v>2796</v>
      </c>
      <c r="AY15" s="100">
        <f t="shared" si="0"/>
        <v>2871</v>
      </c>
      <c r="AZ15" s="100">
        <f t="shared" si="0"/>
        <v>2949</v>
      </c>
      <c r="BA15" s="100">
        <f t="shared" si="0"/>
        <v>3028</v>
      </c>
      <c r="BB15" s="302"/>
    </row>
    <row r="16" spans="1:82" s="22" customFormat="1" ht="13.5" customHeight="1" x14ac:dyDescent="0.2">
      <c r="A16" s="29" t="s">
        <v>103</v>
      </c>
      <c r="B16" s="100">
        <f t="shared" ref="B16:BA16" si="1">(B4+C4)/2</f>
        <v>0</v>
      </c>
      <c r="C16" s="100">
        <f t="shared" si="1"/>
        <v>0</v>
      </c>
      <c r="D16" s="100">
        <f t="shared" si="1"/>
        <v>0</v>
      </c>
      <c r="E16" s="100">
        <f t="shared" si="1"/>
        <v>0</v>
      </c>
      <c r="F16" s="100">
        <f t="shared" si="1"/>
        <v>0</v>
      </c>
      <c r="G16" s="100">
        <f t="shared" si="1"/>
        <v>0</v>
      </c>
      <c r="H16" s="100">
        <f t="shared" si="1"/>
        <v>0</v>
      </c>
      <c r="I16" s="100">
        <f t="shared" si="1"/>
        <v>0</v>
      </c>
      <c r="J16" s="100">
        <f t="shared" si="1"/>
        <v>0</v>
      </c>
      <c r="K16" s="100">
        <f t="shared" si="1"/>
        <v>0</v>
      </c>
      <c r="L16" s="100">
        <f t="shared" si="1"/>
        <v>1</v>
      </c>
      <c r="M16" s="100">
        <f t="shared" si="1"/>
        <v>8</v>
      </c>
      <c r="N16" s="100">
        <f t="shared" si="1"/>
        <v>75</v>
      </c>
      <c r="O16" s="100">
        <f t="shared" si="1"/>
        <v>211</v>
      </c>
      <c r="P16" s="100">
        <f t="shared" si="1"/>
        <v>382</v>
      </c>
      <c r="Q16" s="100">
        <f t="shared" si="1"/>
        <v>447</v>
      </c>
      <c r="R16" s="100">
        <f t="shared" si="1"/>
        <v>368</v>
      </c>
      <c r="S16" s="100">
        <f t="shared" si="1"/>
        <v>294</v>
      </c>
      <c r="T16" s="100">
        <f t="shared" si="1"/>
        <v>260</v>
      </c>
      <c r="U16" s="100">
        <f t="shared" si="1"/>
        <v>225</v>
      </c>
      <c r="V16" s="100">
        <f t="shared" si="1"/>
        <v>172</v>
      </c>
      <c r="W16" s="100">
        <f t="shared" si="1"/>
        <v>127</v>
      </c>
      <c r="X16" s="100">
        <f t="shared" si="1"/>
        <v>92</v>
      </c>
      <c r="Y16" s="100">
        <f t="shared" si="1"/>
        <v>51</v>
      </c>
      <c r="Z16" s="100">
        <f t="shared" si="1"/>
        <v>31</v>
      </c>
      <c r="AA16" s="100">
        <f t="shared" si="1"/>
        <v>30</v>
      </c>
      <c r="AB16" s="100">
        <f t="shared" si="1"/>
        <v>18</v>
      </c>
      <c r="AC16" s="100">
        <f t="shared" si="1"/>
        <v>8</v>
      </c>
      <c r="AD16" s="100">
        <f t="shared" si="1"/>
        <v>6</v>
      </c>
      <c r="AE16" s="100">
        <f t="shared" si="1"/>
        <v>5</v>
      </c>
      <c r="AF16" s="100">
        <f t="shared" si="1"/>
        <v>5</v>
      </c>
      <c r="AG16" s="100">
        <f t="shared" si="1"/>
        <v>5</v>
      </c>
      <c r="AH16" s="100">
        <f t="shared" si="1"/>
        <v>5</v>
      </c>
      <c r="AI16" s="100">
        <f t="shared" si="1"/>
        <v>3</v>
      </c>
      <c r="AJ16" s="100">
        <f t="shared" si="1"/>
        <v>4</v>
      </c>
      <c r="AK16" s="100">
        <f t="shared" si="1"/>
        <v>4</v>
      </c>
      <c r="AL16" s="100">
        <f t="shared" si="1"/>
        <v>6</v>
      </c>
      <c r="AM16" s="100">
        <f t="shared" si="1"/>
        <v>11</v>
      </c>
      <c r="AN16" s="100">
        <f t="shared" si="1"/>
        <v>27</v>
      </c>
      <c r="AO16" s="100">
        <f t="shared" si="1"/>
        <v>50</v>
      </c>
      <c r="AP16" s="100">
        <f t="shared" si="1"/>
        <v>77</v>
      </c>
      <c r="AQ16" s="100">
        <f t="shared" si="1"/>
        <v>104</v>
      </c>
      <c r="AR16" s="100">
        <f t="shared" si="1"/>
        <v>116</v>
      </c>
      <c r="AS16" s="100">
        <f t="shared" si="1"/>
        <v>135</v>
      </c>
      <c r="AT16" s="100">
        <f t="shared" si="1"/>
        <v>166</v>
      </c>
      <c r="AU16" s="100">
        <f t="shared" si="1"/>
        <v>183</v>
      </c>
      <c r="AV16" s="100">
        <f t="shared" si="1"/>
        <v>203</v>
      </c>
      <c r="AW16" s="100">
        <f t="shared" si="1"/>
        <v>202</v>
      </c>
      <c r="AX16" s="100">
        <f t="shared" si="1"/>
        <v>165</v>
      </c>
      <c r="AY16" s="100">
        <f t="shared" si="1"/>
        <v>145</v>
      </c>
      <c r="AZ16" s="100">
        <f t="shared" si="1"/>
        <v>162</v>
      </c>
      <c r="BA16" s="100">
        <f t="shared" si="1"/>
        <v>169</v>
      </c>
      <c r="BB16" s="302"/>
      <c r="BC16" s="252"/>
      <c r="BD16" s="252"/>
      <c r="BE16" s="252"/>
      <c r="BF16" s="252"/>
      <c r="BG16" s="252"/>
      <c r="BH16" s="252"/>
      <c r="BI16" s="252"/>
      <c r="BJ16" s="252"/>
      <c r="BK16" s="252"/>
      <c r="BL16" s="252"/>
      <c r="BM16" s="252"/>
      <c r="BN16" s="252"/>
      <c r="BO16" s="252"/>
      <c r="BP16" s="252"/>
      <c r="BQ16" s="252"/>
      <c r="BR16" s="252"/>
      <c r="BS16" s="252"/>
      <c r="BT16" s="252"/>
      <c r="BU16" s="252"/>
      <c r="BV16" s="252"/>
      <c r="BW16" s="252"/>
      <c r="BX16" s="252"/>
      <c r="BY16" s="252"/>
      <c r="BZ16" s="252"/>
      <c r="CA16" s="252"/>
      <c r="CB16" s="252"/>
      <c r="CC16" s="252"/>
      <c r="CD16" s="252"/>
    </row>
    <row r="17" spans="1:94" s="22" customFormat="1" ht="13.5" customHeight="1" x14ac:dyDescent="0.2">
      <c r="A17" s="29" t="s">
        <v>105</v>
      </c>
      <c r="B17" s="100">
        <f t="shared" ref="B17:BA17" si="2">(B5+C5)/2</f>
        <v>0</v>
      </c>
      <c r="C17" s="100">
        <f t="shared" si="2"/>
        <v>0</v>
      </c>
      <c r="D17" s="100">
        <f t="shared" si="2"/>
        <v>0</v>
      </c>
      <c r="E17" s="100">
        <f t="shared" si="2"/>
        <v>0</v>
      </c>
      <c r="F17" s="100">
        <f t="shared" si="2"/>
        <v>0</v>
      </c>
      <c r="G17" s="100">
        <f t="shared" si="2"/>
        <v>0</v>
      </c>
      <c r="H17" s="100">
        <f t="shared" si="2"/>
        <v>0</v>
      </c>
      <c r="I17" s="100">
        <f t="shared" si="2"/>
        <v>0</v>
      </c>
      <c r="J17" s="100">
        <f t="shared" si="2"/>
        <v>0</v>
      </c>
      <c r="K17" s="100">
        <f t="shared" si="2"/>
        <v>1</v>
      </c>
      <c r="L17" s="100">
        <f t="shared" si="2"/>
        <v>7</v>
      </c>
      <c r="M17" s="100">
        <f t="shared" si="2"/>
        <v>36</v>
      </c>
      <c r="N17" s="100">
        <f t="shared" si="2"/>
        <v>239</v>
      </c>
      <c r="O17" s="100">
        <f t="shared" si="2"/>
        <v>664</v>
      </c>
      <c r="P17" s="100">
        <f t="shared" si="2"/>
        <v>1130</v>
      </c>
      <c r="Q17" s="100">
        <f t="shared" si="2"/>
        <v>1279</v>
      </c>
      <c r="R17" s="100">
        <f t="shared" si="2"/>
        <v>1059</v>
      </c>
      <c r="S17" s="100">
        <f t="shared" si="2"/>
        <v>754</v>
      </c>
      <c r="T17" s="100">
        <f t="shared" si="2"/>
        <v>609</v>
      </c>
      <c r="U17" s="100">
        <f t="shared" si="2"/>
        <v>507</v>
      </c>
      <c r="V17" s="100">
        <f t="shared" si="2"/>
        <v>338</v>
      </c>
      <c r="W17" s="100">
        <f t="shared" si="2"/>
        <v>266</v>
      </c>
      <c r="X17" s="100">
        <f t="shared" si="2"/>
        <v>223</v>
      </c>
      <c r="Y17" s="100">
        <f t="shared" si="2"/>
        <v>165</v>
      </c>
      <c r="Z17" s="100">
        <f t="shared" si="2"/>
        <v>127</v>
      </c>
      <c r="AA17" s="100">
        <f t="shared" si="2"/>
        <v>110</v>
      </c>
      <c r="AB17" s="100">
        <f t="shared" si="2"/>
        <v>81</v>
      </c>
      <c r="AC17" s="100">
        <f t="shared" si="2"/>
        <v>55</v>
      </c>
      <c r="AD17" s="100">
        <f t="shared" si="2"/>
        <v>43</v>
      </c>
      <c r="AE17" s="100">
        <f t="shared" si="2"/>
        <v>36</v>
      </c>
      <c r="AF17" s="100">
        <f t="shared" si="2"/>
        <v>33</v>
      </c>
      <c r="AG17" s="100">
        <f t="shared" si="2"/>
        <v>33</v>
      </c>
      <c r="AH17" s="100">
        <f t="shared" si="2"/>
        <v>33</v>
      </c>
      <c r="AI17" s="100">
        <f t="shared" si="2"/>
        <v>34</v>
      </c>
      <c r="AJ17" s="100">
        <f t="shared" si="2"/>
        <v>24</v>
      </c>
      <c r="AK17" s="100">
        <f t="shared" si="2"/>
        <v>22</v>
      </c>
      <c r="AL17" s="100">
        <f t="shared" si="2"/>
        <v>35</v>
      </c>
      <c r="AM17" s="100">
        <f t="shared" si="2"/>
        <v>50</v>
      </c>
      <c r="AN17" s="100">
        <f t="shared" si="2"/>
        <v>83</v>
      </c>
      <c r="AO17" s="100">
        <f t="shared" si="2"/>
        <v>130</v>
      </c>
      <c r="AP17" s="100">
        <f t="shared" si="2"/>
        <v>191</v>
      </c>
      <c r="AQ17" s="100">
        <f t="shared" si="2"/>
        <v>277</v>
      </c>
      <c r="AR17" s="100">
        <f t="shared" si="2"/>
        <v>385</v>
      </c>
      <c r="AS17" s="100">
        <f t="shared" si="2"/>
        <v>507</v>
      </c>
      <c r="AT17" s="100">
        <f t="shared" si="2"/>
        <v>592</v>
      </c>
      <c r="AU17" s="100">
        <f t="shared" si="2"/>
        <v>622</v>
      </c>
      <c r="AV17" s="100">
        <f t="shared" si="2"/>
        <v>588</v>
      </c>
      <c r="AW17" s="100">
        <f t="shared" si="2"/>
        <v>502</v>
      </c>
      <c r="AX17" s="100">
        <f t="shared" si="2"/>
        <v>442</v>
      </c>
      <c r="AY17" s="100">
        <f t="shared" si="2"/>
        <v>403</v>
      </c>
      <c r="AZ17" s="100">
        <f t="shared" si="2"/>
        <v>361</v>
      </c>
      <c r="BA17" s="100">
        <f t="shared" si="2"/>
        <v>351</v>
      </c>
      <c r="BB17" s="302"/>
      <c r="BC17" s="252"/>
      <c r="BD17" s="252"/>
      <c r="BE17" s="252"/>
      <c r="BF17" s="252"/>
      <c r="BG17" s="252"/>
      <c r="BH17" s="252"/>
      <c r="BI17" s="252"/>
      <c r="BJ17" s="252"/>
      <c r="BK17" s="252"/>
      <c r="BL17" s="252"/>
      <c r="BM17" s="252"/>
      <c r="BN17" s="252"/>
      <c r="BO17" s="252"/>
      <c r="BP17" s="252"/>
      <c r="BQ17" s="252"/>
      <c r="BR17" s="252"/>
      <c r="BS17" s="252"/>
      <c r="BT17" s="252"/>
      <c r="BU17" s="252"/>
      <c r="BV17" s="252"/>
      <c r="BW17" s="252"/>
      <c r="BX17" s="252"/>
      <c r="BY17" s="252"/>
      <c r="BZ17" s="252"/>
      <c r="CA17" s="252"/>
      <c r="CB17" s="252"/>
      <c r="CC17" s="252"/>
      <c r="CD17" s="252"/>
    </row>
    <row r="18" spans="1:94" s="22" customFormat="1" ht="13.5" customHeight="1" x14ac:dyDescent="0.2">
      <c r="A18" s="29" t="s">
        <v>107</v>
      </c>
      <c r="B18" s="100">
        <f t="shared" ref="B18:BA18" si="3">(B6+C6)/2</f>
        <v>0</v>
      </c>
      <c r="C18" s="100">
        <f t="shared" si="3"/>
        <v>0</v>
      </c>
      <c r="D18" s="100">
        <f t="shared" si="3"/>
        <v>0</v>
      </c>
      <c r="E18" s="100">
        <f t="shared" si="3"/>
        <v>0</v>
      </c>
      <c r="F18" s="100">
        <f t="shared" si="3"/>
        <v>0</v>
      </c>
      <c r="G18" s="100">
        <f t="shared" si="3"/>
        <v>0</v>
      </c>
      <c r="H18" s="100">
        <f t="shared" si="3"/>
        <v>0</v>
      </c>
      <c r="I18" s="100">
        <f t="shared" si="3"/>
        <v>0</v>
      </c>
      <c r="J18" s="100">
        <f t="shared" si="3"/>
        <v>0</v>
      </c>
      <c r="K18" s="100">
        <f t="shared" si="3"/>
        <v>0</v>
      </c>
      <c r="L18" s="100">
        <f t="shared" si="3"/>
        <v>3</v>
      </c>
      <c r="M18" s="100">
        <f t="shared" si="3"/>
        <v>9</v>
      </c>
      <c r="N18" s="100">
        <f t="shared" si="3"/>
        <v>93</v>
      </c>
      <c r="O18" s="100">
        <f t="shared" si="3"/>
        <v>274</v>
      </c>
      <c r="P18" s="100">
        <f t="shared" si="3"/>
        <v>532</v>
      </c>
      <c r="Q18" s="100">
        <f t="shared" si="3"/>
        <v>723</v>
      </c>
      <c r="R18" s="100">
        <f t="shared" si="3"/>
        <v>701</v>
      </c>
      <c r="S18" s="100">
        <f t="shared" si="3"/>
        <v>540</v>
      </c>
      <c r="T18" s="100">
        <f t="shared" si="3"/>
        <v>442</v>
      </c>
      <c r="U18" s="100">
        <f t="shared" si="3"/>
        <v>375</v>
      </c>
      <c r="V18" s="100">
        <f t="shared" si="3"/>
        <v>267</v>
      </c>
      <c r="W18" s="100">
        <f t="shared" si="3"/>
        <v>224</v>
      </c>
      <c r="X18" s="100">
        <f t="shared" si="3"/>
        <v>173</v>
      </c>
      <c r="Y18" s="100">
        <f t="shared" si="3"/>
        <v>124</v>
      </c>
      <c r="Z18" s="100">
        <f t="shared" si="3"/>
        <v>90</v>
      </c>
      <c r="AA18" s="100">
        <f t="shared" si="3"/>
        <v>64</v>
      </c>
      <c r="AB18" s="100">
        <f t="shared" si="3"/>
        <v>53</v>
      </c>
      <c r="AC18" s="100">
        <f t="shared" si="3"/>
        <v>39</v>
      </c>
      <c r="AD18" s="100">
        <f t="shared" si="3"/>
        <v>31</v>
      </c>
      <c r="AE18" s="100">
        <f t="shared" si="3"/>
        <v>28</v>
      </c>
      <c r="AF18" s="100">
        <f t="shared" si="3"/>
        <v>20</v>
      </c>
      <c r="AG18" s="100">
        <f t="shared" si="3"/>
        <v>15</v>
      </c>
      <c r="AH18" s="100">
        <f t="shared" si="3"/>
        <v>13</v>
      </c>
      <c r="AI18" s="100">
        <f t="shared" si="3"/>
        <v>13</v>
      </c>
      <c r="AJ18" s="100">
        <f t="shared" si="3"/>
        <v>12</v>
      </c>
      <c r="AK18" s="100">
        <f t="shared" si="3"/>
        <v>12</v>
      </c>
      <c r="AL18" s="100">
        <f t="shared" si="3"/>
        <v>18</v>
      </c>
      <c r="AM18" s="100">
        <f t="shared" si="3"/>
        <v>25</v>
      </c>
      <c r="AN18" s="100">
        <f t="shared" si="3"/>
        <v>30</v>
      </c>
      <c r="AO18" s="100">
        <f t="shared" si="3"/>
        <v>41</v>
      </c>
      <c r="AP18" s="100">
        <f t="shared" si="3"/>
        <v>70</v>
      </c>
      <c r="AQ18" s="100">
        <f t="shared" si="3"/>
        <v>123</v>
      </c>
      <c r="AR18" s="100">
        <f t="shared" si="3"/>
        <v>182</v>
      </c>
      <c r="AS18" s="100">
        <f t="shared" si="3"/>
        <v>267</v>
      </c>
      <c r="AT18" s="100">
        <f t="shared" si="3"/>
        <v>390</v>
      </c>
      <c r="AU18" s="100">
        <f t="shared" si="3"/>
        <v>466</v>
      </c>
      <c r="AV18" s="100">
        <f t="shared" si="3"/>
        <v>509</v>
      </c>
      <c r="AW18" s="100">
        <f t="shared" si="3"/>
        <v>491</v>
      </c>
      <c r="AX18" s="100">
        <f t="shared" si="3"/>
        <v>417</v>
      </c>
      <c r="AY18" s="100">
        <f t="shared" si="3"/>
        <v>392</v>
      </c>
      <c r="AZ18" s="100">
        <f t="shared" si="3"/>
        <v>340</v>
      </c>
      <c r="BA18" s="100">
        <f t="shared" si="3"/>
        <v>276</v>
      </c>
      <c r="BB18" s="302"/>
      <c r="BC18" s="252"/>
      <c r="BD18" s="252"/>
      <c r="BE18" s="252"/>
      <c r="BF18" s="252"/>
      <c r="BG18" s="252"/>
      <c r="BH18" s="252"/>
      <c r="BI18" s="252"/>
      <c r="BJ18" s="252"/>
      <c r="BK18" s="252"/>
      <c r="BL18" s="252"/>
      <c r="BM18" s="252"/>
      <c r="BN18" s="252"/>
      <c r="BO18" s="252"/>
      <c r="BP18" s="252"/>
      <c r="BQ18" s="252"/>
      <c r="BR18" s="252"/>
      <c r="BS18" s="252"/>
      <c r="BT18" s="252"/>
      <c r="BU18" s="252"/>
      <c r="BV18" s="252"/>
      <c r="BW18" s="252"/>
      <c r="BX18" s="252"/>
      <c r="BY18" s="252"/>
      <c r="BZ18" s="252"/>
      <c r="CA18" s="252"/>
      <c r="CB18" s="252"/>
      <c r="CC18" s="252"/>
      <c r="CD18" s="252"/>
    </row>
    <row r="19" spans="1:94" s="22" customFormat="1" ht="13.5" customHeight="1" x14ac:dyDescent="0.2">
      <c r="A19" s="29" t="s">
        <v>109</v>
      </c>
      <c r="B19" s="100">
        <f t="shared" ref="B19:BA19" si="4">(B7+C7)/2</f>
        <v>0</v>
      </c>
      <c r="C19" s="100">
        <f t="shared" si="4"/>
        <v>0</v>
      </c>
      <c r="D19" s="100">
        <f t="shared" si="4"/>
        <v>0</v>
      </c>
      <c r="E19" s="100">
        <f t="shared" si="4"/>
        <v>0</v>
      </c>
      <c r="F19" s="100">
        <f t="shared" si="4"/>
        <v>0</v>
      </c>
      <c r="G19" s="100">
        <f t="shared" si="4"/>
        <v>0</v>
      </c>
      <c r="H19" s="100">
        <f t="shared" si="4"/>
        <v>0</v>
      </c>
      <c r="I19" s="100">
        <f t="shared" si="4"/>
        <v>0</v>
      </c>
      <c r="J19" s="100">
        <f t="shared" si="4"/>
        <v>0</v>
      </c>
      <c r="K19" s="100">
        <f t="shared" si="4"/>
        <v>0</v>
      </c>
      <c r="L19" s="100">
        <f t="shared" si="4"/>
        <v>2</v>
      </c>
      <c r="M19" s="100">
        <f t="shared" si="4"/>
        <v>14</v>
      </c>
      <c r="N19" s="100">
        <f t="shared" si="4"/>
        <v>105</v>
      </c>
      <c r="O19" s="100">
        <f t="shared" si="4"/>
        <v>305</v>
      </c>
      <c r="P19" s="100">
        <f t="shared" si="4"/>
        <v>491</v>
      </c>
      <c r="Q19" s="100">
        <f t="shared" si="4"/>
        <v>560</v>
      </c>
      <c r="R19" s="100">
        <f t="shared" si="4"/>
        <v>500</v>
      </c>
      <c r="S19" s="100">
        <f t="shared" si="4"/>
        <v>386</v>
      </c>
      <c r="T19" s="100">
        <f t="shared" si="4"/>
        <v>327</v>
      </c>
      <c r="U19" s="100">
        <f t="shared" si="4"/>
        <v>271</v>
      </c>
      <c r="V19" s="100">
        <f t="shared" si="4"/>
        <v>201</v>
      </c>
      <c r="W19" s="100">
        <f t="shared" si="4"/>
        <v>166</v>
      </c>
      <c r="X19" s="100">
        <f t="shared" si="4"/>
        <v>144</v>
      </c>
      <c r="Y19" s="100">
        <f t="shared" si="4"/>
        <v>116</v>
      </c>
      <c r="Z19" s="100">
        <f t="shared" si="4"/>
        <v>93</v>
      </c>
      <c r="AA19" s="100">
        <f t="shared" si="4"/>
        <v>76</v>
      </c>
      <c r="AB19" s="100">
        <f t="shared" si="4"/>
        <v>48</v>
      </c>
      <c r="AC19" s="100">
        <f t="shared" si="4"/>
        <v>33</v>
      </c>
      <c r="AD19" s="100">
        <f t="shared" si="4"/>
        <v>33</v>
      </c>
      <c r="AE19" s="100">
        <f t="shared" si="4"/>
        <v>29</v>
      </c>
      <c r="AF19" s="100">
        <f t="shared" si="4"/>
        <v>20</v>
      </c>
      <c r="AG19" s="100">
        <f t="shared" si="4"/>
        <v>11</v>
      </c>
      <c r="AH19" s="100">
        <f t="shared" si="4"/>
        <v>14</v>
      </c>
      <c r="AI19" s="100">
        <f t="shared" si="4"/>
        <v>14</v>
      </c>
      <c r="AJ19" s="100">
        <f t="shared" si="4"/>
        <v>8</v>
      </c>
      <c r="AK19" s="100">
        <f t="shared" si="4"/>
        <v>10</v>
      </c>
      <c r="AL19" s="100">
        <f t="shared" si="4"/>
        <v>12</v>
      </c>
      <c r="AM19" s="100">
        <f t="shared" si="4"/>
        <v>13</v>
      </c>
      <c r="AN19" s="100">
        <f t="shared" si="4"/>
        <v>13</v>
      </c>
      <c r="AO19" s="100">
        <f t="shared" si="4"/>
        <v>18</v>
      </c>
      <c r="AP19" s="100">
        <f t="shared" si="4"/>
        <v>31</v>
      </c>
      <c r="AQ19" s="100">
        <f t="shared" si="4"/>
        <v>60</v>
      </c>
      <c r="AR19" s="100">
        <f t="shared" si="4"/>
        <v>100</v>
      </c>
      <c r="AS19" s="100">
        <f t="shared" si="4"/>
        <v>156</v>
      </c>
      <c r="AT19" s="100">
        <f t="shared" si="4"/>
        <v>218</v>
      </c>
      <c r="AU19" s="100">
        <f t="shared" si="4"/>
        <v>267</v>
      </c>
      <c r="AV19" s="100">
        <f t="shared" si="4"/>
        <v>325</v>
      </c>
      <c r="AW19" s="100">
        <f t="shared" si="4"/>
        <v>342</v>
      </c>
      <c r="AX19" s="100">
        <f t="shared" si="4"/>
        <v>329</v>
      </c>
      <c r="AY19" s="100">
        <f t="shared" si="4"/>
        <v>336</v>
      </c>
      <c r="AZ19" s="100">
        <f t="shared" si="4"/>
        <v>337</v>
      </c>
      <c r="BA19" s="100">
        <f t="shared" si="4"/>
        <v>293</v>
      </c>
      <c r="BB19" s="302"/>
      <c r="BC19" s="252"/>
      <c r="BD19" s="252"/>
      <c r="BE19" s="252"/>
      <c r="BF19" s="252"/>
      <c r="BG19" s="252"/>
      <c r="BH19" s="252"/>
      <c r="BI19" s="252"/>
      <c r="BJ19" s="252"/>
      <c r="BK19" s="252"/>
      <c r="BL19" s="252"/>
      <c r="BM19" s="252"/>
      <c r="BN19" s="252"/>
      <c r="BO19" s="252"/>
      <c r="BP19" s="252"/>
      <c r="BQ19" s="252"/>
      <c r="BR19" s="252"/>
      <c r="BS19" s="252"/>
      <c r="BT19" s="252"/>
      <c r="BU19" s="252"/>
      <c r="BV19" s="252"/>
      <c r="BW19" s="252"/>
      <c r="BX19" s="252"/>
      <c r="BY19" s="252"/>
      <c r="BZ19" s="252"/>
      <c r="CA19" s="252"/>
      <c r="CB19" s="252"/>
      <c r="CC19" s="252"/>
      <c r="CD19" s="252"/>
    </row>
    <row r="20" spans="1:94" s="22" customFormat="1" ht="13.5" customHeight="1" x14ac:dyDescent="0.2">
      <c r="A20" s="29" t="s">
        <v>111</v>
      </c>
      <c r="B20" s="100">
        <f t="shared" ref="B20:BA20" si="5">(B8+C8)/2</f>
        <v>0</v>
      </c>
      <c r="C20" s="100">
        <f t="shared" si="5"/>
        <v>0</v>
      </c>
      <c r="D20" s="100">
        <f t="shared" si="5"/>
        <v>0</v>
      </c>
      <c r="E20" s="100">
        <f t="shared" si="5"/>
        <v>0</v>
      </c>
      <c r="F20" s="100">
        <f t="shared" si="5"/>
        <v>0</v>
      </c>
      <c r="G20" s="100">
        <f t="shared" si="5"/>
        <v>0</v>
      </c>
      <c r="H20" s="100">
        <f t="shared" si="5"/>
        <v>0</v>
      </c>
      <c r="I20" s="100">
        <f t="shared" si="5"/>
        <v>0</v>
      </c>
      <c r="J20" s="100">
        <f t="shared" si="5"/>
        <v>0</v>
      </c>
      <c r="K20" s="100">
        <f t="shared" si="5"/>
        <v>1</v>
      </c>
      <c r="L20" s="100">
        <f t="shared" si="5"/>
        <v>8</v>
      </c>
      <c r="M20" s="100">
        <f t="shared" si="5"/>
        <v>41</v>
      </c>
      <c r="N20" s="100">
        <f t="shared" si="5"/>
        <v>234</v>
      </c>
      <c r="O20" s="100">
        <f t="shared" si="5"/>
        <v>604</v>
      </c>
      <c r="P20" s="100">
        <f t="shared" si="5"/>
        <v>903</v>
      </c>
      <c r="Q20" s="100">
        <f t="shared" si="5"/>
        <v>940</v>
      </c>
      <c r="R20" s="100">
        <f t="shared" si="5"/>
        <v>766</v>
      </c>
      <c r="S20" s="100">
        <f t="shared" si="5"/>
        <v>547</v>
      </c>
      <c r="T20" s="100">
        <f t="shared" si="5"/>
        <v>413</v>
      </c>
      <c r="U20" s="100">
        <f t="shared" si="5"/>
        <v>336</v>
      </c>
      <c r="V20" s="100">
        <f t="shared" si="5"/>
        <v>237</v>
      </c>
      <c r="W20" s="100">
        <f t="shared" si="5"/>
        <v>171</v>
      </c>
      <c r="X20" s="100">
        <f t="shared" si="5"/>
        <v>131</v>
      </c>
      <c r="Y20" s="100">
        <f t="shared" si="5"/>
        <v>99</v>
      </c>
      <c r="Z20" s="100">
        <f t="shared" si="5"/>
        <v>81</v>
      </c>
      <c r="AA20" s="100">
        <f t="shared" si="5"/>
        <v>59</v>
      </c>
      <c r="AB20" s="100">
        <f t="shared" si="5"/>
        <v>49</v>
      </c>
      <c r="AC20" s="100">
        <f t="shared" si="5"/>
        <v>37</v>
      </c>
      <c r="AD20" s="100">
        <f t="shared" si="5"/>
        <v>20</v>
      </c>
      <c r="AE20" s="100">
        <f t="shared" si="5"/>
        <v>16</v>
      </c>
      <c r="AF20" s="100">
        <f t="shared" si="5"/>
        <v>15</v>
      </c>
      <c r="AG20" s="100">
        <f t="shared" si="5"/>
        <v>14</v>
      </c>
      <c r="AH20" s="100">
        <f t="shared" si="5"/>
        <v>12</v>
      </c>
      <c r="AI20" s="100">
        <f t="shared" si="5"/>
        <v>8</v>
      </c>
      <c r="AJ20" s="100">
        <f t="shared" si="5"/>
        <v>7</v>
      </c>
      <c r="AK20" s="100">
        <f t="shared" si="5"/>
        <v>8</v>
      </c>
      <c r="AL20" s="100">
        <f t="shared" si="5"/>
        <v>11</v>
      </c>
      <c r="AM20" s="100">
        <f t="shared" si="5"/>
        <v>24</v>
      </c>
      <c r="AN20" s="100">
        <f t="shared" si="5"/>
        <v>32</v>
      </c>
      <c r="AO20" s="100">
        <f t="shared" si="5"/>
        <v>37</v>
      </c>
      <c r="AP20" s="100">
        <f t="shared" si="5"/>
        <v>46</v>
      </c>
      <c r="AQ20" s="100">
        <f t="shared" si="5"/>
        <v>65</v>
      </c>
      <c r="AR20" s="100">
        <f t="shared" si="5"/>
        <v>95</v>
      </c>
      <c r="AS20" s="100">
        <f t="shared" si="5"/>
        <v>146</v>
      </c>
      <c r="AT20" s="100">
        <f t="shared" si="5"/>
        <v>233</v>
      </c>
      <c r="AU20" s="100">
        <f t="shared" si="5"/>
        <v>295</v>
      </c>
      <c r="AV20" s="100">
        <f t="shared" si="5"/>
        <v>334</v>
      </c>
      <c r="AW20" s="100">
        <f t="shared" si="5"/>
        <v>371</v>
      </c>
      <c r="AX20" s="100">
        <f t="shared" si="5"/>
        <v>379</v>
      </c>
      <c r="AY20" s="100">
        <f t="shared" si="5"/>
        <v>375</v>
      </c>
      <c r="AZ20" s="100">
        <f t="shared" si="5"/>
        <v>345</v>
      </c>
      <c r="BA20" s="100">
        <f t="shared" si="5"/>
        <v>309</v>
      </c>
      <c r="BB20" s="302"/>
      <c r="BC20" s="252"/>
      <c r="BD20" s="252"/>
      <c r="BE20" s="252"/>
      <c r="BF20" s="252"/>
      <c r="BG20" s="252"/>
      <c r="BH20" s="252"/>
      <c r="BI20" s="252"/>
      <c r="BJ20" s="252"/>
      <c r="BK20" s="252"/>
      <c r="BL20" s="252"/>
      <c r="BM20" s="252"/>
      <c r="BN20" s="252"/>
      <c r="BO20" s="252"/>
      <c r="BP20" s="252"/>
      <c r="BQ20" s="252"/>
      <c r="BR20" s="252"/>
      <c r="BS20" s="252"/>
      <c r="BT20" s="252"/>
      <c r="BU20" s="252"/>
      <c r="BV20" s="252"/>
      <c r="BW20" s="252"/>
      <c r="BX20" s="252"/>
      <c r="BY20" s="252"/>
      <c r="BZ20" s="252"/>
      <c r="CA20" s="252"/>
      <c r="CB20" s="252"/>
      <c r="CC20" s="252"/>
      <c r="CD20" s="252"/>
    </row>
    <row r="21" spans="1:94" s="22" customFormat="1" ht="13.5" customHeight="1" x14ac:dyDescent="0.2">
      <c r="A21" s="29" t="s">
        <v>113</v>
      </c>
      <c r="B21" s="100">
        <f t="shared" ref="B21:BA21" si="6">(B9+C9)/2</f>
        <v>0</v>
      </c>
      <c r="C21" s="100">
        <f t="shared" si="6"/>
        <v>0</v>
      </c>
      <c r="D21" s="100">
        <f t="shared" si="6"/>
        <v>0</v>
      </c>
      <c r="E21" s="100">
        <f t="shared" si="6"/>
        <v>0</v>
      </c>
      <c r="F21" s="100">
        <f t="shared" si="6"/>
        <v>0</v>
      </c>
      <c r="G21" s="100">
        <f t="shared" si="6"/>
        <v>0</v>
      </c>
      <c r="H21" s="100">
        <f t="shared" si="6"/>
        <v>0</v>
      </c>
      <c r="I21" s="100">
        <f t="shared" si="6"/>
        <v>0</v>
      </c>
      <c r="J21" s="100">
        <f t="shared" si="6"/>
        <v>0</v>
      </c>
      <c r="K21" s="100">
        <f t="shared" si="6"/>
        <v>0</v>
      </c>
      <c r="L21" s="100">
        <f t="shared" si="6"/>
        <v>2</v>
      </c>
      <c r="M21" s="100">
        <f t="shared" si="6"/>
        <v>8</v>
      </c>
      <c r="N21" s="100">
        <f t="shared" si="6"/>
        <v>148</v>
      </c>
      <c r="O21" s="100">
        <f t="shared" si="6"/>
        <v>424</v>
      </c>
      <c r="P21" s="100">
        <f t="shared" si="6"/>
        <v>700</v>
      </c>
      <c r="Q21" s="100">
        <f t="shared" si="6"/>
        <v>825</v>
      </c>
      <c r="R21" s="100">
        <f t="shared" si="6"/>
        <v>723</v>
      </c>
      <c r="S21" s="100">
        <f t="shared" si="6"/>
        <v>502</v>
      </c>
      <c r="T21" s="100">
        <f t="shared" si="6"/>
        <v>387</v>
      </c>
      <c r="U21" s="100">
        <f t="shared" si="6"/>
        <v>348</v>
      </c>
      <c r="V21" s="100">
        <f t="shared" si="6"/>
        <v>250</v>
      </c>
      <c r="W21" s="100">
        <f t="shared" si="6"/>
        <v>196</v>
      </c>
      <c r="X21" s="100">
        <f t="shared" si="6"/>
        <v>155</v>
      </c>
      <c r="Y21" s="100">
        <f t="shared" si="6"/>
        <v>100</v>
      </c>
      <c r="Z21" s="100">
        <f t="shared" si="6"/>
        <v>68</v>
      </c>
      <c r="AA21" s="100">
        <f t="shared" si="6"/>
        <v>63</v>
      </c>
      <c r="AB21" s="100">
        <f t="shared" si="6"/>
        <v>58</v>
      </c>
      <c r="AC21" s="100">
        <f t="shared" si="6"/>
        <v>47</v>
      </c>
      <c r="AD21" s="100">
        <f t="shared" si="6"/>
        <v>34</v>
      </c>
      <c r="AE21" s="100">
        <f t="shared" si="6"/>
        <v>19</v>
      </c>
      <c r="AF21" s="100">
        <f t="shared" si="6"/>
        <v>13</v>
      </c>
      <c r="AG21" s="100">
        <f t="shared" si="6"/>
        <v>11</v>
      </c>
      <c r="AH21" s="100">
        <f t="shared" si="6"/>
        <v>9</v>
      </c>
      <c r="AI21" s="100">
        <f t="shared" si="6"/>
        <v>12</v>
      </c>
      <c r="AJ21" s="100">
        <f t="shared" si="6"/>
        <v>11</v>
      </c>
      <c r="AK21" s="100">
        <f t="shared" si="6"/>
        <v>7</v>
      </c>
      <c r="AL21" s="100">
        <f t="shared" si="6"/>
        <v>8</v>
      </c>
      <c r="AM21" s="100">
        <f t="shared" si="6"/>
        <v>9</v>
      </c>
      <c r="AN21" s="100">
        <f t="shared" si="6"/>
        <v>12</v>
      </c>
      <c r="AO21" s="100">
        <f t="shared" si="6"/>
        <v>13</v>
      </c>
      <c r="AP21" s="100">
        <f t="shared" si="6"/>
        <v>22</v>
      </c>
      <c r="AQ21" s="100">
        <f t="shared" si="6"/>
        <v>36</v>
      </c>
      <c r="AR21" s="100">
        <f t="shared" si="6"/>
        <v>52</v>
      </c>
      <c r="AS21" s="100">
        <f t="shared" si="6"/>
        <v>91</v>
      </c>
      <c r="AT21" s="100">
        <f t="shared" si="6"/>
        <v>124</v>
      </c>
      <c r="AU21" s="100">
        <f t="shared" si="6"/>
        <v>132</v>
      </c>
      <c r="AV21" s="100">
        <f t="shared" si="6"/>
        <v>143</v>
      </c>
      <c r="AW21" s="100">
        <f t="shared" si="6"/>
        <v>169</v>
      </c>
      <c r="AX21" s="100">
        <f t="shared" si="6"/>
        <v>192</v>
      </c>
      <c r="AY21" s="100">
        <f t="shared" si="6"/>
        <v>219</v>
      </c>
      <c r="AZ21" s="100">
        <f t="shared" si="6"/>
        <v>269</v>
      </c>
      <c r="BA21" s="100">
        <f t="shared" si="6"/>
        <v>313</v>
      </c>
      <c r="BB21" s="302"/>
      <c r="BC21" s="252"/>
      <c r="BD21" s="252"/>
      <c r="BE21" s="252"/>
      <c r="BF21" s="252"/>
      <c r="BG21" s="252"/>
      <c r="BH21" s="252"/>
      <c r="BI21" s="252"/>
      <c r="BJ21" s="252"/>
      <c r="BK21" s="252"/>
      <c r="BL21" s="252"/>
      <c r="BM21" s="252"/>
      <c r="BN21" s="252"/>
      <c r="BO21" s="252"/>
      <c r="BP21" s="252"/>
      <c r="BQ21" s="252"/>
      <c r="BR21" s="252"/>
      <c r="BS21" s="252"/>
      <c r="BT21" s="252"/>
      <c r="BU21" s="252"/>
      <c r="BV21" s="252"/>
      <c r="BW21" s="252"/>
      <c r="BX21" s="252"/>
      <c r="BY21" s="252"/>
      <c r="BZ21" s="252"/>
      <c r="CA21" s="252"/>
      <c r="CB21" s="252"/>
      <c r="CC21" s="252"/>
      <c r="CD21" s="252"/>
    </row>
    <row r="22" spans="1:94" s="22" customFormat="1" ht="13.5" customHeight="1" x14ac:dyDescent="0.2">
      <c r="A22" s="29" t="s">
        <v>115</v>
      </c>
      <c r="B22" s="100">
        <f t="shared" ref="B22:BA22" si="7">(B10+C10)/2</f>
        <v>0</v>
      </c>
      <c r="C22" s="100">
        <f t="shared" si="7"/>
        <v>0</v>
      </c>
      <c r="D22" s="100">
        <f t="shared" si="7"/>
        <v>0</v>
      </c>
      <c r="E22" s="100">
        <f t="shared" si="7"/>
        <v>0</v>
      </c>
      <c r="F22" s="100">
        <f t="shared" si="7"/>
        <v>0</v>
      </c>
      <c r="G22" s="100">
        <f t="shared" si="7"/>
        <v>0</v>
      </c>
      <c r="H22" s="100">
        <f t="shared" si="7"/>
        <v>0</v>
      </c>
      <c r="I22" s="100">
        <f t="shared" si="7"/>
        <v>0</v>
      </c>
      <c r="J22" s="100">
        <f t="shared" si="7"/>
        <v>0</v>
      </c>
      <c r="K22" s="100">
        <f t="shared" si="7"/>
        <v>0</v>
      </c>
      <c r="L22" s="100">
        <f t="shared" si="7"/>
        <v>22</v>
      </c>
      <c r="M22" s="100">
        <f t="shared" si="7"/>
        <v>141</v>
      </c>
      <c r="N22" s="100">
        <f t="shared" si="7"/>
        <v>704</v>
      </c>
      <c r="O22" s="100">
        <f t="shared" si="7"/>
        <v>1338</v>
      </c>
      <c r="P22" s="100">
        <f t="shared" si="7"/>
        <v>1662</v>
      </c>
      <c r="Q22" s="100">
        <f t="shared" si="7"/>
        <v>1612</v>
      </c>
      <c r="R22" s="100">
        <f t="shared" si="7"/>
        <v>1096</v>
      </c>
      <c r="S22" s="100">
        <f t="shared" si="7"/>
        <v>612</v>
      </c>
      <c r="T22" s="100">
        <f t="shared" si="7"/>
        <v>402</v>
      </c>
      <c r="U22" s="100">
        <f t="shared" si="7"/>
        <v>293</v>
      </c>
      <c r="V22" s="100">
        <f t="shared" si="7"/>
        <v>168</v>
      </c>
      <c r="W22" s="100">
        <f t="shared" si="7"/>
        <v>114</v>
      </c>
      <c r="X22" s="100">
        <f t="shared" si="7"/>
        <v>92</v>
      </c>
      <c r="Y22" s="100">
        <f t="shared" si="7"/>
        <v>61</v>
      </c>
      <c r="Z22" s="100">
        <f t="shared" si="7"/>
        <v>43</v>
      </c>
      <c r="AA22" s="100">
        <f t="shared" si="7"/>
        <v>39</v>
      </c>
      <c r="AB22" s="100">
        <f t="shared" si="7"/>
        <v>36</v>
      </c>
      <c r="AC22" s="100">
        <f t="shared" si="7"/>
        <v>23</v>
      </c>
      <c r="AD22" s="100">
        <f t="shared" si="7"/>
        <v>17</v>
      </c>
      <c r="AE22" s="100">
        <f t="shared" si="7"/>
        <v>19</v>
      </c>
      <c r="AF22" s="100">
        <f t="shared" si="7"/>
        <v>15</v>
      </c>
      <c r="AG22" s="100">
        <f t="shared" si="7"/>
        <v>13</v>
      </c>
      <c r="AH22" s="100">
        <f t="shared" si="7"/>
        <v>14</v>
      </c>
      <c r="AI22" s="100">
        <f t="shared" si="7"/>
        <v>7</v>
      </c>
      <c r="AJ22" s="100">
        <f t="shared" si="7"/>
        <v>3</v>
      </c>
      <c r="AK22" s="100">
        <f t="shared" si="7"/>
        <v>4</v>
      </c>
      <c r="AL22" s="100">
        <f t="shared" si="7"/>
        <v>10</v>
      </c>
      <c r="AM22" s="100">
        <f t="shared" si="7"/>
        <v>18</v>
      </c>
      <c r="AN22" s="100">
        <f t="shared" si="7"/>
        <v>27</v>
      </c>
      <c r="AO22" s="100">
        <f t="shared" si="7"/>
        <v>33</v>
      </c>
      <c r="AP22" s="100">
        <f t="shared" si="7"/>
        <v>39</v>
      </c>
      <c r="AQ22" s="100">
        <f t="shared" si="7"/>
        <v>45</v>
      </c>
      <c r="AR22" s="100">
        <f t="shared" si="7"/>
        <v>62</v>
      </c>
      <c r="AS22" s="100">
        <f t="shared" si="7"/>
        <v>82</v>
      </c>
      <c r="AT22" s="100">
        <f t="shared" si="7"/>
        <v>106</v>
      </c>
      <c r="AU22" s="100">
        <f t="shared" si="7"/>
        <v>142</v>
      </c>
      <c r="AV22" s="100">
        <f t="shared" si="7"/>
        <v>175</v>
      </c>
      <c r="AW22" s="100">
        <f t="shared" si="7"/>
        <v>201</v>
      </c>
      <c r="AX22" s="100">
        <f t="shared" si="7"/>
        <v>206</v>
      </c>
      <c r="AY22" s="100">
        <f t="shared" si="7"/>
        <v>221</v>
      </c>
      <c r="AZ22" s="100">
        <f t="shared" si="7"/>
        <v>270</v>
      </c>
      <c r="BA22" s="100">
        <f t="shared" si="7"/>
        <v>396</v>
      </c>
      <c r="BB22" s="302"/>
      <c r="BC22" s="252"/>
      <c r="BD22" s="252"/>
      <c r="BE22" s="252"/>
      <c r="BF22" s="252"/>
      <c r="BG22" s="252"/>
      <c r="BH22" s="252"/>
      <c r="BI22" s="252"/>
      <c r="BJ22" s="252"/>
      <c r="BK22" s="252"/>
      <c r="BL22" s="252"/>
      <c r="BM22" s="252"/>
      <c r="BN22" s="252"/>
      <c r="BO22" s="252"/>
      <c r="BP22" s="252"/>
      <c r="BQ22" s="252"/>
      <c r="BR22" s="252"/>
      <c r="BS22" s="252"/>
      <c r="BT22" s="252"/>
      <c r="BU22" s="252"/>
      <c r="BV22" s="252"/>
      <c r="BW22" s="252"/>
      <c r="BX22" s="252"/>
      <c r="BY22" s="252"/>
      <c r="BZ22" s="252"/>
      <c r="CA22" s="252"/>
      <c r="CB22" s="252"/>
      <c r="CC22" s="252"/>
      <c r="CD22" s="252"/>
    </row>
    <row r="23" spans="1:94" s="22" customFormat="1" ht="13.5" customHeight="1" x14ac:dyDescent="0.2">
      <c r="A23" s="29" t="s">
        <v>117</v>
      </c>
      <c r="B23" s="100">
        <f t="shared" ref="B23:BA23" si="8">(B11+C11)/2</f>
        <v>0</v>
      </c>
      <c r="C23" s="100">
        <f t="shared" si="8"/>
        <v>0</v>
      </c>
      <c r="D23" s="100">
        <f t="shared" si="8"/>
        <v>0</v>
      </c>
      <c r="E23" s="100">
        <f t="shared" si="8"/>
        <v>0</v>
      </c>
      <c r="F23" s="100">
        <f t="shared" si="8"/>
        <v>0</v>
      </c>
      <c r="G23" s="100">
        <f t="shared" si="8"/>
        <v>0</v>
      </c>
      <c r="H23" s="100">
        <f t="shared" si="8"/>
        <v>0</v>
      </c>
      <c r="I23" s="100">
        <f t="shared" si="8"/>
        <v>0</v>
      </c>
      <c r="J23" s="100">
        <f t="shared" si="8"/>
        <v>0</v>
      </c>
      <c r="K23" s="100">
        <f t="shared" si="8"/>
        <v>1</v>
      </c>
      <c r="L23" s="100">
        <f t="shared" si="8"/>
        <v>10</v>
      </c>
      <c r="M23" s="100">
        <f t="shared" si="8"/>
        <v>43</v>
      </c>
      <c r="N23" s="100">
        <f t="shared" si="8"/>
        <v>240</v>
      </c>
      <c r="O23" s="100">
        <f t="shared" si="8"/>
        <v>570</v>
      </c>
      <c r="P23" s="100">
        <f t="shared" si="8"/>
        <v>919</v>
      </c>
      <c r="Q23" s="100">
        <f t="shared" si="8"/>
        <v>1171</v>
      </c>
      <c r="R23" s="100">
        <f t="shared" si="8"/>
        <v>1099</v>
      </c>
      <c r="S23" s="100">
        <f t="shared" si="8"/>
        <v>759</v>
      </c>
      <c r="T23" s="100">
        <f t="shared" si="8"/>
        <v>575</v>
      </c>
      <c r="U23" s="100">
        <f t="shared" si="8"/>
        <v>504</v>
      </c>
      <c r="V23" s="100">
        <f t="shared" si="8"/>
        <v>339</v>
      </c>
      <c r="W23" s="100">
        <f t="shared" si="8"/>
        <v>244</v>
      </c>
      <c r="X23" s="100">
        <f t="shared" si="8"/>
        <v>197</v>
      </c>
      <c r="Y23" s="100">
        <f t="shared" si="8"/>
        <v>146</v>
      </c>
      <c r="Z23" s="100">
        <f t="shared" si="8"/>
        <v>101</v>
      </c>
      <c r="AA23" s="100">
        <f t="shared" si="8"/>
        <v>79</v>
      </c>
      <c r="AB23" s="100">
        <f t="shared" si="8"/>
        <v>68</v>
      </c>
      <c r="AC23" s="100">
        <f t="shared" si="8"/>
        <v>66</v>
      </c>
      <c r="AD23" s="100">
        <f t="shared" si="8"/>
        <v>55</v>
      </c>
      <c r="AE23" s="100">
        <f t="shared" si="8"/>
        <v>43</v>
      </c>
      <c r="AF23" s="100">
        <f t="shared" si="8"/>
        <v>35</v>
      </c>
      <c r="AG23" s="100">
        <f t="shared" si="8"/>
        <v>23</v>
      </c>
      <c r="AH23" s="100">
        <f t="shared" si="8"/>
        <v>23</v>
      </c>
      <c r="AI23" s="100">
        <f t="shared" si="8"/>
        <v>18</v>
      </c>
      <c r="AJ23" s="100">
        <f t="shared" si="8"/>
        <v>14</v>
      </c>
      <c r="AK23" s="100">
        <f t="shared" si="8"/>
        <v>15</v>
      </c>
      <c r="AL23" s="100">
        <f t="shared" si="8"/>
        <v>12</v>
      </c>
      <c r="AM23" s="100">
        <f t="shared" si="8"/>
        <v>14</v>
      </c>
      <c r="AN23" s="100">
        <f t="shared" si="8"/>
        <v>21</v>
      </c>
      <c r="AO23" s="100">
        <f t="shared" si="8"/>
        <v>24</v>
      </c>
      <c r="AP23" s="100">
        <f t="shared" si="8"/>
        <v>26</v>
      </c>
      <c r="AQ23" s="100">
        <f t="shared" si="8"/>
        <v>36</v>
      </c>
      <c r="AR23" s="100">
        <f t="shared" si="8"/>
        <v>57</v>
      </c>
      <c r="AS23" s="100">
        <f t="shared" si="8"/>
        <v>81</v>
      </c>
      <c r="AT23" s="100">
        <f t="shared" si="8"/>
        <v>117</v>
      </c>
      <c r="AU23" s="100">
        <f t="shared" si="8"/>
        <v>160</v>
      </c>
      <c r="AV23" s="100">
        <f t="shared" si="8"/>
        <v>216</v>
      </c>
      <c r="AW23" s="100">
        <f t="shared" si="8"/>
        <v>253</v>
      </c>
      <c r="AX23" s="100">
        <f t="shared" si="8"/>
        <v>272</v>
      </c>
      <c r="AY23" s="100">
        <f t="shared" si="8"/>
        <v>360</v>
      </c>
      <c r="AZ23" s="100">
        <f t="shared" si="8"/>
        <v>420</v>
      </c>
      <c r="BA23" s="100">
        <f t="shared" si="8"/>
        <v>469</v>
      </c>
      <c r="BB23" s="302"/>
      <c r="BC23" s="252"/>
      <c r="BD23" s="252"/>
      <c r="BE23" s="252"/>
      <c r="BF23" s="252"/>
      <c r="BG23" s="252"/>
      <c r="BH23" s="252"/>
      <c r="BI23" s="252"/>
      <c r="BJ23" s="252"/>
      <c r="BK23" s="252"/>
      <c r="BL23" s="252"/>
      <c r="BM23" s="252"/>
      <c r="BN23" s="252"/>
      <c r="BO23" s="252"/>
      <c r="BP23" s="252"/>
      <c r="BQ23" s="252"/>
      <c r="BR23" s="252"/>
      <c r="BS23" s="252"/>
      <c r="BT23" s="252"/>
      <c r="BU23" s="252"/>
      <c r="BV23" s="252"/>
      <c r="BW23" s="252"/>
      <c r="BX23" s="252"/>
      <c r="BY23" s="252"/>
      <c r="BZ23" s="252"/>
      <c r="CA23" s="252"/>
      <c r="CB23" s="252"/>
      <c r="CC23" s="252"/>
      <c r="CD23" s="252"/>
    </row>
    <row r="24" spans="1:94" s="22" customFormat="1" ht="13.5" customHeight="1" x14ac:dyDescent="0.2">
      <c r="A24" s="29" t="s">
        <v>119</v>
      </c>
      <c r="B24" s="100">
        <f t="shared" ref="B24:BA24" si="9">(B12+C12)/2</f>
        <v>0</v>
      </c>
      <c r="C24" s="100">
        <f t="shared" si="9"/>
        <v>0</v>
      </c>
      <c r="D24" s="100">
        <f t="shared" si="9"/>
        <v>0</v>
      </c>
      <c r="E24" s="100">
        <f t="shared" si="9"/>
        <v>0</v>
      </c>
      <c r="F24" s="100">
        <f t="shared" si="9"/>
        <v>0</v>
      </c>
      <c r="G24" s="100">
        <f t="shared" si="9"/>
        <v>0</v>
      </c>
      <c r="H24" s="100">
        <f t="shared" si="9"/>
        <v>0</v>
      </c>
      <c r="I24" s="100">
        <f t="shared" si="9"/>
        <v>0</v>
      </c>
      <c r="J24" s="100">
        <f t="shared" si="9"/>
        <v>0</v>
      </c>
      <c r="K24" s="100">
        <f t="shared" si="9"/>
        <v>0</v>
      </c>
      <c r="L24" s="100">
        <f t="shared" si="9"/>
        <v>1</v>
      </c>
      <c r="M24" s="100">
        <f t="shared" si="9"/>
        <v>10</v>
      </c>
      <c r="N24" s="100">
        <f t="shared" si="9"/>
        <v>87</v>
      </c>
      <c r="O24" s="100">
        <f t="shared" si="9"/>
        <v>227</v>
      </c>
      <c r="P24" s="100">
        <f t="shared" si="9"/>
        <v>400</v>
      </c>
      <c r="Q24" s="100">
        <f t="shared" si="9"/>
        <v>516</v>
      </c>
      <c r="R24" s="100">
        <f t="shared" si="9"/>
        <v>468</v>
      </c>
      <c r="S24" s="100">
        <f t="shared" si="9"/>
        <v>340</v>
      </c>
      <c r="T24" s="100">
        <f t="shared" si="9"/>
        <v>258</v>
      </c>
      <c r="U24" s="100">
        <f t="shared" si="9"/>
        <v>183</v>
      </c>
      <c r="V24" s="100">
        <f t="shared" si="9"/>
        <v>115</v>
      </c>
      <c r="W24" s="100">
        <f t="shared" si="9"/>
        <v>94</v>
      </c>
      <c r="X24" s="100">
        <f t="shared" si="9"/>
        <v>67</v>
      </c>
      <c r="Y24" s="100">
        <f t="shared" si="9"/>
        <v>42</v>
      </c>
      <c r="Z24" s="100">
        <f t="shared" si="9"/>
        <v>26</v>
      </c>
      <c r="AA24" s="100">
        <f t="shared" si="9"/>
        <v>17</v>
      </c>
      <c r="AB24" s="100">
        <f t="shared" si="9"/>
        <v>12</v>
      </c>
      <c r="AC24" s="100">
        <f t="shared" si="9"/>
        <v>9</v>
      </c>
      <c r="AD24" s="100">
        <f t="shared" si="9"/>
        <v>8</v>
      </c>
      <c r="AE24" s="100">
        <f t="shared" si="9"/>
        <v>4</v>
      </c>
      <c r="AF24" s="100">
        <f t="shared" si="9"/>
        <v>2</v>
      </c>
      <c r="AG24" s="100">
        <f t="shared" si="9"/>
        <v>3</v>
      </c>
      <c r="AH24" s="100">
        <f t="shared" si="9"/>
        <v>5</v>
      </c>
      <c r="AI24" s="100">
        <f t="shared" si="9"/>
        <v>6</v>
      </c>
      <c r="AJ24" s="100">
        <f t="shared" si="9"/>
        <v>4</v>
      </c>
      <c r="AK24" s="100">
        <f t="shared" si="9"/>
        <v>5</v>
      </c>
      <c r="AL24" s="100">
        <f t="shared" si="9"/>
        <v>6</v>
      </c>
      <c r="AM24" s="100">
        <f t="shared" si="9"/>
        <v>7</v>
      </c>
      <c r="AN24" s="100">
        <f t="shared" si="9"/>
        <v>6</v>
      </c>
      <c r="AO24" s="100">
        <f t="shared" si="9"/>
        <v>5</v>
      </c>
      <c r="AP24" s="100">
        <f t="shared" si="9"/>
        <v>12</v>
      </c>
      <c r="AQ24" s="100">
        <f t="shared" si="9"/>
        <v>24</v>
      </c>
      <c r="AR24" s="100">
        <f t="shared" si="9"/>
        <v>38</v>
      </c>
      <c r="AS24" s="100">
        <f t="shared" si="9"/>
        <v>52</v>
      </c>
      <c r="AT24" s="100">
        <f t="shared" si="9"/>
        <v>79</v>
      </c>
      <c r="AU24" s="100">
        <f t="shared" si="9"/>
        <v>107</v>
      </c>
      <c r="AV24" s="100">
        <f t="shared" si="9"/>
        <v>154</v>
      </c>
      <c r="AW24" s="100">
        <f t="shared" si="9"/>
        <v>193</v>
      </c>
      <c r="AX24" s="100">
        <f t="shared" si="9"/>
        <v>177</v>
      </c>
      <c r="AY24" s="100">
        <f t="shared" si="9"/>
        <v>181</v>
      </c>
      <c r="AZ24" s="100">
        <f t="shared" si="9"/>
        <v>178</v>
      </c>
      <c r="BA24" s="100">
        <f t="shared" si="9"/>
        <v>157</v>
      </c>
      <c r="BB24" s="302"/>
      <c r="BC24" s="252"/>
      <c r="BD24" s="252"/>
      <c r="BE24" s="252"/>
      <c r="BF24" s="252"/>
      <c r="BG24" s="252"/>
      <c r="BH24" s="252"/>
      <c r="BI24" s="252"/>
      <c r="BJ24" s="252"/>
      <c r="BK24" s="252"/>
      <c r="BL24" s="252"/>
      <c r="BM24" s="252"/>
      <c r="BN24" s="252"/>
      <c r="BO24" s="252"/>
      <c r="BP24" s="252"/>
      <c r="BQ24" s="252"/>
      <c r="BR24" s="252"/>
      <c r="BS24" s="252"/>
      <c r="BT24" s="252"/>
      <c r="BU24" s="252"/>
      <c r="BV24" s="252"/>
      <c r="BW24" s="252"/>
      <c r="BX24" s="252"/>
      <c r="BY24" s="252"/>
      <c r="BZ24" s="252"/>
      <c r="CA24" s="252"/>
      <c r="CB24" s="252"/>
      <c r="CC24" s="252"/>
      <c r="CD24" s="252"/>
    </row>
    <row r="25" spans="1:94" s="22" customFormat="1" ht="13.5" customHeight="1" x14ac:dyDescent="0.2">
      <c r="A25" s="29" t="s">
        <v>121</v>
      </c>
      <c r="B25" s="100">
        <f t="shared" ref="B25:BA25" si="10">(B13+C13)/2</f>
        <v>0</v>
      </c>
      <c r="C25" s="100">
        <f t="shared" si="10"/>
        <v>0</v>
      </c>
      <c r="D25" s="100">
        <f t="shared" si="10"/>
        <v>0</v>
      </c>
      <c r="E25" s="100">
        <f t="shared" si="10"/>
        <v>0</v>
      </c>
      <c r="F25" s="100">
        <f t="shared" si="10"/>
        <v>0</v>
      </c>
      <c r="G25" s="100">
        <f t="shared" si="10"/>
        <v>0</v>
      </c>
      <c r="H25" s="100">
        <f t="shared" si="10"/>
        <v>0</v>
      </c>
      <c r="I25" s="100">
        <f t="shared" si="10"/>
        <v>0</v>
      </c>
      <c r="J25" s="100">
        <f t="shared" si="10"/>
        <v>0</v>
      </c>
      <c r="K25" s="100">
        <f t="shared" si="10"/>
        <v>0</v>
      </c>
      <c r="L25" s="100">
        <f t="shared" si="10"/>
        <v>1</v>
      </c>
      <c r="M25" s="100">
        <f t="shared" si="10"/>
        <v>12</v>
      </c>
      <c r="N25" s="100">
        <f t="shared" si="10"/>
        <v>78</v>
      </c>
      <c r="O25" s="100">
        <f t="shared" si="10"/>
        <v>219</v>
      </c>
      <c r="P25" s="100">
        <f t="shared" si="10"/>
        <v>357</v>
      </c>
      <c r="Q25" s="100">
        <f t="shared" si="10"/>
        <v>411</v>
      </c>
      <c r="R25" s="100">
        <f t="shared" si="10"/>
        <v>347</v>
      </c>
      <c r="S25" s="100">
        <f t="shared" si="10"/>
        <v>246</v>
      </c>
      <c r="T25" s="100">
        <f t="shared" si="10"/>
        <v>196</v>
      </c>
      <c r="U25" s="100">
        <f t="shared" si="10"/>
        <v>157</v>
      </c>
      <c r="V25" s="100">
        <f t="shared" si="10"/>
        <v>120</v>
      </c>
      <c r="W25" s="100">
        <f t="shared" si="10"/>
        <v>103</v>
      </c>
      <c r="X25" s="100">
        <f t="shared" si="10"/>
        <v>79</v>
      </c>
      <c r="Y25" s="100">
        <f t="shared" si="10"/>
        <v>48</v>
      </c>
      <c r="Z25" s="100">
        <f t="shared" si="10"/>
        <v>35</v>
      </c>
      <c r="AA25" s="100">
        <f t="shared" si="10"/>
        <v>33</v>
      </c>
      <c r="AB25" s="100">
        <f t="shared" si="10"/>
        <v>29</v>
      </c>
      <c r="AC25" s="100">
        <f t="shared" si="10"/>
        <v>17</v>
      </c>
      <c r="AD25" s="100">
        <f t="shared" si="10"/>
        <v>9</v>
      </c>
      <c r="AE25" s="100">
        <f t="shared" si="10"/>
        <v>9</v>
      </c>
      <c r="AF25" s="100">
        <f t="shared" si="10"/>
        <v>17</v>
      </c>
      <c r="AG25" s="100">
        <f t="shared" si="10"/>
        <v>19</v>
      </c>
      <c r="AH25" s="100">
        <f t="shared" si="10"/>
        <v>13</v>
      </c>
      <c r="AI25" s="100">
        <f t="shared" si="10"/>
        <v>7</v>
      </c>
      <c r="AJ25" s="100">
        <f t="shared" si="10"/>
        <v>4</v>
      </c>
      <c r="AK25" s="100">
        <f t="shared" si="10"/>
        <v>3</v>
      </c>
      <c r="AL25" s="100">
        <f t="shared" si="10"/>
        <v>3</v>
      </c>
      <c r="AM25" s="100">
        <f t="shared" si="10"/>
        <v>9</v>
      </c>
      <c r="AN25" s="100">
        <f t="shared" si="10"/>
        <v>19</v>
      </c>
      <c r="AO25" s="100">
        <f t="shared" si="10"/>
        <v>31</v>
      </c>
      <c r="AP25" s="100">
        <f t="shared" si="10"/>
        <v>42</v>
      </c>
      <c r="AQ25" s="100">
        <f t="shared" si="10"/>
        <v>56</v>
      </c>
      <c r="AR25" s="100">
        <f t="shared" si="10"/>
        <v>93</v>
      </c>
      <c r="AS25" s="100">
        <f t="shared" si="10"/>
        <v>144</v>
      </c>
      <c r="AT25" s="100">
        <f t="shared" si="10"/>
        <v>178</v>
      </c>
      <c r="AU25" s="100">
        <f t="shared" si="10"/>
        <v>207</v>
      </c>
      <c r="AV25" s="100">
        <f t="shared" si="10"/>
        <v>221</v>
      </c>
      <c r="AW25" s="100">
        <f t="shared" si="10"/>
        <v>213</v>
      </c>
      <c r="AX25" s="100">
        <f t="shared" si="10"/>
        <v>215</v>
      </c>
      <c r="AY25" s="100">
        <f t="shared" si="10"/>
        <v>240</v>
      </c>
      <c r="AZ25" s="100">
        <f t="shared" si="10"/>
        <v>267</v>
      </c>
      <c r="BA25" s="100">
        <f t="shared" si="10"/>
        <v>294</v>
      </c>
      <c r="BB25" s="302"/>
      <c r="BC25" s="252"/>
      <c r="BD25" s="252"/>
      <c r="BE25" s="252"/>
      <c r="BF25" s="252"/>
      <c r="BG25" s="252"/>
      <c r="BH25" s="252"/>
      <c r="BI25" s="252"/>
      <c r="BJ25" s="252"/>
      <c r="BK25" s="252"/>
      <c r="BL25" s="252"/>
      <c r="BM25" s="252"/>
      <c r="BN25" s="252"/>
      <c r="BO25" s="252"/>
      <c r="BP25" s="252"/>
      <c r="BQ25" s="252"/>
      <c r="BR25" s="252"/>
      <c r="BS25" s="252"/>
      <c r="BT25" s="252"/>
      <c r="BU25" s="252"/>
      <c r="BV25" s="252"/>
      <c r="BW25" s="252"/>
      <c r="BX25" s="252"/>
      <c r="BY25" s="252"/>
      <c r="BZ25" s="252"/>
      <c r="CA25" s="252"/>
      <c r="CB25" s="252"/>
      <c r="CC25" s="252"/>
      <c r="CD25" s="252"/>
    </row>
    <row r="26" spans="1:94" s="136" customFormat="1" x14ac:dyDescent="0.2"/>
    <row r="27" spans="1:94" s="252" customFormat="1" ht="21.75" customHeight="1" x14ac:dyDescent="0.2">
      <c r="A27" s="301" t="s">
        <v>545</v>
      </c>
      <c r="B27" s="122">
        <v>0</v>
      </c>
      <c r="C27" s="122">
        <v>0</v>
      </c>
      <c r="D27" s="122">
        <v>0</v>
      </c>
      <c r="E27" s="122">
        <v>0</v>
      </c>
      <c r="F27" s="122">
        <v>1</v>
      </c>
      <c r="G27" s="122">
        <v>1</v>
      </c>
      <c r="H27" s="122">
        <v>0</v>
      </c>
      <c r="I27" s="122">
        <v>0</v>
      </c>
      <c r="J27" s="122">
        <v>1</v>
      </c>
      <c r="K27" s="122">
        <v>6</v>
      </c>
      <c r="L27" s="122">
        <v>44</v>
      </c>
      <c r="M27" s="122">
        <v>406</v>
      </c>
      <c r="N27" s="122">
        <v>1882</v>
      </c>
      <c r="O27" s="122">
        <v>5192</v>
      </c>
      <c r="P27" s="122">
        <v>8263</v>
      </c>
      <c r="Q27" s="122">
        <v>8331</v>
      </c>
      <c r="R27" s="122">
        <v>6954</v>
      </c>
      <c r="S27" s="122">
        <v>5228</v>
      </c>
      <c r="T27" s="122">
        <v>3991</v>
      </c>
      <c r="U27" s="122">
        <v>2868</v>
      </c>
      <c r="V27" s="122">
        <v>2289</v>
      </c>
      <c r="W27" s="122">
        <v>1785</v>
      </c>
      <c r="X27" s="122">
        <v>1314</v>
      </c>
      <c r="Y27" s="122">
        <v>953</v>
      </c>
      <c r="Z27" s="122">
        <v>680</v>
      </c>
      <c r="AA27" s="122">
        <v>590</v>
      </c>
      <c r="AB27" s="122">
        <v>428</v>
      </c>
      <c r="AC27" s="122">
        <v>337</v>
      </c>
      <c r="AD27" s="122">
        <v>233</v>
      </c>
      <c r="AE27" s="122">
        <v>194</v>
      </c>
      <c r="AF27" s="122">
        <v>164</v>
      </c>
      <c r="AG27" s="122">
        <v>134</v>
      </c>
      <c r="AH27" s="122">
        <v>141</v>
      </c>
      <c r="AI27" s="122">
        <v>102</v>
      </c>
      <c r="AJ27" s="122">
        <v>92</v>
      </c>
      <c r="AK27" s="122">
        <v>77</v>
      </c>
      <c r="AL27" s="122">
        <v>101</v>
      </c>
      <c r="AM27" s="122">
        <v>168</v>
      </c>
      <c r="AN27" s="122">
        <v>245</v>
      </c>
      <c r="AO27" s="122">
        <v>379</v>
      </c>
      <c r="AP27" s="122">
        <v>528</v>
      </c>
      <c r="AQ27" s="122">
        <v>774</v>
      </c>
      <c r="AR27" s="122">
        <v>1272</v>
      </c>
      <c r="AS27" s="122">
        <v>1693</v>
      </c>
      <c r="AT27" s="254">
        <v>2208</v>
      </c>
      <c r="AU27" s="254">
        <v>2624</v>
      </c>
      <c r="AV27" s="254">
        <v>2878</v>
      </c>
      <c r="AW27" s="254">
        <v>3040</v>
      </c>
      <c r="AX27" s="254">
        <v>2901</v>
      </c>
      <c r="AY27" s="254">
        <v>2814</v>
      </c>
      <c r="AZ27" s="254">
        <v>3165</v>
      </c>
      <c r="BA27" s="254">
        <v>3507</v>
      </c>
      <c r="BB27" s="300"/>
      <c r="BC27" s="254"/>
      <c r="BD27" s="254"/>
      <c r="BE27" s="254"/>
      <c r="BF27" s="254"/>
      <c r="BG27" s="254"/>
      <c r="BH27" s="254"/>
      <c r="BI27" s="254"/>
      <c r="BJ27" s="254"/>
      <c r="BK27" s="254"/>
      <c r="BL27" s="254"/>
      <c r="BM27" s="254"/>
      <c r="BN27" s="254"/>
      <c r="BO27" s="254"/>
      <c r="BP27" s="254"/>
      <c r="BQ27" s="254"/>
      <c r="BR27" s="254"/>
      <c r="BS27" s="254"/>
      <c r="BT27" s="254"/>
      <c r="BU27" s="254"/>
      <c r="BV27" s="254"/>
      <c r="BW27" s="254"/>
      <c r="BX27" s="254"/>
      <c r="BY27" s="254"/>
      <c r="BZ27" s="254"/>
      <c r="CA27" s="254"/>
      <c r="CB27" s="254"/>
      <c r="CC27" s="254"/>
      <c r="CD27" s="254"/>
      <c r="CE27" s="254"/>
      <c r="CF27" s="254"/>
      <c r="CG27" s="254"/>
      <c r="CH27" s="254"/>
      <c r="CI27" s="254"/>
      <c r="CJ27" s="254"/>
      <c r="CK27" s="254"/>
      <c r="CL27" s="254"/>
      <c r="CM27" s="254"/>
      <c r="CN27" s="254"/>
      <c r="CO27" s="254"/>
      <c r="CP27" s="254"/>
    </row>
    <row r="28" spans="1:94" s="252" customFormat="1" x14ac:dyDescent="0.2">
      <c r="A28" s="107" t="s">
        <v>103</v>
      </c>
      <c r="B28" s="136">
        <v>0</v>
      </c>
      <c r="C28" s="136">
        <v>0</v>
      </c>
      <c r="D28" s="136">
        <v>0</v>
      </c>
      <c r="E28" s="136">
        <v>0</v>
      </c>
      <c r="F28" s="136">
        <v>0</v>
      </c>
      <c r="G28" s="136">
        <v>0</v>
      </c>
      <c r="H28" s="136">
        <v>0</v>
      </c>
      <c r="I28" s="136">
        <v>0</v>
      </c>
      <c r="J28" s="136">
        <v>0</v>
      </c>
      <c r="K28" s="136">
        <v>0</v>
      </c>
      <c r="L28" s="136">
        <v>0</v>
      </c>
      <c r="M28" s="136">
        <v>4</v>
      </c>
      <c r="N28" s="136">
        <v>42</v>
      </c>
      <c r="O28" s="136">
        <v>217</v>
      </c>
      <c r="P28" s="136">
        <v>411</v>
      </c>
      <c r="Q28" s="136">
        <v>406</v>
      </c>
      <c r="R28" s="136">
        <v>367</v>
      </c>
      <c r="S28" s="136">
        <v>334</v>
      </c>
      <c r="T28" s="136">
        <v>286</v>
      </c>
      <c r="U28" s="136">
        <v>193</v>
      </c>
      <c r="V28" s="136">
        <v>193</v>
      </c>
      <c r="W28" s="136">
        <v>137</v>
      </c>
      <c r="X28" s="136">
        <v>93</v>
      </c>
      <c r="Y28" s="136">
        <v>56</v>
      </c>
      <c r="Z28" s="136">
        <v>28</v>
      </c>
      <c r="AA28" s="136">
        <v>30</v>
      </c>
      <c r="AB28" s="136">
        <v>17</v>
      </c>
      <c r="AC28" s="136">
        <v>9</v>
      </c>
      <c r="AD28" s="136">
        <v>5</v>
      </c>
      <c r="AE28" s="136">
        <v>5</v>
      </c>
      <c r="AF28" s="136">
        <v>3</v>
      </c>
      <c r="AG28" s="136">
        <v>2</v>
      </c>
      <c r="AH28" s="136">
        <v>5</v>
      </c>
      <c r="AI28" s="136">
        <v>5</v>
      </c>
      <c r="AJ28" s="136">
        <v>3</v>
      </c>
      <c r="AK28" s="136">
        <v>3</v>
      </c>
      <c r="AL28" s="136">
        <v>5</v>
      </c>
      <c r="AM28" s="136">
        <v>13</v>
      </c>
      <c r="AN28" s="136">
        <v>18</v>
      </c>
      <c r="AO28" s="136">
        <v>55</v>
      </c>
      <c r="AP28" s="136">
        <v>67</v>
      </c>
      <c r="AQ28" s="136">
        <v>102</v>
      </c>
      <c r="AR28" s="136">
        <v>122</v>
      </c>
      <c r="AS28" s="136">
        <v>139</v>
      </c>
      <c r="AT28" s="259">
        <v>151</v>
      </c>
      <c r="AU28" s="259">
        <v>173</v>
      </c>
      <c r="AV28" s="259">
        <v>210</v>
      </c>
      <c r="AW28" s="254">
        <v>217</v>
      </c>
      <c r="AX28" s="254">
        <v>157</v>
      </c>
      <c r="AY28" s="254">
        <v>153</v>
      </c>
      <c r="AZ28" s="254">
        <v>168</v>
      </c>
      <c r="BA28" s="254">
        <v>181</v>
      </c>
      <c r="BB28" s="300"/>
      <c r="BC28" s="254"/>
      <c r="BD28" s="254"/>
      <c r="BE28" s="254"/>
      <c r="BF28" s="254"/>
      <c r="BG28" s="254"/>
      <c r="BH28" s="254"/>
      <c r="BI28" s="254"/>
      <c r="BJ28" s="254"/>
      <c r="BK28" s="254"/>
      <c r="BL28" s="254"/>
      <c r="BM28" s="254"/>
      <c r="BN28" s="254"/>
      <c r="BO28" s="254"/>
      <c r="BP28" s="254"/>
      <c r="BQ28" s="254"/>
      <c r="BR28" s="254"/>
      <c r="BS28" s="254"/>
      <c r="BT28" s="254"/>
      <c r="BU28" s="254"/>
      <c r="BV28" s="254"/>
      <c r="BW28" s="254"/>
      <c r="BX28" s="254"/>
      <c r="BY28" s="254"/>
      <c r="BZ28" s="254"/>
      <c r="CA28" s="254"/>
      <c r="CB28" s="254"/>
      <c r="CC28" s="254"/>
      <c r="CD28" s="254"/>
      <c r="CE28" s="254"/>
      <c r="CF28" s="254"/>
      <c r="CG28" s="254"/>
      <c r="CH28" s="254"/>
      <c r="CI28" s="254"/>
      <c r="CJ28" s="254"/>
      <c r="CK28" s="254"/>
      <c r="CL28" s="254"/>
      <c r="CM28" s="254"/>
      <c r="CN28" s="254"/>
      <c r="CO28" s="254"/>
      <c r="CP28" s="254"/>
    </row>
    <row r="29" spans="1:94" s="252" customFormat="1" x14ac:dyDescent="0.2">
      <c r="A29" s="107" t="s">
        <v>105</v>
      </c>
      <c r="B29" s="136">
        <v>0</v>
      </c>
      <c r="C29" s="136">
        <v>0</v>
      </c>
      <c r="D29" s="136">
        <v>0</v>
      </c>
      <c r="E29" s="136">
        <v>0</v>
      </c>
      <c r="F29" s="136">
        <v>0</v>
      </c>
      <c r="G29" s="136">
        <v>0</v>
      </c>
      <c r="H29" s="136">
        <v>0</v>
      </c>
      <c r="I29" s="136">
        <v>0</v>
      </c>
      <c r="J29" s="136">
        <v>0</v>
      </c>
      <c r="K29" s="136">
        <v>0</v>
      </c>
      <c r="L29" s="136">
        <v>5</v>
      </c>
      <c r="M29" s="136">
        <v>38</v>
      </c>
      <c r="N29" s="136">
        <v>170</v>
      </c>
      <c r="O29" s="136">
        <v>648</v>
      </c>
      <c r="P29" s="136">
        <v>1119</v>
      </c>
      <c r="Q29" s="136">
        <v>1349</v>
      </c>
      <c r="R29" s="136">
        <v>1104</v>
      </c>
      <c r="S29" s="136">
        <v>793</v>
      </c>
      <c r="T29" s="136">
        <v>665</v>
      </c>
      <c r="U29" s="136">
        <v>478</v>
      </c>
      <c r="V29" s="136">
        <v>362</v>
      </c>
      <c r="W29" s="136">
        <v>302</v>
      </c>
      <c r="X29" s="136">
        <v>218</v>
      </c>
      <c r="Y29" s="136">
        <v>185</v>
      </c>
      <c r="Z29" s="136">
        <v>137</v>
      </c>
      <c r="AA29" s="136">
        <v>112</v>
      </c>
      <c r="AB29" s="136">
        <v>76</v>
      </c>
      <c r="AC29" s="136">
        <v>62</v>
      </c>
      <c r="AD29" s="136">
        <v>44</v>
      </c>
      <c r="AE29" s="136">
        <v>39</v>
      </c>
      <c r="AF29" s="136">
        <v>29</v>
      </c>
      <c r="AG29" s="136">
        <v>36</v>
      </c>
      <c r="AH29" s="136">
        <v>30</v>
      </c>
      <c r="AI29" s="136">
        <v>29</v>
      </c>
      <c r="AJ29" s="136">
        <v>32</v>
      </c>
      <c r="AK29" s="136">
        <v>14</v>
      </c>
      <c r="AL29" s="136">
        <v>34</v>
      </c>
      <c r="AM29" s="136">
        <v>48</v>
      </c>
      <c r="AN29" s="136">
        <v>69</v>
      </c>
      <c r="AO29" s="136">
        <v>132</v>
      </c>
      <c r="AP29" s="136">
        <v>173</v>
      </c>
      <c r="AQ29" s="136">
        <v>269</v>
      </c>
      <c r="AR29" s="136">
        <v>400</v>
      </c>
      <c r="AS29" s="136">
        <v>522</v>
      </c>
      <c r="AT29" s="259">
        <v>593</v>
      </c>
      <c r="AU29" s="259">
        <v>622</v>
      </c>
      <c r="AV29" s="259">
        <v>573</v>
      </c>
      <c r="AW29" s="254">
        <v>519</v>
      </c>
      <c r="AX29" s="254">
        <v>448</v>
      </c>
      <c r="AY29" s="254">
        <v>388</v>
      </c>
      <c r="AZ29" s="254">
        <v>379</v>
      </c>
      <c r="BA29" s="254">
        <v>406</v>
      </c>
      <c r="BB29" s="300"/>
      <c r="BC29" s="254"/>
      <c r="BD29" s="254"/>
      <c r="BE29" s="254"/>
      <c r="BF29" s="254"/>
      <c r="BG29" s="254"/>
      <c r="BH29" s="254"/>
      <c r="BI29" s="254"/>
      <c r="BJ29" s="254"/>
      <c r="BK29" s="254"/>
      <c r="BL29" s="254"/>
      <c r="BM29" s="254"/>
      <c r="BN29" s="254"/>
      <c r="BO29" s="254"/>
      <c r="BP29" s="254"/>
      <c r="BQ29" s="254"/>
      <c r="BR29" s="254"/>
      <c r="BS29" s="254"/>
      <c r="BT29" s="254"/>
      <c r="BU29" s="254"/>
      <c r="BV29" s="254"/>
      <c r="BW29" s="254"/>
      <c r="BX29" s="254"/>
      <c r="BY29" s="254"/>
      <c r="BZ29" s="254"/>
      <c r="CA29" s="254"/>
      <c r="CB29" s="254"/>
      <c r="CC29" s="254"/>
      <c r="CD29" s="254"/>
      <c r="CE29" s="254"/>
      <c r="CF29" s="254"/>
      <c r="CG29" s="254"/>
      <c r="CH29" s="254"/>
      <c r="CI29" s="254"/>
      <c r="CJ29" s="254"/>
      <c r="CK29" s="254"/>
      <c r="CL29" s="254"/>
      <c r="CM29" s="254"/>
      <c r="CN29" s="254"/>
      <c r="CO29" s="254"/>
      <c r="CP29" s="254"/>
    </row>
    <row r="30" spans="1:94" s="252" customFormat="1" x14ac:dyDescent="0.2">
      <c r="A30" s="107" t="s">
        <v>107</v>
      </c>
      <c r="B30" s="136">
        <v>0</v>
      </c>
      <c r="C30" s="136">
        <v>0</v>
      </c>
      <c r="D30" s="136">
        <v>0</v>
      </c>
      <c r="E30" s="136">
        <v>0</v>
      </c>
      <c r="F30" s="136">
        <v>0</v>
      </c>
      <c r="G30" s="136">
        <v>0</v>
      </c>
      <c r="H30" s="136">
        <v>0</v>
      </c>
      <c r="I30" s="136">
        <v>0</v>
      </c>
      <c r="J30" s="136">
        <v>0</v>
      </c>
      <c r="K30" s="136">
        <v>0</v>
      </c>
      <c r="L30" s="136">
        <v>0</v>
      </c>
      <c r="M30" s="136">
        <v>11</v>
      </c>
      <c r="N30" s="136">
        <v>61</v>
      </c>
      <c r="O30" s="136">
        <v>293</v>
      </c>
      <c r="P30" s="136">
        <v>603</v>
      </c>
      <c r="Q30" s="136">
        <v>692</v>
      </c>
      <c r="R30" s="136">
        <v>692</v>
      </c>
      <c r="S30" s="136">
        <v>588</v>
      </c>
      <c r="T30" s="136">
        <v>462</v>
      </c>
      <c r="U30" s="136">
        <v>342</v>
      </c>
      <c r="V30" s="136">
        <v>263</v>
      </c>
      <c r="W30" s="136">
        <v>222</v>
      </c>
      <c r="X30" s="136">
        <v>186</v>
      </c>
      <c r="Y30" s="136">
        <v>129</v>
      </c>
      <c r="Z30" s="136">
        <v>82</v>
      </c>
      <c r="AA30" s="136">
        <v>72</v>
      </c>
      <c r="AB30" s="136">
        <v>54</v>
      </c>
      <c r="AC30" s="136">
        <v>38</v>
      </c>
      <c r="AD30" s="136">
        <v>23</v>
      </c>
      <c r="AE30" s="136">
        <v>29</v>
      </c>
      <c r="AF30" s="136">
        <v>18</v>
      </c>
      <c r="AG30" s="136">
        <v>14</v>
      </c>
      <c r="AH30" s="136">
        <v>11</v>
      </c>
      <c r="AI30" s="136">
        <v>16</v>
      </c>
      <c r="AJ30" s="136">
        <v>13</v>
      </c>
      <c r="AK30" s="136">
        <v>10</v>
      </c>
      <c r="AL30" s="136">
        <v>19</v>
      </c>
      <c r="AM30" s="136">
        <v>21</v>
      </c>
      <c r="AN30" s="136">
        <v>32</v>
      </c>
      <c r="AO30" s="136">
        <v>36</v>
      </c>
      <c r="AP30" s="136">
        <v>71</v>
      </c>
      <c r="AQ30" s="136">
        <v>104</v>
      </c>
      <c r="AR30" s="136">
        <v>216</v>
      </c>
      <c r="AS30" s="136">
        <v>264</v>
      </c>
      <c r="AT30" s="259">
        <v>392</v>
      </c>
      <c r="AU30" s="259">
        <v>504</v>
      </c>
      <c r="AV30" s="259">
        <v>483</v>
      </c>
      <c r="AW30" s="254">
        <v>500</v>
      </c>
      <c r="AX30" s="254">
        <v>420</v>
      </c>
      <c r="AY30" s="254">
        <v>383</v>
      </c>
      <c r="AZ30" s="254">
        <v>356</v>
      </c>
      <c r="BA30" s="254">
        <v>297</v>
      </c>
      <c r="BB30" s="300"/>
      <c r="BC30" s="254"/>
      <c r="BD30" s="254"/>
      <c r="BE30" s="254"/>
      <c r="BF30" s="254"/>
      <c r="BG30" s="254"/>
      <c r="BH30" s="254"/>
      <c r="BI30" s="254"/>
      <c r="BJ30" s="254"/>
      <c r="BK30" s="254"/>
      <c r="BL30" s="254"/>
      <c r="BM30" s="254"/>
      <c r="BN30" s="254"/>
      <c r="BO30" s="254"/>
      <c r="BP30" s="254"/>
      <c r="BQ30" s="254"/>
      <c r="BR30" s="254"/>
      <c r="BS30" s="254"/>
      <c r="BT30" s="254"/>
      <c r="BU30" s="254"/>
      <c r="BV30" s="254"/>
      <c r="BW30" s="254"/>
      <c r="BX30" s="254"/>
      <c r="BY30" s="254"/>
      <c r="BZ30" s="254"/>
      <c r="CA30" s="254"/>
      <c r="CB30" s="254"/>
      <c r="CC30" s="254"/>
      <c r="CD30" s="254"/>
      <c r="CE30" s="254"/>
      <c r="CF30" s="254"/>
      <c r="CG30" s="254"/>
      <c r="CH30" s="254"/>
      <c r="CI30" s="254"/>
      <c r="CJ30" s="254"/>
      <c r="CK30" s="254"/>
      <c r="CL30" s="254"/>
      <c r="CM30" s="254"/>
      <c r="CN30" s="254"/>
      <c r="CO30" s="254"/>
      <c r="CP30" s="254"/>
    </row>
    <row r="31" spans="1:94" s="252" customFormat="1" x14ac:dyDescent="0.2">
      <c r="A31" s="107" t="s">
        <v>109</v>
      </c>
      <c r="B31" s="136">
        <v>0</v>
      </c>
      <c r="C31" s="136">
        <v>0</v>
      </c>
      <c r="D31" s="136">
        <v>0</v>
      </c>
      <c r="E31" s="136">
        <v>0</v>
      </c>
      <c r="F31" s="136">
        <v>0</v>
      </c>
      <c r="G31" s="136">
        <v>0</v>
      </c>
      <c r="H31" s="136">
        <v>0</v>
      </c>
      <c r="I31" s="136">
        <v>0</v>
      </c>
      <c r="J31" s="136">
        <v>0</v>
      </c>
      <c r="K31" s="136">
        <v>0</v>
      </c>
      <c r="L31" s="136">
        <v>3</v>
      </c>
      <c r="M31" s="136">
        <v>18</v>
      </c>
      <c r="N31" s="136">
        <v>97</v>
      </c>
      <c r="O31" s="136">
        <v>294</v>
      </c>
      <c r="P31" s="136">
        <v>545</v>
      </c>
      <c r="Q31" s="136">
        <v>572</v>
      </c>
      <c r="R31" s="136">
        <v>487</v>
      </c>
      <c r="S31" s="136">
        <v>421</v>
      </c>
      <c r="T31" s="136">
        <v>338</v>
      </c>
      <c r="U31" s="136">
        <v>245</v>
      </c>
      <c r="V31" s="136">
        <v>215</v>
      </c>
      <c r="W31" s="136">
        <v>170</v>
      </c>
      <c r="X31" s="136">
        <v>135</v>
      </c>
      <c r="Y31" s="136">
        <v>130</v>
      </c>
      <c r="Z31" s="136">
        <v>85</v>
      </c>
      <c r="AA31" s="136">
        <v>77</v>
      </c>
      <c r="AB31" s="136">
        <v>43</v>
      </c>
      <c r="AC31" s="136">
        <v>32</v>
      </c>
      <c r="AD31" s="136">
        <v>32</v>
      </c>
      <c r="AE31" s="136">
        <v>28</v>
      </c>
      <c r="AF31" s="136">
        <v>16</v>
      </c>
      <c r="AG31" s="136">
        <v>12</v>
      </c>
      <c r="AH31" s="136">
        <v>11</v>
      </c>
      <c r="AI31" s="136">
        <v>10</v>
      </c>
      <c r="AJ31" s="136">
        <v>6</v>
      </c>
      <c r="AK31" s="136">
        <v>17</v>
      </c>
      <c r="AL31" s="136">
        <v>7</v>
      </c>
      <c r="AM31" s="136">
        <v>11</v>
      </c>
      <c r="AN31" s="136">
        <v>18</v>
      </c>
      <c r="AO31" s="136">
        <v>11</v>
      </c>
      <c r="AP31" s="136">
        <v>27</v>
      </c>
      <c r="AQ31" s="136">
        <v>60</v>
      </c>
      <c r="AR31" s="136">
        <v>107</v>
      </c>
      <c r="AS31" s="136">
        <v>171</v>
      </c>
      <c r="AT31" s="259">
        <v>221</v>
      </c>
      <c r="AU31" s="259">
        <v>269</v>
      </c>
      <c r="AV31" s="259">
        <v>337</v>
      </c>
      <c r="AW31" s="254">
        <v>354</v>
      </c>
      <c r="AX31" s="254">
        <v>360</v>
      </c>
      <c r="AY31" s="254">
        <v>318</v>
      </c>
      <c r="AZ31" s="254">
        <v>351</v>
      </c>
      <c r="BA31" s="254">
        <v>301</v>
      </c>
      <c r="BB31" s="300"/>
      <c r="BC31" s="254"/>
      <c r="BD31" s="254"/>
      <c r="BE31" s="254"/>
      <c r="BF31" s="254"/>
      <c r="BG31" s="254"/>
      <c r="BH31" s="254"/>
      <c r="BI31" s="254"/>
      <c r="BJ31" s="254"/>
      <c r="BK31" s="254"/>
      <c r="BL31" s="254"/>
      <c r="BM31" s="254"/>
      <c r="BN31" s="254"/>
      <c r="BO31" s="254"/>
      <c r="BP31" s="254"/>
      <c r="BQ31" s="254"/>
      <c r="BR31" s="254"/>
      <c r="BS31" s="254"/>
      <c r="BT31" s="254"/>
      <c r="BU31" s="254"/>
      <c r="BV31" s="254"/>
      <c r="BW31" s="254"/>
      <c r="BX31" s="254"/>
      <c r="BY31" s="254"/>
      <c r="BZ31" s="254"/>
      <c r="CA31" s="254"/>
      <c r="CB31" s="254"/>
      <c r="CC31" s="254"/>
      <c r="CD31" s="254"/>
      <c r="CE31" s="254"/>
      <c r="CF31" s="254"/>
      <c r="CG31" s="254"/>
      <c r="CH31" s="254"/>
      <c r="CI31" s="254"/>
      <c r="CJ31" s="254"/>
      <c r="CK31" s="254"/>
      <c r="CL31" s="254"/>
      <c r="CM31" s="254"/>
      <c r="CN31" s="254"/>
      <c r="CO31" s="254"/>
      <c r="CP31" s="254"/>
    </row>
    <row r="32" spans="1:94" s="252" customFormat="1" x14ac:dyDescent="0.2">
      <c r="A32" s="107" t="s">
        <v>111</v>
      </c>
      <c r="B32" s="136">
        <v>0</v>
      </c>
      <c r="C32" s="136">
        <v>0</v>
      </c>
      <c r="D32" s="136">
        <v>0</v>
      </c>
      <c r="E32" s="136">
        <v>0</v>
      </c>
      <c r="F32" s="136">
        <v>0</v>
      </c>
      <c r="G32" s="136">
        <v>0</v>
      </c>
      <c r="H32" s="136">
        <v>0</v>
      </c>
      <c r="I32" s="136">
        <v>0</v>
      </c>
      <c r="J32" s="136">
        <v>0</v>
      </c>
      <c r="K32" s="136">
        <v>0</v>
      </c>
      <c r="L32" s="136">
        <v>10</v>
      </c>
      <c r="M32" s="136">
        <v>58</v>
      </c>
      <c r="N32" s="136">
        <v>258</v>
      </c>
      <c r="O32" s="136">
        <v>723</v>
      </c>
      <c r="P32" s="136">
        <v>912</v>
      </c>
      <c r="Q32" s="136">
        <v>923</v>
      </c>
      <c r="R32" s="136">
        <v>744</v>
      </c>
      <c r="S32" s="136">
        <v>570</v>
      </c>
      <c r="T32" s="136">
        <v>437</v>
      </c>
      <c r="U32" s="136">
        <v>308</v>
      </c>
      <c r="V32" s="136">
        <v>263</v>
      </c>
      <c r="W32" s="136">
        <v>183</v>
      </c>
      <c r="X32" s="136">
        <v>132</v>
      </c>
      <c r="Y32" s="136">
        <v>96</v>
      </c>
      <c r="Z32" s="136">
        <v>83</v>
      </c>
      <c r="AA32" s="136">
        <v>74</v>
      </c>
      <c r="AB32" s="136">
        <v>47</v>
      </c>
      <c r="AC32" s="136">
        <v>34</v>
      </c>
      <c r="AD32" s="136">
        <v>18</v>
      </c>
      <c r="AE32" s="136">
        <v>15</v>
      </c>
      <c r="AF32" s="136">
        <v>17</v>
      </c>
      <c r="AG32" s="136">
        <v>9</v>
      </c>
      <c r="AH32" s="136">
        <v>11</v>
      </c>
      <c r="AI32" s="136">
        <v>8</v>
      </c>
      <c r="AJ32" s="136">
        <v>8</v>
      </c>
      <c r="AK32" s="136">
        <v>3</v>
      </c>
      <c r="AL32" s="136">
        <v>9</v>
      </c>
      <c r="AM32" s="136">
        <v>21</v>
      </c>
      <c r="AN32" s="136">
        <v>35</v>
      </c>
      <c r="AO32" s="136">
        <v>36</v>
      </c>
      <c r="AP32" s="136">
        <v>45</v>
      </c>
      <c r="AQ32" s="136">
        <v>62</v>
      </c>
      <c r="AR32" s="136">
        <v>108</v>
      </c>
      <c r="AS32" s="136">
        <v>142</v>
      </c>
      <c r="AT32" s="259">
        <v>235</v>
      </c>
      <c r="AU32" s="259">
        <v>291</v>
      </c>
      <c r="AV32" s="259">
        <v>372</v>
      </c>
      <c r="AW32" s="254">
        <v>382</v>
      </c>
      <c r="AX32" s="254">
        <v>389</v>
      </c>
      <c r="AY32" s="254">
        <v>362</v>
      </c>
      <c r="AZ32" s="254">
        <v>370</v>
      </c>
      <c r="BA32" s="254">
        <v>333</v>
      </c>
      <c r="BB32" s="300"/>
      <c r="BC32" s="254"/>
      <c r="BD32" s="254"/>
      <c r="BE32" s="254"/>
      <c r="BF32" s="254"/>
      <c r="BG32" s="254"/>
      <c r="BH32" s="254"/>
      <c r="BI32" s="254"/>
      <c r="BJ32" s="254"/>
      <c r="BK32" s="254"/>
      <c r="BL32" s="254"/>
      <c r="BM32" s="254"/>
      <c r="BN32" s="254"/>
      <c r="BO32" s="254"/>
      <c r="BP32" s="254"/>
      <c r="BQ32" s="254"/>
      <c r="BR32" s="254"/>
      <c r="BS32" s="254"/>
      <c r="BT32" s="254"/>
      <c r="BU32" s="254"/>
      <c r="BV32" s="254"/>
      <c r="BW32" s="254"/>
      <c r="BX32" s="254"/>
      <c r="BY32" s="254"/>
      <c r="BZ32" s="254"/>
      <c r="CA32" s="254"/>
      <c r="CB32" s="254"/>
      <c r="CC32" s="254"/>
      <c r="CD32" s="254"/>
      <c r="CE32" s="254"/>
      <c r="CF32" s="254"/>
      <c r="CG32" s="254"/>
      <c r="CH32" s="254"/>
      <c r="CI32" s="254"/>
      <c r="CJ32" s="254"/>
      <c r="CK32" s="254"/>
      <c r="CL32" s="254"/>
      <c r="CM32" s="254"/>
      <c r="CN32" s="254"/>
      <c r="CO32" s="254"/>
      <c r="CP32" s="254"/>
    </row>
    <row r="33" spans="1:94" s="252" customFormat="1" x14ac:dyDescent="0.2">
      <c r="A33" s="107" t="s">
        <v>113</v>
      </c>
      <c r="B33" s="136">
        <v>0</v>
      </c>
      <c r="C33" s="136">
        <v>0</v>
      </c>
      <c r="D33" s="136">
        <v>0</v>
      </c>
      <c r="E33" s="136">
        <v>0</v>
      </c>
      <c r="F33" s="136">
        <v>0</v>
      </c>
      <c r="G33" s="136">
        <v>1</v>
      </c>
      <c r="H33" s="136">
        <v>0</v>
      </c>
      <c r="I33" s="136">
        <v>0</v>
      </c>
      <c r="J33" s="136">
        <v>1</v>
      </c>
      <c r="K33" s="136">
        <v>2</v>
      </c>
      <c r="L33" s="136">
        <v>5</v>
      </c>
      <c r="M33" s="136">
        <v>14</v>
      </c>
      <c r="N33" s="136">
        <v>149</v>
      </c>
      <c r="O33" s="136">
        <v>483</v>
      </c>
      <c r="P33" s="136">
        <v>752</v>
      </c>
      <c r="Q33" s="136">
        <v>839</v>
      </c>
      <c r="R33" s="136">
        <v>678</v>
      </c>
      <c r="S33" s="136">
        <v>550</v>
      </c>
      <c r="T33" s="136">
        <v>377</v>
      </c>
      <c r="U33" s="136">
        <v>301</v>
      </c>
      <c r="V33" s="136">
        <v>255</v>
      </c>
      <c r="W33" s="136">
        <v>205</v>
      </c>
      <c r="X33" s="136">
        <v>139</v>
      </c>
      <c r="Y33" s="136">
        <v>82</v>
      </c>
      <c r="Z33" s="136">
        <v>66</v>
      </c>
      <c r="AA33" s="136">
        <v>60</v>
      </c>
      <c r="AB33" s="136">
        <v>58</v>
      </c>
      <c r="AC33" s="136">
        <v>48</v>
      </c>
      <c r="AD33" s="136">
        <v>29</v>
      </c>
      <c r="AE33" s="136">
        <v>11</v>
      </c>
      <c r="AF33" s="136">
        <v>15</v>
      </c>
      <c r="AG33" s="136">
        <v>8</v>
      </c>
      <c r="AH33" s="136">
        <v>13</v>
      </c>
      <c r="AI33" s="136">
        <v>10</v>
      </c>
      <c r="AJ33" s="136">
        <v>8</v>
      </c>
      <c r="AK33" s="136">
        <v>4</v>
      </c>
      <c r="AL33" s="136">
        <v>8</v>
      </c>
      <c r="AM33" s="136">
        <v>8</v>
      </c>
      <c r="AN33" s="136">
        <v>13</v>
      </c>
      <c r="AO33" s="136">
        <v>15</v>
      </c>
      <c r="AP33" s="136">
        <v>21</v>
      </c>
      <c r="AQ33" s="136">
        <v>27</v>
      </c>
      <c r="AR33" s="136">
        <v>69</v>
      </c>
      <c r="AS33" s="136">
        <v>93</v>
      </c>
      <c r="AT33" s="259">
        <v>120</v>
      </c>
      <c r="AU33" s="259">
        <v>142</v>
      </c>
      <c r="AV33" s="259">
        <v>142</v>
      </c>
      <c r="AW33" s="254">
        <v>175</v>
      </c>
      <c r="AX33" s="254">
        <v>188</v>
      </c>
      <c r="AY33" s="254">
        <v>232</v>
      </c>
      <c r="AZ33" s="254">
        <v>283</v>
      </c>
      <c r="BA33" s="254">
        <v>438</v>
      </c>
      <c r="BB33" s="300"/>
      <c r="BC33" s="254"/>
      <c r="BD33" s="254"/>
      <c r="BE33" s="254"/>
      <c r="BF33" s="254"/>
      <c r="BG33" s="254"/>
      <c r="BH33" s="254"/>
      <c r="BI33" s="254"/>
      <c r="BJ33" s="254"/>
      <c r="BK33" s="254"/>
      <c r="BL33" s="254"/>
      <c r="BM33" s="254"/>
      <c r="BN33" s="254"/>
      <c r="BO33" s="254"/>
      <c r="BP33" s="254"/>
      <c r="BQ33" s="254"/>
      <c r="BR33" s="254"/>
      <c r="BS33" s="254"/>
      <c r="BT33" s="254"/>
      <c r="BU33" s="254"/>
      <c r="BV33" s="254"/>
      <c r="BW33" s="254"/>
      <c r="BX33" s="254"/>
      <c r="BY33" s="254"/>
      <c r="BZ33" s="254"/>
      <c r="CA33" s="254"/>
      <c r="CB33" s="254"/>
      <c r="CC33" s="254"/>
      <c r="CD33" s="254"/>
      <c r="CE33" s="254"/>
      <c r="CF33" s="254"/>
      <c r="CG33" s="254"/>
      <c r="CH33" s="254"/>
      <c r="CI33" s="254"/>
      <c r="CJ33" s="254"/>
      <c r="CK33" s="254"/>
      <c r="CL33" s="254"/>
      <c r="CM33" s="254"/>
      <c r="CN33" s="254"/>
      <c r="CO33" s="254"/>
      <c r="CP33" s="254"/>
    </row>
    <row r="34" spans="1:94" s="252" customFormat="1" x14ac:dyDescent="0.2">
      <c r="A34" s="107" t="s">
        <v>115</v>
      </c>
      <c r="B34" s="136">
        <v>0</v>
      </c>
      <c r="C34" s="136">
        <v>0</v>
      </c>
      <c r="D34" s="136">
        <v>0</v>
      </c>
      <c r="E34" s="136">
        <v>0</v>
      </c>
      <c r="F34" s="136">
        <v>0</v>
      </c>
      <c r="G34" s="136">
        <v>0</v>
      </c>
      <c r="H34" s="136">
        <v>0</v>
      </c>
      <c r="I34" s="136">
        <v>0</v>
      </c>
      <c r="J34" s="136">
        <v>0</v>
      </c>
      <c r="K34" s="136">
        <v>2</v>
      </c>
      <c r="L34" s="136">
        <v>17</v>
      </c>
      <c r="M34" s="136">
        <v>166</v>
      </c>
      <c r="N34" s="136">
        <v>721</v>
      </c>
      <c r="O34" s="136">
        <v>1517</v>
      </c>
      <c r="P34" s="136">
        <v>1968</v>
      </c>
      <c r="Q34" s="136">
        <v>1500</v>
      </c>
      <c r="R34" s="136">
        <v>985</v>
      </c>
      <c r="S34" s="136">
        <v>528</v>
      </c>
      <c r="T34" s="136">
        <v>398</v>
      </c>
      <c r="U34" s="136">
        <v>229</v>
      </c>
      <c r="V34" s="136">
        <v>157</v>
      </c>
      <c r="W34" s="136">
        <v>99</v>
      </c>
      <c r="X34" s="136">
        <v>81</v>
      </c>
      <c r="Y34" s="136">
        <v>50</v>
      </c>
      <c r="Z34" s="136">
        <v>37</v>
      </c>
      <c r="AA34" s="136">
        <v>34</v>
      </c>
      <c r="AB34" s="136">
        <v>22</v>
      </c>
      <c r="AC34" s="136">
        <v>19</v>
      </c>
      <c r="AD34" s="136">
        <v>17</v>
      </c>
      <c r="AE34" s="136">
        <v>17</v>
      </c>
      <c r="AF34" s="136">
        <v>9</v>
      </c>
      <c r="AG34" s="136">
        <v>9</v>
      </c>
      <c r="AH34" s="136">
        <v>14</v>
      </c>
      <c r="AI34" s="136">
        <v>3</v>
      </c>
      <c r="AJ34" s="136">
        <v>3</v>
      </c>
      <c r="AK34" s="136">
        <v>4</v>
      </c>
      <c r="AL34" s="136">
        <v>10</v>
      </c>
      <c r="AM34" s="136">
        <v>12</v>
      </c>
      <c r="AN34" s="136">
        <v>29</v>
      </c>
      <c r="AO34" s="136">
        <v>32</v>
      </c>
      <c r="AP34" s="136">
        <v>42</v>
      </c>
      <c r="AQ34" s="136">
        <v>43</v>
      </c>
      <c r="AR34" s="136">
        <v>55</v>
      </c>
      <c r="AS34" s="136">
        <v>96</v>
      </c>
      <c r="AT34" s="259">
        <v>103</v>
      </c>
      <c r="AU34" s="259">
        <v>128</v>
      </c>
      <c r="AV34" s="259">
        <v>177</v>
      </c>
      <c r="AW34" s="254">
        <v>198</v>
      </c>
      <c r="AX34" s="254">
        <v>217</v>
      </c>
      <c r="AY34" s="254">
        <v>217</v>
      </c>
      <c r="AZ34" s="254">
        <v>293</v>
      </c>
      <c r="BA34" s="254">
        <v>425</v>
      </c>
      <c r="BB34" s="300"/>
      <c r="BC34" s="254"/>
      <c r="BD34" s="254"/>
      <c r="BE34" s="254"/>
      <c r="BF34" s="254"/>
      <c r="BG34" s="254"/>
      <c r="BH34" s="254"/>
      <c r="BI34" s="254"/>
      <c r="BJ34" s="254"/>
      <c r="BK34" s="254"/>
      <c r="BL34" s="254"/>
      <c r="BM34" s="254"/>
      <c r="BN34" s="254"/>
      <c r="BO34" s="254"/>
      <c r="BP34" s="254"/>
      <c r="BQ34" s="254"/>
      <c r="BR34" s="254"/>
      <c r="BS34" s="254"/>
      <c r="BT34" s="254"/>
      <c r="BU34" s="254"/>
      <c r="BV34" s="254"/>
      <c r="BW34" s="254"/>
      <c r="BX34" s="254"/>
      <c r="BY34" s="254"/>
      <c r="BZ34" s="254"/>
      <c r="CA34" s="254"/>
      <c r="CB34" s="254"/>
      <c r="CC34" s="254"/>
      <c r="CD34" s="254"/>
      <c r="CE34" s="254"/>
      <c r="CF34" s="254"/>
      <c r="CG34" s="254"/>
      <c r="CH34" s="254"/>
      <c r="CI34" s="254"/>
      <c r="CJ34" s="254"/>
      <c r="CK34" s="254"/>
      <c r="CL34" s="254"/>
      <c r="CM34" s="254"/>
      <c r="CN34" s="254"/>
      <c r="CO34" s="254"/>
      <c r="CP34" s="254"/>
    </row>
    <row r="35" spans="1:94" s="252" customFormat="1" x14ac:dyDescent="0.2">
      <c r="A35" s="107" t="s">
        <v>117</v>
      </c>
      <c r="B35" s="136">
        <v>0</v>
      </c>
      <c r="C35" s="136">
        <v>0</v>
      </c>
      <c r="D35" s="136">
        <v>0</v>
      </c>
      <c r="E35" s="136">
        <v>0</v>
      </c>
      <c r="F35" s="136">
        <v>1</v>
      </c>
      <c r="G35" s="136">
        <v>0</v>
      </c>
      <c r="H35" s="136">
        <v>0</v>
      </c>
      <c r="I35" s="136">
        <v>0</v>
      </c>
      <c r="J35" s="136">
        <v>0</v>
      </c>
      <c r="K35" s="136">
        <v>2</v>
      </c>
      <c r="L35" s="136">
        <v>3</v>
      </c>
      <c r="M35" s="136">
        <v>64</v>
      </c>
      <c r="N35" s="136">
        <v>243</v>
      </c>
      <c r="O35" s="136">
        <v>587</v>
      </c>
      <c r="P35" s="136">
        <v>1103</v>
      </c>
      <c r="Q35" s="136">
        <v>1135</v>
      </c>
      <c r="R35" s="136">
        <v>1086</v>
      </c>
      <c r="S35" s="136">
        <v>801</v>
      </c>
      <c r="T35" s="136">
        <v>536</v>
      </c>
      <c r="U35" s="136">
        <v>473</v>
      </c>
      <c r="V35" s="136">
        <v>339</v>
      </c>
      <c r="W35" s="136">
        <v>251</v>
      </c>
      <c r="X35" s="136">
        <v>191</v>
      </c>
      <c r="Y35" s="136">
        <v>128</v>
      </c>
      <c r="Z35" s="136">
        <v>102</v>
      </c>
      <c r="AA35" s="136">
        <v>85</v>
      </c>
      <c r="AB35" s="136">
        <v>69</v>
      </c>
      <c r="AC35" s="136">
        <v>66</v>
      </c>
      <c r="AD35" s="136">
        <v>49</v>
      </c>
      <c r="AE35" s="136">
        <v>44</v>
      </c>
      <c r="AF35" s="136">
        <v>32</v>
      </c>
      <c r="AG35" s="136">
        <v>22</v>
      </c>
      <c r="AH35" s="136">
        <v>30</v>
      </c>
      <c r="AI35" s="136">
        <v>10</v>
      </c>
      <c r="AJ35" s="136">
        <v>12</v>
      </c>
      <c r="AK35" s="136">
        <v>15</v>
      </c>
      <c r="AL35" s="136">
        <v>3</v>
      </c>
      <c r="AM35" s="136">
        <v>17</v>
      </c>
      <c r="AN35" s="136">
        <v>13</v>
      </c>
      <c r="AO35" s="136">
        <v>30</v>
      </c>
      <c r="AP35" s="136">
        <v>18</v>
      </c>
      <c r="AQ35" s="136">
        <v>34</v>
      </c>
      <c r="AR35" s="136">
        <v>62</v>
      </c>
      <c r="AS35" s="136">
        <v>75</v>
      </c>
      <c r="AT35" s="259">
        <v>133</v>
      </c>
      <c r="AU35" s="259">
        <v>173</v>
      </c>
      <c r="AV35" s="259">
        <v>224</v>
      </c>
      <c r="AW35" s="254">
        <v>278</v>
      </c>
      <c r="AX35" s="254">
        <v>298</v>
      </c>
      <c r="AY35" s="254">
        <v>360</v>
      </c>
      <c r="AZ35" s="254">
        <v>458</v>
      </c>
      <c r="BA35" s="254">
        <v>628</v>
      </c>
      <c r="BB35" s="300"/>
      <c r="BC35" s="254"/>
      <c r="BD35" s="254"/>
      <c r="BE35" s="254"/>
      <c r="BF35" s="254"/>
      <c r="BG35" s="254"/>
      <c r="BH35" s="254"/>
      <c r="BI35" s="254"/>
      <c r="BJ35" s="254"/>
      <c r="BK35" s="254"/>
      <c r="BL35" s="254"/>
      <c r="BM35" s="254"/>
      <c r="BN35" s="254"/>
      <c r="BO35" s="254"/>
      <c r="BP35" s="254"/>
      <c r="BQ35" s="254"/>
      <c r="BR35" s="254"/>
      <c r="BS35" s="254"/>
      <c r="BT35" s="254"/>
      <c r="BU35" s="254"/>
      <c r="BV35" s="254"/>
      <c r="BW35" s="254"/>
      <c r="BX35" s="254"/>
      <c r="BY35" s="254"/>
      <c r="BZ35" s="254"/>
      <c r="CA35" s="254"/>
      <c r="CB35" s="254"/>
      <c r="CC35" s="254"/>
      <c r="CD35" s="254"/>
      <c r="CE35" s="254"/>
      <c r="CF35" s="254"/>
      <c r="CG35" s="254"/>
      <c r="CH35" s="254"/>
      <c r="CI35" s="254"/>
      <c r="CJ35" s="254"/>
      <c r="CK35" s="254"/>
      <c r="CL35" s="254"/>
      <c r="CM35" s="254"/>
      <c r="CN35" s="254"/>
      <c r="CO35" s="254"/>
      <c r="CP35" s="254"/>
    </row>
    <row r="36" spans="1:94" s="252" customFormat="1" x14ac:dyDescent="0.2">
      <c r="A36" s="107" t="s">
        <v>119</v>
      </c>
      <c r="B36" s="136">
        <v>0</v>
      </c>
      <c r="C36" s="136">
        <v>0</v>
      </c>
      <c r="D36" s="136">
        <v>0</v>
      </c>
      <c r="E36" s="136">
        <v>0</v>
      </c>
      <c r="F36" s="136">
        <v>0</v>
      </c>
      <c r="G36" s="136">
        <v>0</v>
      </c>
      <c r="H36" s="136">
        <v>0</v>
      </c>
      <c r="I36" s="136">
        <v>0</v>
      </c>
      <c r="J36" s="136">
        <v>0</v>
      </c>
      <c r="K36" s="136">
        <v>0</v>
      </c>
      <c r="L36" s="136">
        <v>1</v>
      </c>
      <c r="M36" s="136">
        <v>16</v>
      </c>
      <c r="N36" s="136">
        <v>62</v>
      </c>
      <c r="O36" s="136">
        <v>226</v>
      </c>
      <c r="P36" s="136">
        <v>453</v>
      </c>
      <c r="Q36" s="136">
        <v>487</v>
      </c>
      <c r="R36" s="136">
        <v>458</v>
      </c>
      <c r="S36" s="136">
        <v>383</v>
      </c>
      <c r="T36" s="136">
        <v>276</v>
      </c>
      <c r="U36" s="136">
        <v>153</v>
      </c>
      <c r="V36" s="136">
        <v>116</v>
      </c>
      <c r="W36" s="136">
        <v>101</v>
      </c>
      <c r="X36" s="136">
        <v>68</v>
      </c>
      <c r="Y36" s="136">
        <v>44</v>
      </c>
      <c r="Z36" s="136">
        <v>22</v>
      </c>
      <c r="AA36" s="136">
        <v>19</v>
      </c>
      <c r="AB36" s="136">
        <v>11</v>
      </c>
      <c r="AC36" s="136">
        <v>9</v>
      </c>
      <c r="AD36" s="136">
        <v>7</v>
      </c>
      <c r="AE36" s="136">
        <v>3</v>
      </c>
      <c r="AF36" s="136">
        <v>4</v>
      </c>
      <c r="AG36" s="136">
        <v>1</v>
      </c>
      <c r="AH36" s="136">
        <v>7</v>
      </c>
      <c r="AI36" s="136">
        <v>5</v>
      </c>
      <c r="AJ36" s="136">
        <v>5</v>
      </c>
      <c r="AK36" s="136">
        <v>4</v>
      </c>
      <c r="AL36" s="136">
        <v>2</v>
      </c>
      <c r="AM36" s="136">
        <v>9</v>
      </c>
      <c r="AN36" s="136">
        <v>5</v>
      </c>
      <c r="AO36" s="136">
        <v>6</v>
      </c>
      <c r="AP36" s="136">
        <v>10</v>
      </c>
      <c r="AQ36" s="136">
        <v>21</v>
      </c>
      <c r="AR36" s="136">
        <v>36</v>
      </c>
      <c r="AS36" s="136">
        <v>60</v>
      </c>
      <c r="AT36" s="259">
        <v>76</v>
      </c>
      <c r="AU36" s="259">
        <v>103</v>
      </c>
      <c r="AV36" s="259">
        <v>153</v>
      </c>
      <c r="AW36" s="254">
        <v>195</v>
      </c>
      <c r="AX36" s="254">
        <v>190</v>
      </c>
      <c r="AY36" s="254">
        <v>182</v>
      </c>
      <c r="AZ36" s="254">
        <v>184</v>
      </c>
      <c r="BA36" s="254">
        <v>184</v>
      </c>
      <c r="BB36" s="300"/>
      <c r="BC36" s="254"/>
      <c r="BD36" s="254"/>
      <c r="BE36" s="254"/>
      <c r="BF36" s="254"/>
      <c r="BG36" s="254"/>
      <c r="BH36" s="254"/>
      <c r="BI36" s="254"/>
      <c r="BJ36" s="254"/>
      <c r="BK36" s="254"/>
      <c r="BL36" s="254"/>
      <c r="BM36" s="254"/>
      <c r="BN36" s="254"/>
      <c r="BO36" s="254"/>
      <c r="BP36" s="254"/>
      <c r="BQ36" s="254"/>
      <c r="BR36" s="254"/>
      <c r="BS36" s="254"/>
      <c r="BT36" s="254"/>
      <c r="BU36" s="254"/>
      <c r="BV36" s="254"/>
      <c r="BW36" s="254"/>
      <c r="BX36" s="254"/>
      <c r="BY36" s="254"/>
      <c r="BZ36" s="254"/>
      <c r="CA36" s="254"/>
      <c r="CB36" s="254"/>
      <c r="CC36" s="254"/>
      <c r="CD36" s="254"/>
      <c r="CE36" s="254"/>
      <c r="CF36" s="254"/>
      <c r="CG36" s="254"/>
      <c r="CH36" s="254"/>
      <c r="CI36" s="254"/>
      <c r="CJ36" s="254"/>
      <c r="CK36" s="254"/>
      <c r="CL36" s="254"/>
      <c r="CM36" s="254"/>
      <c r="CN36" s="254"/>
      <c r="CO36" s="254"/>
      <c r="CP36" s="254"/>
    </row>
    <row r="37" spans="1:94" s="252" customFormat="1" x14ac:dyDescent="0.2">
      <c r="A37" s="107" t="s">
        <v>121</v>
      </c>
      <c r="B37" s="136">
        <v>0</v>
      </c>
      <c r="C37" s="136">
        <v>0</v>
      </c>
      <c r="D37" s="136">
        <v>0</v>
      </c>
      <c r="E37" s="136">
        <v>0</v>
      </c>
      <c r="F37" s="136">
        <v>0</v>
      </c>
      <c r="G37" s="136">
        <v>0</v>
      </c>
      <c r="H37" s="136">
        <v>0</v>
      </c>
      <c r="I37" s="136">
        <v>0</v>
      </c>
      <c r="J37" s="136">
        <v>0</v>
      </c>
      <c r="K37" s="136">
        <v>0</v>
      </c>
      <c r="L37" s="136">
        <v>0</v>
      </c>
      <c r="M37" s="136">
        <v>15</v>
      </c>
      <c r="N37" s="136">
        <v>73</v>
      </c>
      <c r="O37" s="136">
        <v>190</v>
      </c>
      <c r="P37" s="136">
        <v>386</v>
      </c>
      <c r="Q37" s="136">
        <v>411</v>
      </c>
      <c r="R37" s="136">
        <v>345</v>
      </c>
      <c r="S37" s="136">
        <v>257</v>
      </c>
      <c r="T37" s="136">
        <v>212</v>
      </c>
      <c r="U37" s="136">
        <v>144</v>
      </c>
      <c r="V37" s="136">
        <v>125</v>
      </c>
      <c r="W37" s="136">
        <v>113</v>
      </c>
      <c r="X37" s="136">
        <v>71</v>
      </c>
      <c r="Y37" s="136">
        <v>53</v>
      </c>
      <c r="Z37" s="136">
        <v>37</v>
      </c>
      <c r="AA37" s="136">
        <v>27</v>
      </c>
      <c r="AB37" s="136">
        <v>30</v>
      </c>
      <c r="AC37" s="136">
        <v>20</v>
      </c>
      <c r="AD37" s="136">
        <v>9</v>
      </c>
      <c r="AE37" s="136">
        <v>3</v>
      </c>
      <c r="AF37" s="136">
        <v>21</v>
      </c>
      <c r="AG37" s="136">
        <v>21</v>
      </c>
      <c r="AH37" s="136">
        <v>9</v>
      </c>
      <c r="AI37" s="136">
        <v>6</v>
      </c>
      <c r="AJ37" s="136">
        <v>1</v>
      </c>
      <c r="AK37" s="136">
        <v>3</v>
      </c>
      <c r="AL37" s="136">
        <v>3</v>
      </c>
      <c r="AM37" s="136">
        <v>8</v>
      </c>
      <c r="AN37" s="136">
        <v>13</v>
      </c>
      <c r="AO37" s="136">
        <v>26</v>
      </c>
      <c r="AP37" s="136">
        <v>54</v>
      </c>
      <c r="AQ37" s="136">
        <v>51</v>
      </c>
      <c r="AR37" s="136">
        <v>97</v>
      </c>
      <c r="AS37" s="136">
        <v>131</v>
      </c>
      <c r="AT37" s="259">
        <v>183</v>
      </c>
      <c r="AU37" s="259">
        <v>216</v>
      </c>
      <c r="AV37" s="259">
        <v>205</v>
      </c>
      <c r="AW37" s="254">
        <v>220</v>
      </c>
      <c r="AX37" s="254">
        <v>227</v>
      </c>
      <c r="AY37" s="254">
        <v>219</v>
      </c>
      <c r="AZ37" s="254">
        <v>322</v>
      </c>
      <c r="BA37" s="254">
        <v>311</v>
      </c>
      <c r="BB37" s="300"/>
      <c r="BC37" s="254"/>
      <c r="BD37" s="254"/>
      <c r="BE37" s="254"/>
      <c r="BF37" s="254"/>
      <c r="BG37" s="254"/>
      <c r="BH37" s="254"/>
      <c r="BI37" s="254"/>
      <c r="BJ37" s="254"/>
      <c r="BK37" s="254"/>
      <c r="BL37" s="254"/>
      <c r="BM37" s="254"/>
      <c r="BN37" s="254"/>
      <c r="BO37" s="254"/>
      <c r="BP37" s="254"/>
      <c r="BQ37" s="254"/>
      <c r="BR37" s="254"/>
      <c r="BS37" s="254"/>
      <c r="BT37" s="254"/>
      <c r="BU37" s="254"/>
      <c r="BV37" s="254"/>
      <c r="BW37" s="254"/>
      <c r="BX37" s="254"/>
      <c r="BY37" s="254"/>
      <c r="BZ37" s="254"/>
      <c r="CA37" s="254"/>
      <c r="CB37" s="254"/>
      <c r="CC37" s="254"/>
      <c r="CD37" s="254"/>
      <c r="CE37" s="254"/>
      <c r="CF37" s="254"/>
      <c r="CG37" s="254"/>
      <c r="CH37" s="254"/>
      <c r="CI37" s="254"/>
      <c r="CJ37" s="254"/>
      <c r="CK37" s="254"/>
      <c r="CL37" s="254"/>
      <c r="CM37" s="254"/>
      <c r="CN37" s="254"/>
      <c r="CO37" s="254"/>
      <c r="CP37" s="254"/>
    </row>
  </sheetData>
  <pageMargins left="0.7" right="0.7" top="0.75" bottom="0.75" header="0.3" footer="0.3"/>
  <pageSetup paperSize="9"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7359B-AF35-4993-8045-1D36DA29B4CE}">
  <dimension ref="A1:BQ329"/>
  <sheetViews>
    <sheetView showGridLines="0" zoomScaleNormal="100" workbookViewId="0">
      <pane xSplit="1" ySplit="4" topLeftCell="W298" activePane="bottomRight" state="frozen"/>
      <selection pane="topRight" activeCell="B1" sqref="B1"/>
      <selection pane="bottomLeft" activeCell="A5" sqref="A5"/>
      <selection pane="bottomRight" activeCell="AN331" sqref="AN331"/>
    </sheetView>
  </sheetViews>
  <sheetFormatPr defaultColWidth="8.7109375" defaultRowHeight="12.75" x14ac:dyDescent="0.2"/>
  <cols>
    <col min="1" max="1" width="12" style="136" customWidth="1"/>
    <col min="2" max="13" width="9.28515625" style="136" customWidth="1"/>
    <col min="14" max="16384" width="8.7109375" style="136"/>
  </cols>
  <sheetData>
    <row r="1" spans="1:69" x14ac:dyDescent="0.2">
      <c r="A1" s="179" t="s">
        <v>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c r="AO1" s="168"/>
      <c r="AP1" s="168"/>
      <c r="AQ1" s="168"/>
      <c r="AR1" s="168"/>
      <c r="AS1" s="168"/>
      <c r="AT1" s="168"/>
      <c r="AU1" s="168"/>
      <c r="AV1" s="168"/>
      <c r="AW1" s="168"/>
      <c r="AX1" s="168"/>
      <c r="AY1" s="168"/>
      <c r="AZ1" s="168"/>
      <c r="BA1" s="168"/>
      <c r="BB1" s="168"/>
      <c r="BC1" s="168"/>
      <c r="BD1" s="168"/>
      <c r="BE1" s="168"/>
      <c r="BF1" s="168"/>
      <c r="BG1" s="168"/>
      <c r="BH1" s="168"/>
      <c r="BI1" s="168"/>
      <c r="BJ1" s="168"/>
      <c r="BK1" s="168"/>
      <c r="BL1" s="168"/>
      <c r="BM1" s="168"/>
      <c r="BN1" s="168"/>
      <c r="BO1" s="168"/>
      <c r="BP1" s="168"/>
      <c r="BQ1" s="168"/>
    </row>
    <row r="2" spans="1:69" ht="14.25" x14ac:dyDescent="0.2">
      <c r="A2" s="73" t="s">
        <v>503</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c r="AO2" s="168"/>
      <c r="AP2" s="168"/>
      <c r="AQ2" s="168"/>
      <c r="AR2" s="168"/>
      <c r="AS2" s="168"/>
      <c r="AT2" s="168"/>
      <c r="AU2" s="168"/>
      <c r="AV2" s="168"/>
      <c r="AW2" s="168"/>
      <c r="AX2" s="168"/>
      <c r="AY2" s="168"/>
      <c r="AZ2" s="168"/>
      <c r="BA2" s="168"/>
      <c r="BB2" s="168"/>
      <c r="BC2" s="168"/>
      <c r="BD2" s="168"/>
      <c r="BE2" s="168"/>
      <c r="BF2" s="168"/>
      <c r="BG2" s="168"/>
      <c r="BH2" s="168"/>
      <c r="BI2" s="168"/>
      <c r="BJ2" s="168"/>
      <c r="BK2" s="168"/>
      <c r="BL2" s="168"/>
      <c r="BM2" s="168"/>
      <c r="BN2" s="168"/>
      <c r="BO2" s="168"/>
      <c r="BP2" s="168"/>
      <c r="BQ2" s="168"/>
    </row>
    <row r="3" spans="1:69" ht="13.5" thickBot="1" x14ac:dyDescent="0.25">
      <c r="A3" s="356"/>
      <c r="B3" s="356"/>
      <c r="C3" s="356"/>
      <c r="D3" s="356"/>
      <c r="E3" s="167"/>
      <c r="F3" s="167"/>
      <c r="G3" s="252"/>
      <c r="H3" s="252"/>
      <c r="I3" s="252"/>
      <c r="J3" s="252"/>
      <c r="K3" s="252"/>
      <c r="L3" s="252"/>
      <c r="M3" s="252"/>
      <c r="N3" s="252"/>
      <c r="O3" s="252"/>
      <c r="P3" s="252"/>
      <c r="Q3" s="252"/>
      <c r="R3" s="252"/>
      <c r="S3" s="252"/>
      <c r="T3" s="252"/>
      <c r="U3" s="252"/>
      <c r="V3" s="252"/>
      <c r="W3" s="252"/>
      <c r="X3" s="252"/>
      <c r="Y3" s="252"/>
      <c r="Z3" s="252"/>
      <c r="AA3" s="252"/>
      <c r="AB3" s="252"/>
      <c r="AC3" s="252"/>
      <c r="AD3" s="252"/>
      <c r="AE3" s="252"/>
      <c r="AF3" s="252"/>
      <c r="AG3" s="252"/>
      <c r="AH3" s="252"/>
      <c r="AI3" s="252"/>
      <c r="AJ3" s="252"/>
      <c r="AK3" s="252"/>
      <c r="AL3" s="252"/>
      <c r="AM3" s="252"/>
      <c r="AN3" s="252"/>
      <c r="AO3" s="252"/>
      <c r="AP3" s="252"/>
      <c r="AQ3" s="252"/>
      <c r="AR3" s="252"/>
      <c r="AS3" s="252"/>
      <c r="AT3" s="252"/>
      <c r="AU3" s="252"/>
      <c r="AV3" s="252"/>
      <c r="AW3" s="252"/>
      <c r="AX3" s="252"/>
      <c r="AY3" s="252"/>
      <c r="AZ3" s="252"/>
      <c r="BA3" s="252"/>
      <c r="BB3" s="252"/>
      <c r="BC3" s="252"/>
      <c r="BD3" s="252"/>
      <c r="BE3" s="252"/>
      <c r="BF3" s="252"/>
      <c r="BG3" s="252"/>
      <c r="BH3" s="252"/>
      <c r="BI3" s="252"/>
      <c r="BJ3" s="252"/>
      <c r="BK3" s="252"/>
      <c r="BL3" s="252"/>
      <c r="BM3" s="252"/>
      <c r="BN3" s="252"/>
      <c r="BO3" s="252"/>
      <c r="BP3" s="252"/>
      <c r="BQ3" s="105"/>
    </row>
    <row r="4" spans="1:69" ht="42" customHeight="1" x14ac:dyDescent="0.2">
      <c r="A4" s="74" t="s">
        <v>165</v>
      </c>
      <c r="B4" s="169" t="s">
        <v>166</v>
      </c>
      <c r="C4" s="169" t="s">
        <v>167</v>
      </c>
      <c r="D4" s="169" t="s">
        <v>144</v>
      </c>
      <c r="E4" s="169" t="s">
        <v>145</v>
      </c>
      <c r="F4" s="169" t="s">
        <v>121</v>
      </c>
      <c r="G4" s="169" t="s">
        <v>146</v>
      </c>
      <c r="H4" s="169" t="s">
        <v>103</v>
      </c>
      <c r="I4" s="169" t="s">
        <v>105</v>
      </c>
      <c r="J4" s="169" t="s">
        <v>107</v>
      </c>
      <c r="K4" s="169" t="s">
        <v>109</v>
      </c>
      <c r="L4" s="169" t="s">
        <v>111</v>
      </c>
      <c r="M4" s="169" t="s">
        <v>113</v>
      </c>
      <c r="N4" s="169" t="s">
        <v>115</v>
      </c>
      <c r="O4" s="169" t="s">
        <v>117</v>
      </c>
      <c r="P4" s="169" t="s">
        <v>119</v>
      </c>
      <c r="Q4" s="72"/>
      <c r="R4" s="72" t="s">
        <v>556</v>
      </c>
      <c r="S4" s="72" t="s">
        <v>538</v>
      </c>
      <c r="T4" s="72" t="s">
        <v>539</v>
      </c>
      <c r="U4" s="168" t="s">
        <v>551</v>
      </c>
      <c r="V4" s="310" t="s">
        <v>557</v>
      </c>
      <c r="W4" s="168" t="s">
        <v>553</v>
      </c>
      <c r="X4" s="168" t="s">
        <v>555</v>
      </c>
      <c r="Y4" s="72" t="s">
        <v>540</v>
      </c>
      <c r="Z4" s="308" t="s">
        <v>541</v>
      </c>
      <c r="AA4" s="263" t="s">
        <v>542</v>
      </c>
      <c r="AB4" s="263" t="s">
        <v>544</v>
      </c>
      <c r="AC4" s="168" t="s">
        <v>548</v>
      </c>
      <c r="AD4" s="168" t="s">
        <v>549</v>
      </c>
      <c r="AE4" s="168" t="s">
        <v>550</v>
      </c>
      <c r="AF4" s="168" t="s">
        <v>549</v>
      </c>
      <c r="AG4" s="168" t="s">
        <v>552</v>
      </c>
      <c r="AH4" s="168" t="s">
        <v>551</v>
      </c>
      <c r="AI4" s="310" t="s">
        <v>557</v>
      </c>
      <c r="AJ4" s="168" t="s">
        <v>553</v>
      </c>
      <c r="AK4" s="168" t="s">
        <v>555</v>
      </c>
      <c r="AL4" s="72" t="s">
        <v>554</v>
      </c>
      <c r="AM4" s="263" t="s">
        <v>540</v>
      </c>
      <c r="AN4" s="308" t="s">
        <v>541</v>
      </c>
      <c r="AO4" s="263" t="s">
        <v>542</v>
      </c>
      <c r="AP4" s="72" t="s">
        <v>544</v>
      </c>
      <c r="AQ4" s="72"/>
      <c r="AR4" s="72" t="s">
        <v>554</v>
      </c>
      <c r="AS4" s="263" t="s">
        <v>540</v>
      </c>
      <c r="AT4" s="308" t="s">
        <v>541</v>
      </c>
      <c r="AU4" s="263" t="s">
        <v>542</v>
      </c>
      <c r="AV4" s="72" t="s">
        <v>544</v>
      </c>
      <c r="AW4" s="72"/>
      <c r="AX4" s="168"/>
      <c r="AY4" s="168"/>
      <c r="AZ4" s="168"/>
      <c r="BA4" s="168"/>
      <c r="BB4" s="168"/>
      <c r="BC4" s="168"/>
      <c r="BD4" s="168"/>
      <c r="BE4" s="168"/>
      <c r="BF4" s="168"/>
      <c r="BG4" s="168"/>
      <c r="BH4" s="168"/>
      <c r="BI4" s="168"/>
      <c r="BJ4" s="168"/>
      <c r="BK4" s="168"/>
      <c r="BL4" s="168"/>
      <c r="BM4" s="168"/>
      <c r="BN4" s="168"/>
      <c r="BO4" s="168"/>
      <c r="BP4" s="168"/>
      <c r="BQ4" s="168"/>
    </row>
    <row r="5" spans="1:69" ht="14.85" customHeight="1" x14ac:dyDescent="0.2">
      <c r="A5" s="261" t="s">
        <v>424</v>
      </c>
      <c r="B5" s="73">
        <v>1</v>
      </c>
      <c r="C5" s="72">
        <v>1</v>
      </c>
      <c r="D5" s="72">
        <v>1</v>
      </c>
      <c r="E5" s="72">
        <v>0</v>
      </c>
      <c r="F5" s="72">
        <v>0</v>
      </c>
      <c r="G5" s="72">
        <v>0</v>
      </c>
      <c r="H5" s="72">
        <v>0</v>
      </c>
      <c r="I5" s="72">
        <v>0</v>
      </c>
      <c r="J5" s="72">
        <v>0</v>
      </c>
      <c r="K5" s="72">
        <v>0</v>
      </c>
      <c r="L5" s="72">
        <v>0</v>
      </c>
      <c r="M5" s="72">
        <v>0</v>
      </c>
      <c r="N5" s="72">
        <v>0</v>
      </c>
      <c r="O5" s="72">
        <v>1</v>
      </c>
      <c r="P5" s="72">
        <v>0</v>
      </c>
      <c r="Q5" s="72"/>
      <c r="R5" s="72"/>
      <c r="S5" s="138"/>
      <c r="T5" s="138"/>
      <c r="U5" s="72"/>
      <c r="V5" s="72"/>
      <c r="W5" s="72"/>
      <c r="X5" s="72"/>
      <c r="Y5" s="72"/>
      <c r="Z5" s="72"/>
      <c r="AA5" s="72"/>
      <c r="AB5" s="72"/>
      <c r="AC5" s="168"/>
      <c r="AD5" s="168"/>
      <c r="AE5" s="168"/>
      <c r="AF5" s="168"/>
      <c r="AG5" s="168"/>
      <c r="AH5" s="168"/>
      <c r="AI5" s="168"/>
      <c r="AJ5" s="168"/>
      <c r="AK5" s="168"/>
      <c r="AL5" s="72"/>
      <c r="AM5" s="72"/>
      <c r="AN5" s="72"/>
      <c r="AO5" s="72"/>
      <c r="AP5" s="72"/>
      <c r="AQ5" s="72"/>
      <c r="AR5" s="72"/>
      <c r="AS5" s="72"/>
      <c r="AT5" s="72"/>
      <c r="AU5" s="72"/>
      <c r="AV5" s="72"/>
      <c r="AW5" s="72"/>
      <c r="AX5" s="168"/>
      <c r="AY5" s="168"/>
      <c r="AZ5" s="168"/>
      <c r="BA5" s="168"/>
      <c r="BB5" s="168"/>
      <c r="BC5" s="168"/>
      <c r="BD5" s="168"/>
      <c r="BE5" s="168"/>
      <c r="BF5" s="168"/>
      <c r="BG5" s="168"/>
      <c r="BH5" s="168"/>
      <c r="BI5" s="168"/>
      <c r="BJ5" s="168"/>
      <c r="BK5" s="168"/>
      <c r="BL5" s="168"/>
      <c r="BM5" s="168"/>
      <c r="BN5" s="168"/>
      <c r="BO5" s="168"/>
      <c r="BP5" s="168"/>
      <c r="BQ5" s="168"/>
    </row>
    <row r="6" spans="1:69" ht="14.85" customHeight="1" x14ac:dyDescent="0.2">
      <c r="A6" s="261"/>
      <c r="B6" s="73"/>
      <c r="C6" s="72"/>
      <c r="D6" s="72"/>
      <c r="E6" s="72"/>
      <c r="F6" s="72"/>
      <c r="H6" s="72"/>
      <c r="I6" s="72"/>
      <c r="J6" s="72"/>
      <c r="K6" s="72"/>
      <c r="L6" s="72"/>
      <c r="M6" s="72"/>
      <c r="N6" s="72"/>
      <c r="O6" s="72"/>
      <c r="P6" s="72"/>
      <c r="Q6" s="72"/>
      <c r="R6" s="72"/>
      <c r="S6" s="138"/>
      <c r="T6" s="138"/>
      <c r="U6" s="72"/>
      <c r="V6" s="72"/>
      <c r="W6" s="72"/>
      <c r="X6" s="72"/>
      <c r="Y6" s="72"/>
      <c r="Z6" s="72"/>
      <c r="AA6" s="72"/>
      <c r="AB6" s="72"/>
      <c r="AC6" s="168"/>
      <c r="AD6" s="168"/>
      <c r="AE6" s="168"/>
      <c r="AF6" s="168"/>
      <c r="AG6" s="168"/>
      <c r="AH6" s="168"/>
      <c r="AI6" s="168"/>
      <c r="AJ6" s="168"/>
      <c r="AK6" s="168"/>
      <c r="AL6" s="72"/>
      <c r="AM6" s="72"/>
      <c r="AN6" s="72"/>
      <c r="AO6" s="72"/>
      <c r="AP6" s="72"/>
      <c r="AQ6" s="72"/>
      <c r="AR6" s="72"/>
      <c r="AS6" s="72"/>
      <c r="AT6" s="72"/>
      <c r="AU6" s="72"/>
      <c r="AV6" s="72"/>
      <c r="AW6" s="72"/>
      <c r="AX6" s="168"/>
      <c r="AY6" s="168"/>
      <c r="AZ6" s="168"/>
      <c r="BA6" s="168"/>
      <c r="BB6" s="168"/>
      <c r="BC6" s="168"/>
      <c r="BD6" s="168"/>
      <c r="BE6" s="168"/>
      <c r="BF6" s="168"/>
      <c r="BG6" s="168"/>
      <c r="BH6" s="168"/>
      <c r="BI6" s="168"/>
      <c r="BJ6" s="168"/>
      <c r="BK6" s="168"/>
      <c r="BL6" s="168"/>
      <c r="BM6" s="168"/>
      <c r="BN6" s="168"/>
      <c r="BO6" s="168"/>
      <c r="BP6" s="168"/>
      <c r="BQ6" s="168"/>
    </row>
    <row r="7" spans="1:69" ht="13.5" customHeight="1" x14ac:dyDescent="0.2">
      <c r="A7" s="261" t="s">
        <v>425</v>
      </c>
      <c r="B7" s="73">
        <v>1</v>
      </c>
      <c r="C7" s="72">
        <v>1</v>
      </c>
      <c r="D7" s="72">
        <v>1</v>
      </c>
      <c r="E7" s="72">
        <v>0</v>
      </c>
      <c r="F7" s="72">
        <v>0</v>
      </c>
      <c r="G7" s="72">
        <v>0</v>
      </c>
      <c r="H7" s="72">
        <v>0</v>
      </c>
      <c r="I7" s="72">
        <v>0</v>
      </c>
      <c r="J7" s="72">
        <v>0</v>
      </c>
      <c r="K7" s="72">
        <v>0</v>
      </c>
      <c r="L7" s="72">
        <v>0</v>
      </c>
      <c r="M7" s="72">
        <v>1</v>
      </c>
      <c r="N7" s="72">
        <v>0</v>
      </c>
      <c r="O7" s="72">
        <v>0</v>
      </c>
      <c r="P7" s="72">
        <v>0</v>
      </c>
      <c r="Q7" s="72"/>
      <c r="R7" s="72"/>
      <c r="S7" s="138"/>
      <c r="T7" s="138"/>
      <c r="U7" s="72"/>
      <c r="V7" s="72"/>
      <c r="W7" s="72"/>
      <c r="X7" s="72"/>
      <c r="Y7" s="72"/>
      <c r="Z7" s="72"/>
      <c r="AA7" s="72"/>
      <c r="AB7" s="72"/>
      <c r="AC7" s="168"/>
      <c r="AD7" s="168"/>
      <c r="AE7" s="168"/>
      <c r="AF7" s="168"/>
      <c r="AG7" s="168"/>
      <c r="AH7" s="168"/>
      <c r="AI7" s="168"/>
      <c r="AJ7" s="168"/>
      <c r="AK7" s="168"/>
      <c r="AL7" s="72"/>
      <c r="AM7" s="72"/>
      <c r="AN7" s="72"/>
      <c r="AO7" s="72"/>
      <c r="AP7" s="72"/>
      <c r="AQ7" s="72"/>
      <c r="AR7" s="72"/>
      <c r="AS7" s="72"/>
      <c r="AT7" s="72"/>
      <c r="AU7" s="72"/>
      <c r="AV7" s="72"/>
      <c r="AW7" s="72"/>
      <c r="AX7" s="168"/>
      <c r="AY7" s="168"/>
      <c r="AZ7" s="168"/>
      <c r="BA7" s="168"/>
      <c r="BB7" s="168"/>
      <c r="BC7" s="168"/>
      <c r="BD7" s="168"/>
      <c r="BE7" s="168"/>
      <c r="BF7" s="168"/>
      <c r="BG7" s="168"/>
      <c r="BH7" s="168"/>
      <c r="BI7" s="168"/>
      <c r="BJ7" s="168"/>
      <c r="BK7" s="168"/>
      <c r="BL7" s="168"/>
      <c r="BM7" s="168"/>
      <c r="BN7" s="168"/>
      <c r="BO7" s="168"/>
      <c r="BP7" s="168"/>
      <c r="BQ7" s="168"/>
    </row>
    <row r="8" spans="1:69" ht="13.5" customHeight="1" x14ac:dyDescent="0.2">
      <c r="A8" s="261"/>
      <c r="B8" s="73"/>
      <c r="C8" s="72"/>
      <c r="D8" s="72"/>
      <c r="E8" s="72"/>
      <c r="F8" s="72"/>
      <c r="H8" s="72"/>
      <c r="I8" s="72"/>
      <c r="J8" s="72"/>
      <c r="K8" s="72"/>
      <c r="L8" s="72"/>
      <c r="M8" s="72"/>
      <c r="N8" s="72"/>
      <c r="O8" s="72"/>
      <c r="P8" s="72"/>
      <c r="Q8" s="72"/>
      <c r="R8" s="72"/>
      <c r="S8" s="138"/>
      <c r="T8" s="138"/>
      <c r="U8" s="72"/>
      <c r="V8" s="72"/>
      <c r="W8" s="72"/>
      <c r="X8" s="72"/>
      <c r="Y8" s="72"/>
      <c r="Z8" s="72"/>
      <c r="AA8" s="72"/>
      <c r="AB8" s="72"/>
      <c r="AC8" s="168"/>
      <c r="AD8" s="168"/>
      <c r="AE8" s="168"/>
      <c r="AF8" s="168"/>
      <c r="AG8" s="168"/>
      <c r="AH8" s="168"/>
      <c r="AI8" s="168"/>
      <c r="AJ8" s="168"/>
      <c r="AK8" s="168"/>
      <c r="AL8" s="72"/>
      <c r="AM8" s="72"/>
      <c r="AN8" s="72"/>
      <c r="AO8" s="72"/>
      <c r="AP8" s="72"/>
      <c r="AQ8" s="72"/>
      <c r="AR8" s="72"/>
      <c r="AS8" s="72"/>
      <c r="AT8" s="72"/>
      <c r="AU8" s="72"/>
      <c r="AV8" s="72"/>
      <c r="AW8" s="72"/>
      <c r="AX8" s="168"/>
      <c r="AY8" s="168"/>
      <c r="AZ8" s="168"/>
      <c r="BA8" s="168"/>
      <c r="BB8" s="168"/>
      <c r="BC8" s="168"/>
      <c r="BD8" s="168"/>
      <c r="BE8" s="168"/>
      <c r="BF8" s="168"/>
      <c r="BG8" s="168"/>
      <c r="BH8" s="168"/>
      <c r="BI8" s="168"/>
      <c r="BJ8" s="168"/>
      <c r="BK8" s="168"/>
      <c r="BL8" s="168"/>
      <c r="BM8" s="168"/>
      <c r="BN8" s="168"/>
      <c r="BO8" s="168"/>
      <c r="BP8" s="168"/>
      <c r="BQ8" s="168"/>
    </row>
    <row r="9" spans="1:69" ht="13.5" customHeight="1" x14ac:dyDescent="0.2">
      <c r="A9" s="261" t="s">
        <v>426</v>
      </c>
      <c r="B9" s="73">
        <v>1</v>
      </c>
      <c r="C9" s="72">
        <v>1</v>
      </c>
      <c r="D9" s="72">
        <v>1</v>
      </c>
      <c r="E9" s="72">
        <v>0</v>
      </c>
      <c r="F9" s="72">
        <v>0</v>
      </c>
      <c r="G9" s="72">
        <v>0</v>
      </c>
      <c r="H9" s="72">
        <v>0</v>
      </c>
      <c r="I9" s="72">
        <v>0</v>
      </c>
      <c r="J9" s="72">
        <v>0</v>
      </c>
      <c r="K9" s="72">
        <v>0</v>
      </c>
      <c r="L9" s="72">
        <v>0</v>
      </c>
      <c r="M9" s="72">
        <v>1</v>
      </c>
      <c r="N9" s="72">
        <v>0</v>
      </c>
      <c r="O9" s="72">
        <v>0</v>
      </c>
      <c r="P9" s="72">
        <v>0</v>
      </c>
      <c r="Q9" s="72"/>
      <c r="R9" s="72"/>
      <c r="S9" s="138"/>
      <c r="T9" s="138"/>
      <c r="U9" s="72"/>
      <c r="V9" s="72"/>
      <c r="W9" s="72"/>
      <c r="X9" s="72"/>
      <c r="Y9" s="72"/>
      <c r="Z9" s="72"/>
      <c r="AA9" s="72"/>
      <c r="AB9" s="72"/>
      <c r="AC9" s="168"/>
      <c r="AD9" s="168"/>
      <c r="AE9" s="168"/>
      <c r="AF9" s="168"/>
      <c r="AG9" s="168"/>
      <c r="AH9" s="168"/>
      <c r="AI9" s="168"/>
      <c r="AJ9" s="168"/>
      <c r="AK9" s="168"/>
      <c r="AL9" s="72"/>
      <c r="AM9" s="72"/>
      <c r="AN9" s="72"/>
      <c r="AO9" s="72"/>
      <c r="AP9" s="72"/>
      <c r="AQ9" s="72"/>
      <c r="AR9" s="72"/>
      <c r="AS9" s="72"/>
      <c r="AT9" s="72"/>
      <c r="AU9" s="72"/>
      <c r="AV9" s="72"/>
      <c r="AW9" s="72"/>
      <c r="AX9" s="168"/>
      <c r="AY9" s="168"/>
      <c r="AZ9" s="168"/>
      <c r="BA9" s="168"/>
      <c r="BB9" s="168"/>
      <c r="BC9" s="168"/>
      <c r="BD9" s="168"/>
      <c r="BE9" s="168"/>
      <c r="BF9" s="168"/>
      <c r="BG9" s="168"/>
      <c r="BH9" s="168"/>
      <c r="BI9" s="168"/>
      <c r="BJ9" s="168"/>
      <c r="BK9" s="168"/>
      <c r="BL9" s="168"/>
      <c r="BM9" s="168"/>
      <c r="BN9" s="168"/>
      <c r="BO9" s="168"/>
      <c r="BP9" s="168"/>
      <c r="BQ9" s="168"/>
    </row>
    <row r="10" spans="1:69" ht="13.5" customHeight="1" x14ac:dyDescent="0.2">
      <c r="A10" s="261"/>
      <c r="B10" s="73"/>
      <c r="C10" s="72"/>
      <c r="D10" s="72"/>
      <c r="E10" s="72"/>
      <c r="F10" s="72"/>
      <c r="G10" s="72"/>
      <c r="H10" s="72"/>
      <c r="I10" s="72"/>
      <c r="J10" s="72"/>
      <c r="K10" s="72"/>
      <c r="L10" s="72"/>
      <c r="M10" s="72"/>
      <c r="N10" s="72"/>
      <c r="O10" s="72"/>
      <c r="P10" s="72"/>
      <c r="Q10" s="72"/>
      <c r="R10" s="72"/>
      <c r="S10" s="138"/>
      <c r="T10" s="138"/>
      <c r="U10" s="72"/>
      <c r="V10" s="72"/>
      <c r="W10" s="72"/>
      <c r="X10" s="72"/>
      <c r="Y10" s="72"/>
      <c r="Z10" s="72"/>
      <c r="AA10" s="72"/>
      <c r="AB10" s="72"/>
      <c r="AC10" s="168"/>
      <c r="AD10" s="168"/>
      <c r="AE10" s="168"/>
      <c r="AF10" s="168"/>
      <c r="AG10" s="168"/>
      <c r="AH10" s="168"/>
      <c r="AI10" s="168"/>
      <c r="AJ10" s="168"/>
      <c r="AK10" s="168"/>
      <c r="AL10" s="72"/>
      <c r="AM10" s="72"/>
      <c r="AN10" s="72"/>
      <c r="AO10" s="72"/>
      <c r="AP10" s="72"/>
      <c r="AQ10" s="72"/>
      <c r="AR10" s="72"/>
      <c r="AS10" s="72"/>
      <c r="AT10" s="72"/>
      <c r="AU10" s="72"/>
      <c r="AV10" s="72"/>
      <c r="AW10" s="72"/>
      <c r="AX10" s="168"/>
      <c r="AY10" s="168"/>
      <c r="AZ10" s="168"/>
      <c r="BA10" s="168"/>
      <c r="BB10" s="168"/>
      <c r="BC10" s="168"/>
      <c r="BD10" s="168"/>
      <c r="BE10" s="168"/>
      <c r="BF10" s="168"/>
      <c r="BG10" s="168"/>
      <c r="BH10" s="168"/>
      <c r="BI10" s="168"/>
      <c r="BJ10" s="168"/>
      <c r="BK10" s="168"/>
      <c r="BL10" s="168"/>
      <c r="BM10" s="168"/>
      <c r="BN10" s="168"/>
      <c r="BO10" s="168"/>
      <c r="BP10" s="168"/>
      <c r="BQ10" s="168"/>
    </row>
    <row r="11" spans="1:69" ht="13.5" customHeight="1" x14ac:dyDescent="0.2">
      <c r="A11" s="75">
        <v>43892</v>
      </c>
      <c r="B11" s="256">
        <v>1</v>
      </c>
      <c r="C11" s="149">
        <v>1</v>
      </c>
      <c r="D11" s="149">
        <v>1</v>
      </c>
      <c r="E11" s="149">
        <v>0</v>
      </c>
      <c r="F11" s="149">
        <v>0</v>
      </c>
      <c r="G11" s="149">
        <v>0</v>
      </c>
      <c r="H11" s="149">
        <v>0</v>
      </c>
      <c r="I11" s="149">
        <v>0</v>
      </c>
      <c r="J11" s="149">
        <v>0</v>
      </c>
      <c r="K11" s="149">
        <v>0</v>
      </c>
      <c r="L11" s="149">
        <v>0</v>
      </c>
      <c r="M11" s="149">
        <v>1</v>
      </c>
      <c r="N11" s="149">
        <v>0</v>
      </c>
      <c r="O11" s="149">
        <v>0</v>
      </c>
      <c r="P11" s="149">
        <v>0</v>
      </c>
      <c r="Q11" s="72"/>
      <c r="R11" s="72"/>
      <c r="S11" s="149"/>
      <c r="T11" s="149"/>
      <c r="U11" s="72"/>
      <c r="V11" s="72"/>
      <c r="W11" s="72"/>
      <c r="X11" s="72"/>
      <c r="Y11" s="72"/>
      <c r="Z11" s="72"/>
      <c r="AA11" s="72"/>
      <c r="AB11" s="72"/>
      <c r="AC11" s="168"/>
      <c r="AD11" s="168"/>
      <c r="AE11" s="168"/>
      <c r="AF11" s="168"/>
      <c r="AG11" s="168"/>
      <c r="AH11" s="168"/>
      <c r="AI11" s="168"/>
      <c r="AJ11" s="168"/>
      <c r="AK11" s="168"/>
      <c r="AL11" s="72"/>
      <c r="AM11" s="72"/>
      <c r="AN11" s="72"/>
      <c r="AO11" s="72"/>
      <c r="AP11" s="72"/>
      <c r="AQ11" s="72"/>
      <c r="AR11" s="72"/>
      <c r="AS11" s="72"/>
      <c r="AT11" s="72"/>
      <c r="AU11" s="72"/>
      <c r="AV11" s="72"/>
      <c r="AW11" s="72"/>
      <c r="AX11" s="168"/>
      <c r="AY11" s="168"/>
      <c r="AZ11" s="168"/>
      <c r="BA11" s="168"/>
      <c r="BB11" s="168"/>
      <c r="BC11" s="168"/>
      <c r="BD11" s="168"/>
      <c r="BE11" s="168"/>
      <c r="BF11" s="168"/>
      <c r="BG11" s="168"/>
      <c r="BH11" s="168"/>
      <c r="BI11" s="168"/>
      <c r="BJ11" s="168"/>
      <c r="BK11" s="168"/>
      <c r="BL11" s="168"/>
      <c r="BM11" s="168"/>
      <c r="BN11" s="168"/>
      <c r="BO11" s="168"/>
      <c r="BP11" s="168"/>
      <c r="BQ11" s="168"/>
    </row>
    <row r="12" spans="1:69" x14ac:dyDescent="0.2">
      <c r="A12" s="75">
        <f>A11+1</f>
        <v>43893</v>
      </c>
      <c r="B12" s="256">
        <v>0</v>
      </c>
      <c r="C12" s="149">
        <v>0</v>
      </c>
      <c r="D12" s="149">
        <v>0</v>
      </c>
      <c r="E12" s="149">
        <v>0</v>
      </c>
      <c r="F12" s="149">
        <v>0</v>
      </c>
      <c r="G12" s="149">
        <v>0</v>
      </c>
      <c r="H12" s="149">
        <v>0</v>
      </c>
      <c r="I12" s="149">
        <v>0</v>
      </c>
      <c r="J12" s="149">
        <v>0</v>
      </c>
      <c r="K12" s="149">
        <v>0</v>
      </c>
      <c r="L12" s="149">
        <v>0</v>
      </c>
      <c r="M12" s="149">
        <v>0</v>
      </c>
      <c r="N12" s="149">
        <v>0</v>
      </c>
      <c r="O12" s="149">
        <v>0</v>
      </c>
      <c r="P12" s="149">
        <v>0</v>
      </c>
      <c r="Q12" s="168"/>
      <c r="R12" s="168"/>
      <c r="S12" s="149"/>
      <c r="T12" s="149"/>
      <c r="U12" s="72"/>
      <c r="V12" s="72"/>
      <c r="W12" s="72"/>
      <c r="X12" s="72"/>
      <c r="Y12" s="168"/>
      <c r="Z12" s="168"/>
      <c r="AA12" s="168"/>
      <c r="AB12" s="168"/>
      <c r="AC12" s="168"/>
      <c r="AD12" s="168"/>
      <c r="AE12" s="168"/>
      <c r="AF12" s="168"/>
      <c r="AG12" s="168"/>
      <c r="AH12" s="168"/>
      <c r="AI12" s="168"/>
      <c r="AJ12" s="168"/>
      <c r="AK12" s="168"/>
      <c r="AL12" s="168"/>
      <c r="AM12" s="168"/>
      <c r="AN12" s="168"/>
      <c r="AO12" s="168"/>
      <c r="AP12" s="168"/>
      <c r="AQ12" s="168"/>
      <c r="AR12" s="168"/>
      <c r="AS12" s="168"/>
      <c r="AT12" s="168"/>
      <c r="AU12" s="168"/>
      <c r="AV12" s="168"/>
      <c r="AW12" s="168"/>
      <c r="AX12" s="168"/>
      <c r="AY12" s="168"/>
      <c r="AZ12" s="168"/>
      <c r="BA12" s="168"/>
      <c r="BB12" s="168"/>
      <c r="BC12" s="168"/>
      <c r="BD12" s="168"/>
      <c r="BE12" s="168"/>
      <c r="BF12" s="168"/>
      <c r="BG12" s="168"/>
      <c r="BH12" s="168"/>
      <c r="BI12" s="168"/>
      <c r="BJ12" s="168"/>
      <c r="BK12" s="168"/>
      <c r="BL12" s="168"/>
      <c r="BM12" s="168"/>
      <c r="BN12" s="168"/>
      <c r="BO12" s="168"/>
      <c r="BP12" s="168"/>
      <c r="BQ12" s="168"/>
    </row>
    <row r="13" spans="1:69" x14ac:dyDescent="0.2">
      <c r="A13" s="75">
        <f t="shared" ref="A13:A76" si="0">A12+1</f>
        <v>43894</v>
      </c>
      <c r="B13" s="311">
        <v>1</v>
      </c>
      <c r="C13" s="149">
        <v>1</v>
      </c>
      <c r="D13" s="149">
        <v>1</v>
      </c>
      <c r="E13" s="149">
        <v>0</v>
      </c>
      <c r="F13" s="149">
        <v>0</v>
      </c>
      <c r="G13" s="149">
        <v>0</v>
      </c>
      <c r="H13" s="149">
        <v>0</v>
      </c>
      <c r="I13" s="149">
        <v>0</v>
      </c>
      <c r="J13" s="149">
        <v>0</v>
      </c>
      <c r="K13" s="149">
        <v>0</v>
      </c>
      <c r="L13" s="149">
        <v>0</v>
      </c>
      <c r="M13" s="149">
        <v>0</v>
      </c>
      <c r="N13" s="149">
        <v>1</v>
      </c>
      <c r="O13" s="149">
        <v>0</v>
      </c>
      <c r="P13" s="149">
        <v>0</v>
      </c>
      <c r="Q13" s="168"/>
      <c r="R13" s="168"/>
      <c r="S13" s="149"/>
      <c r="T13" s="149"/>
      <c r="U13" s="72"/>
      <c r="V13" s="72"/>
      <c r="W13" s="72"/>
      <c r="X13" s="72"/>
      <c r="Y13" s="168"/>
      <c r="Z13" s="168"/>
      <c r="AA13" s="168"/>
      <c r="AB13" s="168"/>
      <c r="AC13" s="168"/>
      <c r="AD13" s="168"/>
      <c r="AE13" s="168"/>
      <c r="AF13" s="168"/>
      <c r="AG13" s="168"/>
      <c r="AH13" s="168"/>
      <c r="AI13" s="168"/>
      <c r="AJ13" s="168"/>
      <c r="AK13" s="168"/>
      <c r="AL13" s="168"/>
      <c r="AM13" s="168"/>
      <c r="AN13" s="168"/>
      <c r="AO13" s="168"/>
      <c r="AP13" s="168"/>
      <c r="AQ13" s="168"/>
      <c r="AR13" s="168"/>
      <c r="AS13" s="168"/>
      <c r="AT13" s="168"/>
      <c r="AU13" s="168"/>
      <c r="AV13" s="168"/>
      <c r="AW13" s="168"/>
      <c r="AX13" s="168"/>
      <c r="AY13" s="168"/>
      <c r="AZ13" s="168"/>
      <c r="BA13" s="168"/>
      <c r="BB13" s="168"/>
      <c r="BC13" s="168"/>
      <c r="BD13" s="168"/>
      <c r="BE13" s="168"/>
      <c r="BF13" s="168"/>
      <c r="BG13" s="168"/>
      <c r="BH13" s="168"/>
      <c r="BI13" s="168"/>
      <c r="BJ13" s="168"/>
      <c r="BK13" s="168"/>
      <c r="BL13" s="168"/>
      <c r="BM13" s="168"/>
      <c r="BN13" s="168"/>
      <c r="BO13" s="168"/>
      <c r="BP13" s="168"/>
      <c r="BQ13" s="168"/>
    </row>
    <row r="14" spans="1:69" x14ac:dyDescent="0.2">
      <c r="A14" s="75">
        <f t="shared" si="0"/>
        <v>43895</v>
      </c>
      <c r="B14" s="311">
        <v>2</v>
      </c>
      <c r="C14" s="149">
        <v>2</v>
      </c>
      <c r="D14" s="149">
        <v>2</v>
      </c>
      <c r="E14" s="149">
        <v>0</v>
      </c>
      <c r="F14" s="149">
        <v>0</v>
      </c>
      <c r="G14" s="149">
        <v>0</v>
      </c>
      <c r="H14" s="149">
        <v>0</v>
      </c>
      <c r="I14" s="149">
        <v>0</v>
      </c>
      <c r="J14" s="149">
        <v>0</v>
      </c>
      <c r="K14" s="149">
        <v>0</v>
      </c>
      <c r="L14" s="149">
        <v>0</v>
      </c>
      <c r="M14" s="149">
        <v>0</v>
      </c>
      <c r="N14" s="149">
        <v>0</v>
      </c>
      <c r="O14" s="149">
        <v>2</v>
      </c>
      <c r="P14" s="149">
        <v>0</v>
      </c>
      <c r="Q14" s="168"/>
      <c r="R14" s="168"/>
      <c r="S14" s="149"/>
      <c r="T14" s="149"/>
      <c r="U14" s="149"/>
      <c r="V14" s="149"/>
      <c r="W14" s="149"/>
      <c r="X14" s="149"/>
      <c r="Y14" s="168"/>
      <c r="Z14" s="168"/>
      <c r="AA14" s="168"/>
      <c r="AB14" s="168"/>
      <c r="AL14" s="168"/>
      <c r="AM14" s="168"/>
      <c r="AN14" s="168"/>
      <c r="AO14" s="168"/>
      <c r="AP14" s="168"/>
      <c r="AQ14" s="168"/>
      <c r="AR14" s="168"/>
      <c r="AS14" s="168"/>
      <c r="AT14" s="168"/>
      <c r="AU14" s="168"/>
      <c r="AV14" s="168"/>
      <c r="AW14" s="168"/>
      <c r="AX14" s="168"/>
      <c r="AY14" s="168"/>
      <c r="AZ14" s="168"/>
      <c r="BA14" s="168"/>
      <c r="BB14" s="168"/>
      <c r="BC14" s="168"/>
      <c r="BD14" s="168"/>
      <c r="BE14" s="168"/>
      <c r="BF14" s="168"/>
      <c r="BG14" s="168"/>
      <c r="BH14" s="168"/>
      <c r="BI14" s="168"/>
      <c r="BJ14" s="168"/>
      <c r="BK14" s="168"/>
      <c r="BL14" s="168"/>
      <c r="BM14" s="168"/>
      <c r="BN14" s="168"/>
      <c r="BO14" s="168"/>
      <c r="BP14" s="168"/>
      <c r="BQ14" s="168"/>
    </row>
    <row r="15" spans="1:69" x14ac:dyDescent="0.2">
      <c r="A15" s="75">
        <f t="shared" si="0"/>
        <v>43896</v>
      </c>
      <c r="B15" s="311">
        <v>2</v>
      </c>
      <c r="C15" s="149">
        <v>2</v>
      </c>
      <c r="D15" s="149">
        <v>2</v>
      </c>
      <c r="E15" s="149">
        <v>0</v>
      </c>
      <c r="F15" s="149">
        <v>0</v>
      </c>
      <c r="G15" s="149">
        <v>0</v>
      </c>
      <c r="H15" s="149">
        <v>0</v>
      </c>
      <c r="I15" s="149">
        <v>0</v>
      </c>
      <c r="J15" s="149">
        <v>0</v>
      </c>
      <c r="K15" s="149">
        <v>0</v>
      </c>
      <c r="L15" s="149">
        <v>0</v>
      </c>
      <c r="M15" s="149">
        <v>1</v>
      </c>
      <c r="N15" s="149">
        <v>1</v>
      </c>
      <c r="O15" s="149">
        <v>0</v>
      </c>
      <c r="P15" s="149">
        <v>0</v>
      </c>
      <c r="Q15" s="168"/>
      <c r="R15" s="168"/>
      <c r="S15" s="149"/>
      <c r="T15" s="149"/>
      <c r="U15" s="149"/>
      <c r="V15" s="149"/>
      <c r="W15" s="149"/>
      <c r="X15" s="149"/>
      <c r="Y15" s="168"/>
      <c r="Z15" s="168"/>
      <c r="AA15" s="168"/>
      <c r="AB15" s="168"/>
      <c r="AL15" s="168"/>
      <c r="AM15" s="168"/>
      <c r="AN15" s="168"/>
      <c r="AO15" s="168"/>
      <c r="AP15" s="168"/>
      <c r="AQ15" s="168"/>
      <c r="AR15" s="168"/>
      <c r="AS15" s="168"/>
      <c r="AT15" s="168"/>
      <c r="AU15" s="168"/>
      <c r="AV15" s="168"/>
      <c r="AW15" s="168"/>
      <c r="AX15" s="168"/>
      <c r="AY15" s="168"/>
      <c r="AZ15" s="168"/>
      <c r="BA15" s="168"/>
      <c r="BB15" s="168"/>
      <c r="BC15" s="168"/>
      <c r="BD15" s="168"/>
      <c r="BE15" s="168"/>
      <c r="BF15" s="168"/>
      <c r="BG15" s="168"/>
      <c r="BH15" s="168"/>
      <c r="BI15" s="168"/>
      <c r="BJ15" s="168"/>
      <c r="BK15" s="168"/>
      <c r="BL15" s="168"/>
      <c r="BM15" s="168"/>
      <c r="BN15" s="168"/>
      <c r="BO15" s="168"/>
      <c r="BP15" s="168"/>
      <c r="BQ15" s="168"/>
    </row>
    <row r="16" spans="1:69" x14ac:dyDescent="0.2">
      <c r="A16" s="75">
        <f t="shared" si="0"/>
        <v>43897</v>
      </c>
      <c r="B16" s="311">
        <v>0</v>
      </c>
      <c r="C16" s="149">
        <v>0</v>
      </c>
      <c r="D16" s="149">
        <v>0</v>
      </c>
      <c r="E16" s="149">
        <v>0</v>
      </c>
      <c r="F16" s="149">
        <v>0</v>
      </c>
      <c r="G16" s="149">
        <v>0</v>
      </c>
      <c r="H16" s="149">
        <v>0</v>
      </c>
      <c r="I16" s="149">
        <v>0</v>
      </c>
      <c r="J16" s="149">
        <v>0</v>
      </c>
      <c r="K16" s="149">
        <v>0</v>
      </c>
      <c r="L16" s="149">
        <v>0</v>
      </c>
      <c r="M16" s="149">
        <v>0</v>
      </c>
      <c r="N16" s="149">
        <v>0</v>
      </c>
      <c r="O16" s="149">
        <v>0</v>
      </c>
      <c r="P16" s="149">
        <v>0</v>
      </c>
      <c r="Q16" s="168"/>
      <c r="R16" s="168"/>
      <c r="S16" s="149"/>
      <c r="T16" s="149"/>
      <c r="U16" s="149"/>
      <c r="V16" s="149"/>
      <c r="W16" s="149"/>
      <c r="X16" s="149"/>
      <c r="Y16" s="168"/>
      <c r="Z16" s="168"/>
      <c r="AA16" s="168"/>
      <c r="AB16" s="168"/>
      <c r="AL16" s="168"/>
      <c r="AM16" s="168"/>
      <c r="AN16" s="168"/>
      <c r="AO16" s="168"/>
      <c r="AP16" s="168"/>
      <c r="AQ16" s="168"/>
      <c r="AR16" s="168"/>
      <c r="AS16" s="168"/>
      <c r="AT16" s="168"/>
      <c r="AU16" s="168"/>
      <c r="AV16" s="168"/>
      <c r="AW16" s="168"/>
      <c r="AX16" s="168"/>
      <c r="AY16" s="168"/>
      <c r="AZ16" s="168"/>
      <c r="BA16" s="168"/>
      <c r="BB16" s="168"/>
      <c r="BC16" s="168"/>
      <c r="BD16" s="168"/>
      <c r="BE16" s="168"/>
      <c r="BF16" s="168"/>
      <c r="BG16" s="168"/>
      <c r="BH16" s="168"/>
      <c r="BI16" s="168"/>
      <c r="BJ16" s="168"/>
      <c r="BK16" s="168"/>
      <c r="BL16" s="168"/>
      <c r="BM16" s="168"/>
      <c r="BN16" s="168"/>
      <c r="BO16" s="168"/>
      <c r="BP16" s="168"/>
      <c r="BQ16" s="168"/>
    </row>
    <row r="17" spans="1:69" x14ac:dyDescent="0.2">
      <c r="A17" s="75">
        <f t="shared" si="0"/>
        <v>43898</v>
      </c>
      <c r="B17" s="311">
        <v>2</v>
      </c>
      <c r="C17" s="149">
        <v>2</v>
      </c>
      <c r="D17" s="149">
        <v>2</v>
      </c>
      <c r="E17" s="149">
        <v>0</v>
      </c>
      <c r="F17" s="149">
        <v>0</v>
      </c>
      <c r="G17" s="149">
        <v>0</v>
      </c>
      <c r="H17" s="149">
        <v>0</v>
      </c>
      <c r="I17" s="149">
        <v>1</v>
      </c>
      <c r="J17" s="149">
        <v>0</v>
      </c>
      <c r="K17" s="149">
        <v>0</v>
      </c>
      <c r="L17" s="149">
        <v>1</v>
      </c>
      <c r="M17" s="149">
        <v>0</v>
      </c>
      <c r="N17" s="149">
        <v>0</v>
      </c>
      <c r="O17" s="149">
        <v>0</v>
      </c>
      <c r="P17" s="149">
        <v>0</v>
      </c>
      <c r="Q17" s="168"/>
      <c r="R17" s="168"/>
      <c r="S17" s="149"/>
      <c r="T17" s="149"/>
      <c r="U17" s="149"/>
      <c r="V17" s="149"/>
      <c r="W17" s="149"/>
      <c r="X17" s="149"/>
      <c r="Y17" s="168"/>
      <c r="Z17" s="168"/>
      <c r="AA17" s="168"/>
      <c r="AB17" s="168"/>
      <c r="AD17" s="297"/>
      <c r="AF17" s="297"/>
      <c r="AG17" s="297"/>
      <c r="AH17" s="297"/>
      <c r="AI17" s="297"/>
      <c r="AJ17" s="297"/>
      <c r="AK17" s="297"/>
      <c r="AL17" s="303"/>
      <c r="AM17" s="303"/>
      <c r="AN17" s="303"/>
      <c r="AO17" s="303"/>
      <c r="AP17" s="303"/>
      <c r="AQ17" s="303"/>
      <c r="AR17" s="303"/>
      <c r="AS17" s="303"/>
      <c r="AT17" s="303"/>
      <c r="AU17" s="303"/>
      <c r="AV17" s="303"/>
      <c r="AW17" s="168"/>
      <c r="AX17" s="168"/>
      <c r="AY17" s="168"/>
      <c r="AZ17" s="168"/>
      <c r="BA17" s="168"/>
      <c r="BB17" s="168"/>
      <c r="BC17" s="168"/>
      <c r="BD17" s="168"/>
      <c r="BE17" s="168"/>
      <c r="BF17" s="168"/>
      <c r="BG17" s="168"/>
      <c r="BH17" s="168"/>
      <c r="BI17" s="168"/>
      <c r="BJ17" s="168"/>
      <c r="BK17" s="168"/>
      <c r="BL17" s="168"/>
      <c r="BM17" s="168"/>
      <c r="BN17" s="168"/>
      <c r="BO17" s="168"/>
      <c r="BP17" s="168"/>
      <c r="BQ17" s="168"/>
    </row>
    <row r="18" spans="1:69" x14ac:dyDescent="0.2">
      <c r="A18" s="75">
        <f t="shared" si="0"/>
        <v>43899</v>
      </c>
      <c r="B18" s="311">
        <v>5</v>
      </c>
      <c r="C18" s="149">
        <v>5</v>
      </c>
      <c r="D18" s="149">
        <v>5</v>
      </c>
      <c r="E18" s="149">
        <v>0</v>
      </c>
      <c r="F18" s="149">
        <v>0</v>
      </c>
      <c r="G18" s="149">
        <v>0</v>
      </c>
      <c r="H18" s="149">
        <v>0</v>
      </c>
      <c r="I18" s="149">
        <v>0</v>
      </c>
      <c r="J18" s="149">
        <v>0</v>
      </c>
      <c r="K18" s="149">
        <v>0</v>
      </c>
      <c r="L18" s="149">
        <v>1</v>
      </c>
      <c r="M18" s="149">
        <v>1</v>
      </c>
      <c r="N18" s="149">
        <v>2</v>
      </c>
      <c r="O18" s="149">
        <v>1</v>
      </c>
      <c r="P18" s="149">
        <v>0</v>
      </c>
      <c r="Q18" s="168"/>
      <c r="R18" s="168"/>
      <c r="S18" s="149"/>
      <c r="T18" s="149"/>
      <c r="U18" s="149"/>
      <c r="V18" s="149"/>
      <c r="W18" s="149"/>
      <c r="X18" s="149"/>
      <c r="Y18" s="168"/>
      <c r="Z18" s="168"/>
      <c r="AA18" s="168"/>
      <c r="AB18" s="168"/>
      <c r="AD18" s="297"/>
      <c r="AF18" s="297"/>
      <c r="AG18" s="297"/>
      <c r="AH18" s="297"/>
      <c r="AI18" s="297"/>
      <c r="AJ18" s="297"/>
      <c r="AK18" s="297"/>
      <c r="AL18" s="303"/>
      <c r="AM18" s="303"/>
      <c r="AN18" s="303"/>
      <c r="AO18" s="303"/>
      <c r="AP18" s="303"/>
      <c r="AQ18" s="303"/>
      <c r="AR18" s="303"/>
      <c r="AS18" s="303"/>
      <c r="AT18" s="303"/>
      <c r="AU18" s="303"/>
      <c r="AV18" s="303"/>
      <c r="AW18" s="168"/>
      <c r="AX18" s="168"/>
      <c r="AY18" s="168"/>
      <c r="AZ18" s="168"/>
      <c r="BA18" s="168"/>
      <c r="BB18" s="168"/>
      <c r="BC18" s="168"/>
      <c r="BD18" s="168"/>
      <c r="BE18" s="168"/>
      <c r="BF18" s="168"/>
      <c r="BG18" s="168"/>
      <c r="BH18" s="168"/>
      <c r="BI18" s="168"/>
      <c r="BJ18" s="168"/>
      <c r="BK18" s="168"/>
      <c r="BL18" s="168"/>
      <c r="BM18" s="168"/>
      <c r="BN18" s="168"/>
      <c r="BO18" s="168"/>
      <c r="BP18" s="168"/>
      <c r="BQ18" s="168"/>
    </row>
    <row r="19" spans="1:69" x14ac:dyDescent="0.2">
      <c r="A19" s="75">
        <f t="shared" si="0"/>
        <v>43900</v>
      </c>
      <c r="B19" s="311">
        <v>3</v>
      </c>
      <c r="C19" s="149">
        <v>3</v>
      </c>
      <c r="D19" s="149">
        <v>3</v>
      </c>
      <c r="E19" s="149">
        <v>0</v>
      </c>
      <c r="F19" s="149">
        <v>0</v>
      </c>
      <c r="G19" s="149">
        <v>0</v>
      </c>
      <c r="H19" s="149">
        <v>0</v>
      </c>
      <c r="I19" s="149">
        <v>0</v>
      </c>
      <c r="J19" s="149">
        <v>0</v>
      </c>
      <c r="K19" s="149">
        <v>0</v>
      </c>
      <c r="L19" s="149">
        <v>1</v>
      </c>
      <c r="M19" s="149">
        <v>1</v>
      </c>
      <c r="N19" s="149">
        <v>1</v>
      </c>
      <c r="O19" s="149">
        <v>0</v>
      </c>
      <c r="P19" s="149">
        <v>0</v>
      </c>
      <c r="Q19" s="168"/>
      <c r="R19" s="168"/>
      <c r="S19" s="149"/>
      <c r="T19" s="149"/>
      <c r="U19" s="149"/>
      <c r="V19" s="149"/>
      <c r="W19" s="149"/>
      <c r="X19" s="149"/>
      <c r="Y19" s="168"/>
      <c r="Z19" s="168"/>
      <c r="AA19" s="168"/>
      <c r="AB19" s="168"/>
      <c r="AD19" s="297"/>
      <c r="AF19" s="297"/>
      <c r="AG19" s="297"/>
      <c r="AH19" s="297"/>
      <c r="AI19" s="297"/>
      <c r="AJ19" s="297"/>
      <c r="AK19" s="297"/>
      <c r="AL19" s="303"/>
      <c r="AM19" s="303"/>
      <c r="AN19" s="303"/>
      <c r="AO19" s="303"/>
      <c r="AP19" s="303"/>
      <c r="AQ19" s="303"/>
      <c r="AR19" s="303"/>
      <c r="AS19" s="303"/>
      <c r="AT19" s="303"/>
      <c r="AU19" s="303"/>
      <c r="AV19" s="303"/>
      <c r="AW19" s="168"/>
      <c r="AX19" s="168"/>
      <c r="AY19" s="168"/>
      <c r="AZ19" s="168"/>
      <c r="BA19" s="168"/>
      <c r="BB19" s="168"/>
      <c r="BC19" s="168"/>
      <c r="BD19" s="168"/>
      <c r="BE19" s="168"/>
      <c r="BF19" s="168"/>
      <c r="BG19" s="168"/>
      <c r="BH19" s="168"/>
      <c r="BI19" s="168"/>
      <c r="BJ19" s="168"/>
      <c r="BK19" s="168"/>
      <c r="BL19" s="168"/>
      <c r="BM19" s="168"/>
      <c r="BN19" s="168"/>
      <c r="BO19" s="168"/>
      <c r="BP19" s="168"/>
      <c r="BQ19" s="168"/>
    </row>
    <row r="20" spans="1:69" x14ac:dyDescent="0.2">
      <c r="A20" s="75">
        <f t="shared" si="0"/>
        <v>43901</v>
      </c>
      <c r="B20" s="311">
        <v>7</v>
      </c>
      <c r="C20" s="149">
        <v>7</v>
      </c>
      <c r="D20" s="149">
        <v>7</v>
      </c>
      <c r="E20" s="149">
        <v>0</v>
      </c>
      <c r="F20" s="149">
        <v>0</v>
      </c>
      <c r="G20" s="149">
        <v>0</v>
      </c>
      <c r="H20" s="149">
        <v>0</v>
      </c>
      <c r="I20" s="149">
        <v>1</v>
      </c>
      <c r="J20" s="149">
        <v>0</v>
      </c>
      <c r="K20" s="149">
        <v>1</v>
      </c>
      <c r="L20" s="149">
        <v>1</v>
      </c>
      <c r="M20" s="149">
        <v>1</v>
      </c>
      <c r="N20" s="149">
        <v>2</v>
      </c>
      <c r="O20" s="149">
        <v>0</v>
      </c>
      <c r="P20" s="149">
        <v>1</v>
      </c>
      <c r="Q20" s="168"/>
      <c r="R20" s="168"/>
      <c r="S20" s="149"/>
      <c r="T20" s="149"/>
      <c r="U20" s="149"/>
      <c r="V20" s="149"/>
      <c r="W20" s="149"/>
      <c r="X20" s="149"/>
      <c r="Y20" s="168"/>
      <c r="Z20" s="168"/>
      <c r="AA20" s="168"/>
      <c r="AB20" s="168"/>
      <c r="AD20" s="297"/>
      <c r="AF20" s="297"/>
      <c r="AG20" s="297"/>
      <c r="AH20" s="297"/>
      <c r="AI20" s="297"/>
      <c r="AJ20" s="297"/>
      <c r="AK20" s="297"/>
      <c r="AL20" s="303"/>
      <c r="AM20" s="303"/>
      <c r="AN20" s="303"/>
      <c r="AO20" s="303"/>
      <c r="AP20" s="303"/>
      <c r="AQ20" s="303"/>
      <c r="AR20" s="303"/>
      <c r="AS20" s="303"/>
      <c r="AT20" s="303"/>
      <c r="AU20" s="303"/>
      <c r="AV20" s="303"/>
      <c r="AW20" s="168"/>
      <c r="AX20" s="168"/>
      <c r="AY20" s="168"/>
      <c r="AZ20" s="168"/>
      <c r="BA20" s="168"/>
      <c r="BB20" s="168"/>
      <c r="BC20" s="168"/>
      <c r="BD20" s="168"/>
      <c r="BE20" s="168"/>
      <c r="BF20" s="168"/>
      <c r="BG20" s="168"/>
      <c r="BH20" s="168"/>
      <c r="BI20" s="168"/>
      <c r="BJ20" s="168"/>
      <c r="BK20" s="168"/>
      <c r="BL20" s="168"/>
      <c r="BM20" s="168"/>
      <c r="BN20" s="168"/>
      <c r="BO20" s="168"/>
      <c r="BP20" s="168"/>
      <c r="BQ20" s="168"/>
    </row>
    <row r="21" spans="1:69" x14ac:dyDescent="0.2">
      <c r="A21" s="75">
        <f t="shared" si="0"/>
        <v>43902</v>
      </c>
      <c r="B21" s="311">
        <v>13</v>
      </c>
      <c r="C21" s="149">
        <v>11</v>
      </c>
      <c r="D21" s="149">
        <v>11</v>
      </c>
      <c r="E21" s="149">
        <v>2</v>
      </c>
      <c r="F21" s="149">
        <v>0</v>
      </c>
      <c r="G21" s="149">
        <v>0</v>
      </c>
      <c r="H21" s="149">
        <v>0</v>
      </c>
      <c r="I21" s="149">
        <v>0</v>
      </c>
      <c r="J21" s="149">
        <v>0</v>
      </c>
      <c r="K21" s="149">
        <v>1</v>
      </c>
      <c r="L21" s="149">
        <v>4</v>
      </c>
      <c r="M21" s="149">
        <v>0</v>
      </c>
      <c r="N21" s="149">
        <v>6</v>
      </c>
      <c r="O21" s="149">
        <v>0</v>
      </c>
      <c r="P21" s="149">
        <v>0</v>
      </c>
      <c r="Q21" s="168"/>
      <c r="R21" s="168"/>
      <c r="S21" s="149"/>
      <c r="T21" s="149"/>
      <c r="U21" s="149"/>
      <c r="V21" s="149"/>
      <c r="W21" s="149"/>
      <c r="X21" s="149"/>
      <c r="Y21" s="168"/>
      <c r="Z21" s="168"/>
      <c r="AA21" s="168"/>
      <c r="AB21" s="168"/>
      <c r="AD21" s="297"/>
      <c r="AF21" s="297"/>
      <c r="AG21" s="297"/>
      <c r="AH21" s="297"/>
      <c r="AI21" s="297"/>
      <c r="AJ21" s="297"/>
      <c r="AK21" s="297"/>
      <c r="AL21" s="303"/>
      <c r="AM21" s="303"/>
      <c r="AN21" s="303"/>
      <c r="AO21" s="303"/>
      <c r="AP21" s="303"/>
      <c r="AQ21" s="303"/>
      <c r="AR21" s="303"/>
      <c r="AS21" s="303"/>
      <c r="AT21" s="303"/>
      <c r="AU21" s="303"/>
      <c r="AV21" s="303"/>
      <c r="AW21" s="168"/>
      <c r="AX21" s="168"/>
      <c r="AY21" s="168"/>
      <c r="AZ21" s="168"/>
      <c r="BA21" s="168"/>
      <c r="BB21" s="168"/>
      <c r="BC21" s="168"/>
      <c r="BD21" s="168"/>
      <c r="BE21" s="168"/>
      <c r="BF21" s="168"/>
      <c r="BG21" s="168"/>
      <c r="BH21" s="168"/>
      <c r="BI21" s="168"/>
      <c r="BJ21" s="168"/>
      <c r="BK21" s="168"/>
      <c r="BL21" s="168"/>
      <c r="BM21" s="168"/>
      <c r="BN21" s="168"/>
      <c r="BO21" s="168"/>
      <c r="BP21" s="168"/>
      <c r="BQ21" s="168"/>
    </row>
    <row r="22" spans="1:69" x14ac:dyDescent="0.2">
      <c r="A22" s="75">
        <f t="shared" si="0"/>
        <v>43903</v>
      </c>
      <c r="B22" s="311">
        <v>16</v>
      </c>
      <c r="C22" s="149">
        <v>16</v>
      </c>
      <c r="D22" s="149">
        <v>16</v>
      </c>
      <c r="E22" s="149">
        <v>0</v>
      </c>
      <c r="F22" s="149">
        <v>0</v>
      </c>
      <c r="G22" s="149">
        <v>0</v>
      </c>
      <c r="H22" s="149">
        <v>0</v>
      </c>
      <c r="I22" s="149">
        <v>3</v>
      </c>
      <c r="J22" s="149">
        <v>0</v>
      </c>
      <c r="K22" s="149">
        <v>1</v>
      </c>
      <c r="L22" s="149">
        <v>2</v>
      </c>
      <c r="M22" s="149">
        <v>2</v>
      </c>
      <c r="N22" s="149">
        <v>6</v>
      </c>
      <c r="O22" s="149">
        <v>2</v>
      </c>
      <c r="P22" s="149">
        <v>0</v>
      </c>
      <c r="Q22" s="168"/>
      <c r="R22" s="168"/>
      <c r="S22" s="149"/>
      <c r="T22" s="149"/>
      <c r="U22" s="149"/>
      <c r="V22" s="149"/>
      <c r="W22" s="149"/>
      <c r="X22" s="149"/>
      <c r="Y22" s="168"/>
      <c r="Z22" s="168"/>
      <c r="AA22" s="168"/>
      <c r="AB22" s="168"/>
      <c r="AD22" s="297"/>
      <c r="AF22" s="297"/>
      <c r="AG22" s="297"/>
      <c r="AH22" s="297"/>
      <c r="AI22" s="297"/>
      <c r="AJ22" s="297"/>
      <c r="AK22" s="297"/>
      <c r="AL22" s="303"/>
      <c r="AM22" s="303"/>
      <c r="AN22" s="303"/>
      <c r="AO22" s="303"/>
      <c r="AP22" s="303"/>
      <c r="AQ22" s="303"/>
      <c r="AR22" s="303"/>
      <c r="AS22" s="303"/>
      <c r="AT22" s="303"/>
      <c r="AU22" s="303"/>
      <c r="AV22" s="303"/>
      <c r="AW22" s="168"/>
      <c r="AX22" s="168"/>
      <c r="AY22" s="168"/>
      <c r="AZ22" s="168"/>
      <c r="BA22" s="168"/>
      <c r="BB22" s="168"/>
      <c r="BC22" s="168"/>
      <c r="BD22" s="168"/>
      <c r="BE22" s="168"/>
      <c r="BF22" s="168"/>
      <c r="BG22" s="168"/>
      <c r="BH22" s="168"/>
      <c r="BI22" s="168"/>
      <c r="BJ22" s="168"/>
      <c r="BK22" s="168"/>
      <c r="BL22" s="168"/>
      <c r="BM22" s="168"/>
      <c r="BN22" s="168"/>
      <c r="BO22" s="168"/>
      <c r="BP22" s="168"/>
      <c r="BQ22" s="168"/>
    </row>
    <row r="23" spans="1:69" x14ac:dyDescent="0.2">
      <c r="A23" s="75">
        <f t="shared" si="0"/>
        <v>43904</v>
      </c>
      <c r="B23" s="311">
        <v>21</v>
      </c>
      <c r="C23" s="149">
        <v>19</v>
      </c>
      <c r="D23" s="149">
        <v>19</v>
      </c>
      <c r="E23" s="149">
        <v>2</v>
      </c>
      <c r="F23" s="149">
        <v>0</v>
      </c>
      <c r="G23" s="149">
        <v>0</v>
      </c>
      <c r="H23" s="149">
        <v>0</v>
      </c>
      <c r="I23" s="149">
        <v>3</v>
      </c>
      <c r="J23" s="149">
        <v>0</v>
      </c>
      <c r="K23" s="149">
        <v>0</v>
      </c>
      <c r="L23" s="149">
        <v>2</v>
      </c>
      <c r="M23" s="149">
        <v>0</v>
      </c>
      <c r="N23" s="149">
        <v>10</v>
      </c>
      <c r="O23" s="149">
        <v>3</v>
      </c>
      <c r="P23" s="149">
        <v>1</v>
      </c>
      <c r="Q23" s="168"/>
      <c r="R23" s="168"/>
      <c r="S23" s="149"/>
      <c r="T23" s="149"/>
      <c r="U23" s="149"/>
      <c r="V23" s="149"/>
      <c r="W23" s="149"/>
      <c r="X23" s="149"/>
      <c r="Y23" s="168"/>
      <c r="Z23" s="168"/>
      <c r="AA23" s="168"/>
      <c r="AB23" s="168"/>
      <c r="AD23" s="297"/>
      <c r="AF23" s="297"/>
      <c r="AG23" s="297"/>
      <c r="AH23" s="297"/>
      <c r="AI23" s="297"/>
      <c r="AJ23" s="297"/>
      <c r="AK23" s="297"/>
      <c r="AL23" s="303"/>
      <c r="AM23" s="303"/>
      <c r="AN23" s="303"/>
      <c r="AO23" s="303"/>
      <c r="AP23" s="303"/>
      <c r="AQ23" s="303"/>
      <c r="AR23" s="303"/>
      <c r="AS23" s="303"/>
      <c r="AT23" s="303"/>
      <c r="AU23" s="303"/>
      <c r="AV23" s="303"/>
      <c r="AW23" s="168"/>
      <c r="AX23" s="168"/>
      <c r="AY23" s="168"/>
      <c r="AZ23" s="168"/>
      <c r="BA23" s="168"/>
      <c r="BB23" s="168"/>
      <c r="BC23" s="168"/>
      <c r="BD23" s="168"/>
      <c r="BE23" s="168"/>
      <c r="BF23" s="168"/>
      <c r="BG23" s="168"/>
      <c r="BH23" s="168"/>
      <c r="BI23" s="168"/>
      <c r="BJ23" s="168"/>
      <c r="BK23" s="168"/>
      <c r="BL23" s="168"/>
      <c r="BM23" s="168"/>
      <c r="BN23" s="168"/>
      <c r="BO23" s="168"/>
      <c r="BP23" s="168"/>
      <c r="BQ23" s="168"/>
    </row>
    <row r="24" spans="1:69" x14ac:dyDescent="0.2">
      <c r="A24" s="75">
        <f t="shared" si="0"/>
        <v>43905</v>
      </c>
      <c r="B24" s="311">
        <v>30</v>
      </c>
      <c r="C24" s="149">
        <v>30</v>
      </c>
      <c r="D24" s="149">
        <v>28</v>
      </c>
      <c r="E24" s="149">
        <v>1</v>
      </c>
      <c r="F24" s="149">
        <v>1</v>
      </c>
      <c r="G24" s="149">
        <v>0</v>
      </c>
      <c r="H24" s="149">
        <v>1</v>
      </c>
      <c r="I24" s="149">
        <v>4</v>
      </c>
      <c r="J24" s="149">
        <v>2</v>
      </c>
      <c r="K24" s="149">
        <v>0</v>
      </c>
      <c r="L24" s="149">
        <v>4</v>
      </c>
      <c r="M24" s="149">
        <v>1</v>
      </c>
      <c r="N24" s="149">
        <v>8</v>
      </c>
      <c r="O24" s="149">
        <v>7</v>
      </c>
      <c r="P24" s="149">
        <v>1</v>
      </c>
      <c r="Q24" s="168"/>
      <c r="R24" s="168"/>
      <c r="S24" s="149"/>
      <c r="T24" s="149"/>
      <c r="U24" s="149"/>
      <c r="V24" s="149"/>
      <c r="W24" s="149"/>
      <c r="X24" s="149"/>
      <c r="Y24" s="168"/>
      <c r="Z24" s="168"/>
      <c r="AA24" s="168"/>
      <c r="AB24" s="168"/>
      <c r="AD24" s="297"/>
      <c r="AF24" s="297"/>
      <c r="AG24" s="297"/>
      <c r="AH24" s="297"/>
      <c r="AI24" s="297"/>
      <c r="AJ24" s="297"/>
      <c r="AK24" s="297"/>
      <c r="AL24" s="303"/>
      <c r="AM24" s="303"/>
      <c r="AN24" s="303"/>
      <c r="AO24" s="303"/>
      <c r="AP24" s="303"/>
      <c r="AQ24" s="303"/>
      <c r="AR24" s="303"/>
      <c r="AS24" s="303"/>
      <c r="AT24" s="303"/>
      <c r="AU24" s="303"/>
      <c r="AV24" s="303"/>
      <c r="AW24" s="168"/>
      <c r="AX24" s="168"/>
      <c r="AY24" s="168"/>
      <c r="AZ24" s="168"/>
      <c r="BA24" s="168"/>
      <c r="BB24" s="168"/>
      <c r="BC24" s="168"/>
      <c r="BD24" s="168"/>
      <c r="BE24" s="168"/>
      <c r="BF24" s="168"/>
      <c r="BG24" s="168"/>
      <c r="BH24" s="168"/>
      <c r="BI24" s="168"/>
      <c r="BJ24" s="168"/>
      <c r="BK24" s="168"/>
      <c r="BL24" s="168"/>
      <c r="BM24" s="168"/>
      <c r="BN24" s="168"/>
      <c r="BO24" s="168"/>
      <c r="BP24" s="168"/>
      <c r="BQ24" s="168"/>
    </row>
    <row r="25" spans="1:69" x14ac:dyDescent="0.2">
      <c r="A25" s="75">
        <f t="shared" si="0"/>
        <v>43906</v>
      </c>
      <c r="B25" s="311">
        <v>49</v>
      </c>
      <c r="C25" s="149">
        <v>47</v>
      </c>
      <c r="D25" s="149">
        <v>43</v>
      </c>
      <c r="E25" s="149">
        <v>3</v>
      </c>
      <c r="F25" s="149">
        <v>3</v>
      </c>
      <c r="G25" s="149">
        <v>0</v>
      </c>
      <c r="H25" s="149">
        <v>0</v>
      </c>
      <c r="I25" s="149">
        <v>2</v>
      </c>
      <c r="J25" s="149">
        <v>2</v>
      </c>
      <c r="K25" s="149">
        <v>4</v>
      </c>
      <c r="L25" s="149">
        <v>8</v>
      </c>
      <c r="M25" s="149">
        <v>2</v>
      </c>
      <c r="N25" s="149">
        <v>14</v>
      </c>
      <c r="O25" s="149">
        <v>9</v>
      </c>
      <c r="P25" s="149">
        <v>2</v>
      </c>
      <c r="Q25" s="168"/>
      <c r="R25" s="168"/>
      <c r="S25" s="149"/>
      <c r="T25" s="149"/>
      <c r="U25" s="149"/>
      <c r="V25" s="149"/>
      <c r="W25" s="149"/>
      <c r="X25" s="149"/>
      <c r="Y25" s="168"/>
      <c r="Z25" s="168"/>
      <c r="AA25" s="168"/>
      <c r="AB25" s="168"/>
      <c r="AD25" s="297"/>
      <c r="AF25" s="297"/>
      <c r="AG25" s="297"/>
      <c r="AH25" s="297"/>
      <c r="AI25" s="297"/>
      <c r="AJ25" s="297"/>
      <c r="AK25" s="297"/>
      <c r="AL25" s="303"/>
      <c r="AM25" s="303"/>
      <c r="AN25" s="303"/>
      <c r="AO25" s="303"/>
      <c r="AP25" s="303"/>
      <c r="AQ25" s="303"/>
      <c r="AR25" s="303"/>
      <c r="AS25" s="303"/>
      <c r="AT25" s="303"/>
      <c r="AU25" s="303"/>
      <c r="AV25" s="303"/>
      <c r="AW25" s="168"/>
      <c r="AX25" s="168"/>
      <c r="AY25" s="168"/>
      <c r="AZ25" s="168"/>
      <c r="BA25" s="168"/>
      <c r="BB25" s="168"/>
      <c r="BC25" s="168"/>
      <c r="BD25" s="168"/>
      <c r="BE25" s="168"/>
      <c r="BF25" s="168"/>
      <c r="BG25" s="168"/>
      <c r="BH25" s="168"/>
      <c r="BI25" s="168"/>
      <c r="BJ25" s="168"/>
      <c r="BK25" s="168"/>
      <c r="BL25" s="168"/>
      <c r="BM25" s="168"/>
      <c r="BN25" s="168"/>
      <c r="BO25" s="168"/>
      <c r="BP25" s="168"/>
      <c r="BQ25" s="168"/>
    </row>
    <row r="26" spans="1:69" x14ac:dyDescent="0.2">
      <c r="A26" s="75">
        <f t="shared" si="0"/>
        <v>43907</v>
      </c>
      <c r="B26" s="311">
        <v>58</v>
      </c>
      <c r="C26" s="149">
        <v>55</v>
      </c>
      <c r="D26" s="149">
        <v>54</v>
      </c>
      <c r="E26" s="149">
        <v>3</v>
      </c>
      <c r="F26" s="149">
        <v>1</v>
      </c>
      <c r="G26" s="149">
        <v>0</v>
      </c>
      <c r="H26" s="149">
        <v>0</v>
      </c>
      <c r="I26" s="149">
        <v>6</v>
      </c>
      <c r="J26" s="149">
        <v>2</v>
      </c>
      <c r="K26" s="149">
        <v>1</v>
      </c>
      <c r="L26" s="149">
        <v>8</v>
      </c>
      <c r="M26" s="149">
        <v>2</v>
      </c>
      <c r="N26" s="149">
        <v>26</v>
      </c>
      <c r="O26" s="149">
        <v>7</v>
      </c>
      <c r="P26" s="149">
        <v>2</v>
      </c>
      <c r="Q26" s="168"/>
      <c r="R26" s="168"/>
      <c r="S26" s="149"/>
      <c r="T26" s="149"/>
      <c r="U26" s="149"/>
      <c r="V26" s="149"/>
      <c r="W26" s="149"/>
      <c r="X26" s="149"/>
      <c r="Y26" s="168"/>
      <c r="Z26" s="168"/>
      <c r="AA26" s="168"/>
      <c r="AB26" s="168"/>
      <c r="AD26" s="297"/>
      <c r="AF26" s="297"/>
      <c r="AG26" s="297"/>
      <c r="AH26" s="297"/>
      <c r="AI26" s="297"/>
      <c r="AJ26" s="297"/>
      <c r="AK26" s="297"/>
      <c r="AL26" s="303"/>
      <c r="AM26" s="303"/>
      <c r="AN26" s="303"/>
      <c r="AO26" s="303"/>
      <c r="AP26" s="303"/>
      <c r="AQ26" s="303"/>
      <c r="AR26" s="303"/>
      <c r="AS26" s="303"/>
      <c r="AT26" s="303"/>
      <c r="AU26" s="303"/>
      <c r="AV26" s="303"/>
      <c r="AW26" s="168"/>
      <c r="AX26" s="168"/>
      <c r="AY26" s="168"/>
      <c r="AZ26" s="168"/>
      <c r="BA26" s="168"/>
      <c r="BB26" s="168"/>
      <c r="BC26" s="168"/>
      <c r="BD26" s="168"/>
      <c r="BE26" s="168"/>
      <c r="BF26" s="168"/>
      <c r="BG26" s="168"/>
      <c r="BH26" s="168"/>
      <c r="BI26" s="168"/>
      <c r="BJ26" s="168"/>
      <c r="BK26" s="168"/>
      <c r="BL26" s="168"/>
      <c r="BM26" s="168"/>
      <c r="BN26" s="168"/>
      <c r="BO26" s="168"/>
      <c r="BP26" s="168"/>
      <c r="BQ26" s="168"/>
    </row>
    <row r="27" spans="1:69" x14ac:dyDescent="0.2">
      <c r="A27" s="75">
        <f t="shared" si="0"/>
        <v>43908</v>
      </c>
      <c r="B27" s="311">
        <v>73</v>
      </c>
      <c r="C27" s="149">
        <v>68</v>
      </c>
      <c r="D27" s="149">
        <v>66</v>
      </c>
      <c r="E27" s="149">
        <v>4</v>
      </c>
      <c r="F27" s="149">
        <v>2</v>
      </c>
      <c r="G27" s="149">
        <v>1</v>
      </c>
      <c r="H27" s="149">
        <v>0</v>
      </c>
      <c r="I27" s="149">
        <v>6</v>
      </c>
      <c r="J27" s="149">
        <v>2</v>
      </c>
      <c r="K27" s="149">
        <v>4</v>
      </c>
      <c r="L27" s="149">
        <v>9</v>
      </c>
      <c r="M27" s="149">
        <v>1</v>
      </c>
      <c r="N27" s="149">
        <v>28</v>
      </c>
      <c r="O27" s="149">
        <v>13</v>
      </c>
      <c r="P27" s="149">
        <v>3</v>
      </c>
      <c r="Q27" s="168"/>
      <c r="R27" s="168"/>
      <c r="S27" s="149"/>
      <c r="T27" s="149"/>
      <c r="U27" s="149"/>
      <c r="V27" s="149"/>
      <c r="W27" s="149"/>
      <c r="X27" s="149"/>
      <c r="Y27" s="168"/>
      <c r="Z27" s="168"/>
      <c r="AA27" s="168"/>
      <c r="AB27" s="168"/>
      <c r="AD27" s="297"/>
      <c r="AF27" s="297"/>
      <c r="AG27" s="297"/>
      <c r="AH27" s="297"/>
      <c r="AI27" s="297"/>
      <c r="AJ27" s="297"/>
      <c r="AK27" s="297"/>
      <c r="AL27" s="303"/>
      <c r="AM27" s="303"/>
      <c r="AN27" s="303"/>
      <c r="AO27" s="303"/>
      <c r="AP27" s="303"/>
      <c r="AQ27" s="303"/>
      <c r="AR27" s="303"/>
      <c r="AS27" s="303"/>
      <c r="AT27" s="303"/>
      <c r="AU27" s="303"/>
      <c r="AV27" s="303"/>
      <c r="AW27" s="168"/>
      <c r="AX27" s="168"/>
      <c r="AY27" s="168"/>
      <c r="AZ27" s="168"/>
      <c r="BA27" s="168"/>
      <c r="BB27" s="168"/>
      <c r="BC27" s="168"/>
      <c r="BD27" s="168"/>
      <c r="BE27" s="168"/>
      <c r="BF27" s="168"/>
      <c r="BG27" s="168"/>
      <c r="BH27" s="168"/>
      <c r="BI27" s="168"/>
      <c r="BJ27" s="168"/>
      <c r="BK27" s="168"/>
      <c r="BL27" s="168"/>
      <c r="BM27" s="168"/>
      <c r="BN27" s="168"/>
      <c r="BO27" s="168"/>
      <c r="BP27" s="168"/>
      <c r="BQ27" s="168"/>
    </row>
    <row r="28" spans="1:69" x14ac:dyDescent="0.2">
      <c r="A28" s="75">
        <f t="shared" si="0"/>
        <v>43909</v>
      </c>
      <c r="B28" s="311">
        <v>79</v>
      </c>
      <c r="C28" s="149">
        <v>75</v>
      </c>
      <c r="D28" s="149">
        <v>71</v>
      </c>
      <c r="E28" s="149">
        <v>4</v>
      </c>
      <c r="F28" s="149">
        <v>4</v>
      </c>
      <c r="G28" s="149">
        <v>0</v>
      </c>
      <c r="H28" s="149">
        <v>0</v>
      </c>
      <c r="I28" s="149">
        <v>9</v>
      </c>
      <c r="J28" s="149">
        <v>1</v>
      </c>
      <c r="K28" s="149">
        <v>3</v>
      </c>
      <c r="L28" s="149">
        <v>8</v>
      </c>
      <c r="M28" s="149">
        <v>6</v>
      </c>
      <c r="N28" s="149">
        <v>31</v>
      </c>
      <c r="O28" s="149">
        <v>9</v>
      </c>
      <c r="P28" s="149">
        <v>4</v>
      </c>
      <c r="Q28" s="168"/>
      <c r="R28" s="168"/>
      <c r="S28" s="149"/>
      <c r="T28" s="149"/>
      <c r="U28" s="149"/>
      <c r="V28" s="149"/>
      <c r="W28" s="149"/>
      <c r="X28" s="149"/>
      <c r="Y28" s="168"/>
      <c r="Z28" s="168"/>
      <c r="AA28" s="168"/>
      <c r="AB28" s="168"/>
      <c r="AD28" s="297"/>
      <c r="AF28" s="297"/>
      <c r="AG28" s="297"/>
      <c r="AH28" s="297"/>
      <c r="AI28" s="297"/>
      <c r="AJ28" s="297"/>
      <c r="AK28" s="297"/>
      <c r="AL28" s="303"/>
      <c r="AM28" s="303"/>
      <c r="AN28" s="303"/>
      <c r="AO28" s="303"/>
      <c r="AP28" s="303"/>
      <c r="AQ28" s="303"/>
      <c r="AR28" s="303"/>
      <c r="AS28" s="303"/>
      <c r="AT28" s="303"/>
      <c r="AU28" s="303"/>
      <c r="AV28" s="303"/>
      <c r="AW28" s="168"/>
      <c r="AX28" s="168"/>
      <c r="AY28" s="168"/>
      <c r="AZ28" s="168"/>
      <c r="BA28" s="168"/>
      <c r="BB28" s="168"/>
      <c r="BC28" s="168"/>
      <c r="BD28" s="168"/>
      <c r="BE28" s="168"/>
      <c r="BF28" s="168"/>
      <c r="BG28" s="168"/>
      <c r="BH28" s="168"/>
      <c r="BI28" s="168"/>
      <c r="BJ28" s="168"/>
      <c r="BK28" s="168"/>
      <c r="BL28" s="168"/>
      <c r="BM28" s="168"/>
      <c r="BN28" s="168"/>
      <c r="BO28" s="168"/>
      <c r="BP28" s="168"/>
      <c r="BQ28" s="168"/>
    </row>
    <row r="29" spans="1:69" x14ac:dyDescent="0.2">
      <c r="A29" s="75">
        <f t="shared" si="0"/>
        <v>43910</v>
      </c>
      <c r="B29" s="311">
        <v>117</v>
      </c>
      <c r="C29" s="149">
        <v>112</v>
      </c>
      <c r="D29" s="149">
        <v>108</v>
      </c>
      <c r="E29" s="149">
        <v>5</v>
      </c>
      <c r="F29" s="149">
        <v>4</v>
      </c>
      <c r="G29" s="149">
        <v>0</v>
      </c>
      <c r="H29" s="149">
        <v>3</v>
      </c>
      <c r="I29" s="149">
        <v>8</v>
      </c>
      <c r="J29" s="149">
        <v>2</v>
      </c>
      <c r="K29" s="149">
        <v>6</v>
      </c>
      <c r="L29" s="149">
        <v>19</v>
      </c>
      <c r="M29" s="149">
        <v>2</v>
      </c>
      <c r="N29" s="149">
        <v>49</v>
      </c>
      <c r="O29" s="149">
        <v>16</v>
      </c>
      <c r="P29" s="149">
        <v>3</v>
      </c>
      <c r="S29" s="149"/>
      <c r="T29" s="149"/>
      <c r="U29" s="149"/>
      <c r="V29" s="149"/>
      <c r="W29" s="149"/>
      <c r="X29" s="149"/>
      <c r="Y29" s="168"/>
      <c r="Z29" s="168"/>
      <c r="AA29" s="168"/>
      <c r="AB29" s="168"/>
      <c r="AD29" s="297"/>
      <c r="AF29" s="297"/>
      <c r="AG29" s="297"/>
      <c r="AH29" s="297"/>
      <c r="AI29" s="297"/>
      <c r="AJ29" s="297"/>
      <c r="AK29" s="297"/>
      <c r="AL29" s="303"/>
      <c r="AM29" s="303"/>
      <c r="AN29" s="303"/>
      <c r="AO29" s="303"/>
      <c r="AP29" s="303"/>
      <c r="AQ29" s="303"/>
      <c r="AR29" s="303"/>
      <c r="AS29" s="303"/>
      <c r="AT29" s="303"/>
      <c r="AU29" s="303"/>
      <c r="AV29" s="303"/>
      <c r="AW29" s="168"/>
    </row>
    <row r="30" spans="1:69" x14ac:dyDescent="0.2">
      <c r="A30" s="75">
        <f t="shared" si="0"/>
        <v>43911</v>
      </c>
      <c r="B30" s="311">
        <v>141</v>
      </c>
      <c r="C30" s="149">
        <v>134</v>
      </c>
      <c r="D30" s="149">
        <v>124</v>
      </c>
      <c r="E30" s="149">
        <v>7</v>
      </c>
      <c r="F30" s="149">
        <v>9</v>
      </c>
      <c r="G30" s="149">
        <v>1</v>
      </c>
      <c r="H30" s="149">
        <v>3</v>
      </c>
      <c r="I30" s="149">
        <v>12</v>
      </c>
      <c r="J30" s="149">
        <v>2</v>
      </c>
      <c r="K30" s="149">
        <v>4</v>
      </c>
      <c r="L30" s="149">
        <v>17</v>
      </c>
      <c r="M30" s="149">
        <v>8</v>
      </c>
      <c r="N30" s="149">
        <v>55</v>
      </c>
      <c r="O30" s="149">
        <v>15</v>
      </c>
      <c r="P30" s="149">
        <v>8</v>
      </c>
      <c r="S30" s="149"/>
      <c r="T30" s="149"/>
      <c r="U30" s="149"/>
      <c r="V30" s="149"/>
      <c r="W30" s="149"/>
      <c r="X30" s="149"/>
      <c r="Y30" s="168"/>
      <c r="Z30" s="168"/>
      <c r="AA30" s="168"/>
      <c r="AB30" s="168"/>
      <c r="AD30" s="297"/>
      <c r="AF30" s="297"/>
      <c r="AG30" s="297"/>
      <c r="AH30" s="297"/>
      <c r="AI30" s="297"/>
      <c r="AJ30" s="297"/>
      <c r="AK30" s="297"/>
      <c r="AL30" s="303"/>
      <c r="AM30" s="303"/>
      <c r="AN30" s="303"/>
      <c r="AO30" s="303"/>
      <c r="AP30" s="303"/>
      <c r="AQ30" s="303"/>
      <c r="AR30" s="303"/>
      <c r="AS30" s="303"/>
      <c r="AT30" s="303"/>
      <c r="AU30" s="303"/>
      <c r="AV30" s="303"/>
      <c r="AW30" s="168"/>
    </row>
    <row r="31" spans="1:69" x14ac:dyDescent="0.2">
      <c r="A31" s="75">
        <f t="shared" si="0"/>
        <v>43912</v>
      </c>
      <c r="B31" s="311">
        <v>182</v>
      </c>
      <c r="C31" s="149">
        <v>175</v>
      </c>
      <c r="D31" s="149">
        <v>171</v>
      </c>
      <c r="E31" s="149">
        <v>6</v>
      </c>
      <c r="F31" s="149">
        <v>4</v>
      </c>
      <c r="G31" s="149">
        <v>1</v>
      </c>
      <c r="H31" s="149">
        <v>6</v>
      </c>
      <c r="I31" s="149">
        <v>17</v>
      </c>
      <c r="J31" s="149">
        <v>2</v>
      </c>
      <c r="K31" s="149">
        <v>12</v>
      </c>
      <c r="L31" s="149">
        <v>23</v>
      </c>
      <c r="M31" s="149">
        <v>11</v>
      </c>
      <c r="N31" s="149">
        <v>64</v>
      </c>
      <c r="O31" s="149">
        <v>30</v>
      </c>
      <c r="P31" s="149">
        <v>6</v>
      </c>
      <c r="S31" s="149"/>
      <c r="T31" s="149"/>
      <c r="U31" s="149"/>
      <c r="V31" s="149"/>
      <c r="W31" s="149"/>
      <c r="X31" s="149"/>
      <c r="Y31" s="168"/>
      <c r="Z31" s="168"/>
      <c r="AA31" s="168"/>
      <c r="AB31" s="168"/>
      <c r="AD31" s="297"/>
      <c r="AF31" s="297"/>
      <c r="AG31" s="297"/>
      <c r="AH31" s="297"/>
      <c r="AI31" s="297"/>
      <c r="AJ31" s="297"/>
      <c r="AK31" s="297"/>
      <c r="AL31" s="303"/>
      <c r="AM31" s="303"/>
      <c r="AN31" s="303"/>
      <c r="AO31" s="303"/>
      <c r="AP31" s="303"/>
      <c r="AQ31" s="303"/>
      <c r="AR31" s="303"/>
      <c r="AS31" s="303"/>
      <c r="AT31" s="303"/>
      <c r="AU31" s="303"/>
      <c r="AV31" s="303"/>
      <c r="AW31" s="168"/>
    </row>
    <row r="32" spans="1:69" x14ac:dyDescent="0.2">
      <c r="A32" s="75">
        <f t="shared" si="0"/>
        <v>43913</v>
      </c>
      <c r="B32" s="311">
        <v>206</v>
      </c>
      <c r="C32" s="149">
        <v>197</v>
      </c>
      <c r="D32" s="149">
        <v>188</v>
      </c>
      <c r="E32" s="149">
        <v>7</v>
      </c>
      <c r="F32" s="149">
        <v>7</v>
      </c>
      <c r="G32" s="149">
        <v>4</v>
      </c>
      <c r="H32" s="149">
        <v>4</v>
      </c>
      <c r="I32" s="149">
        <v>20</v>
      </c>
      <c r="J32" s="149">
        <v>6</v>
      </c>
      <c r="K32" s="149">
        <v>10</v>
      </c>
      <c r="L32" s="149">
        <v>29</v>
      </c>
      <c r="M32" s="149">
        <v>12</v>
      </c>
      <c r="N32" s="149">
        <v>69</v>
      </c>
      <c r="O32" s="149">
        <v>27</v>
      </c>
      <c r="P32" s="149">
        <v>11</v>
      </c>
      <c r="S32" s="149"/>
      <c r="T32" s="149"/>
      <c r="U32" s="149"/>
      <c r="V32" s="149"/>
      <c r="W32" s="149"/>
      <c r="X32" s="149"/>
      <c r="Y32" s="168"/>
      <c r="Z32" s="168"/>
      <c r="AA32" s="168"/>
      <c r="AB32" s="168"/>
      <c r="AD32" s="297"/>
      <c r="AF32" s="297"/>
      <c r="AG32" s="297"/>
      <c r="AH32" s="297"/>
      <c r="AI32" s="297"/>
      <c r="AJ32" s="297"/>
      <c r="AK32" s="297"/>
      <c r="AL32" s="303"/>
      <c r="AM32" s="303"/>
      <c r="AN32" s="303"/>
      <c r="AO32" s="303"/>
      <c r="AP32" s="303"/>
      <c r="AQ32" s="303"/>
      <c r="AR32" s="303"/>
      <c r="AS32" s="303"/>
      <c r="AT32" s="303"/>
      <c r="AU32" s="303"/>
      <c r="AV32" s="303"/>
      <c r="AW32" s="168"/>
    </row>
    <row r="33" spans="1:49" x14ac:dyDescent="0.2">
      <c r="A33" s="75">
        <f t="shared" si="0"/>
        <v>43914</v>
      </c>
      <c r="B33" s="311">
        <v>262</v>
      </c>
      <c r="C33" s="149">
        <v>247</v>
      </c>
      <c r="D33" s="149">
        <v>236</v>
      </c>
      <c r="E33" s="149">
        <v>12</v>
      </c>
      <c r="F33" s="149">
        <v>11</v>
      </c>
      <c r="G33" s="149">
        <v>3</v>
      </c>
      <c r="H33" s="149">
        <v>2</v>
      </c>
      <c r="I33" s="149">
        <v>22</v>
      </c>
      <c r="J33" s="149">
        <v>7</v>
      </c>
      <c r="K33" s="149">
        <v>17</v>
      </c>
      <c r="L33" s="149">
        <v>30</v>
      </c>
      <c r="M33" s="149">
        <v>23</v>
      </c>
      <c r="N33" s="149">
        <v>97</v>
      </c>
      <c r="O33" s="149">
        <v>31</v>
      </c>
      <c r="P33" s="149">
        <v>7</v>
      </c>
      <c r="S33" s="149"/>
      <c r="T33" s="149"/>
      <c r="U33" s="149"/>
      <c r="V33" s="149"/>
      <c r="W33" s="149"/>
      <c r="X33" s="149"/>
      <c r="Y33" s="168"/>
      <c r="Z33" s="168"/>
      <c r="AA33" s="168"/>
      <c r="AB33" s="168"/>
      <c r="AD33" s="297"/>
      <c r="AF33" s="297"/>
      <c r="AG33" s="297"/>
      <c r="AH33" s="297"/>
      <c r="AI33" s="297"/>
      <c r="AJ33" s="297"/>
      <c r="AK33" s="297"/>
      <c r="AL33" s="303"/>
      <c r="AM33" s="303"/>
      <c r="AN33" s="303"/>
      <c r="AO33" s="303"/>
      <c r="AP33" s="303"/>
      <c r="AQ33" s="303"/>
      <c r="AR33" s="303"/>
      <c r="AS33" s="303"/>
      <c r="AT33" s="303"/>
      <c r="AU33" s="303"/>
      <c r="AV33" s="303"/>
      <c r="AW33" s="168"/>
    </row>
    <row r="34" spans="1:49" x14ac:dyDescent="0.2">
      <c r="A34" s="75">
        <f t="shared" si="0"/>
        <v>43915</v>
      </c>
      <c r="B34" s="311">
        <v>336</v>
      </c>
      <c r="C34" s="149">
        <v>310</v>
      </c>
      <c r="D34" s="149">
        <v>298</v>
      </c>
      <c r="E34" s="149">
        <v>22</v>
      </c>
      <c r="F34" s="149">
        <v>12</v>
      </c>
      <c r="G34" s="149">
        <v>4</v>
      </c>
      <c r="H34" s="149">
        <v>6</v>
      </c>
      <c r="I34" s="149">
        <v>22</v>
      </c>
      <c r="J34" s="149">
        <v>8</v>
      </c>
      <c r="K34" s="149">
        <v>12</v>
      </c>
      <c r="L34" s="149">
        <v>45</v>
      </c>
      <c r="M34" s="149">
        <v>22</v>
      </c>
      <c r="N34" s="149">
        <v>135</v>
      </c>
      <c r="O34" s="149">
        <v>39</v>
      </c>
      <c r="P34" s="149">
        <v>9</v>
      </c>
      <c r="S34" s="149"/>
      <c r="T34" s="149"/>
      <c r="U34" s="149"/>
      <c r="V34" s="149"/>
      <c r="W34" s="149"/>
      <c r="X34" s="149"/>
      <c r="Y34" s="168"/>
      <c r="Z34" s="168"/>
      <c r="AA34" s="168"/>
      <c r="AB34" s="168"/>
      <c r="AD34" s="297"/>
      <c r="AF34" s="297"/>
      <c r="AG34" s="297"/>
      <c r="AH34" s="297"/>
      <c r="AI34" s="297"/>
      <c r="AJ34" s="297"/>
      <c r="AK34" s="297"/>
      <c r="AL34" s="303"/>
      <c r="AM34" s="303"/>
      <c r="AN34" s="303"/>
      <c r="AO34" s="303"/>
      <c r="AP34" s="303"/>
      <c r="AQ34" s="303"/>
      <c r="AR34" s="303"/>
      <c r="AS34" s="303"/>
      <c r="AT34" s="303"/>
      <c r="AU34" s="303"/>
      <c r="AV34" s="303"/>
      <c r="AW34" s="168"/>
    </row>
    <row r="35" spans="1:49" x14ac:dyDescent="0.2">
      <c r="A35" s="75">
        <f t="shared" si="0"/>
        <v>43916</v>
      </c>
      <c r="B35" s="311">
        <v>409</v>
      </c>
      <c r="C35" s="149">
        <v>385</v>
      </c>
      <c r="D35" s="149">
        <v>370</v>
      </c>
      <c r="E35" s="149">
        <v>23</v>
      </c>
      <c r="F35" s="149">
        <v>12</v>
      </c>
      <c r="G35" s="149">
        <v>4</v>
      </c>
      <c r="H35" s="149">
        <v>8</v>
      </c>
      <c r="I35" s="149">
        <v>34</v>
      </c>
      <c r="J35" s="149">
        <v>16</v>
      </c>
      <c r="K35" s="149">
        <v>18</v>
      </c>
      <c r="L35" s="149">
        <v>55</v>
      </c>
      <c r="M35" s="149">
        <v>36</v>
      </c>
      <c r="N35" s="149">
        <v>146</v>
      </c>
      <c r="O35" s="149">
        <v>48</v>
      </c>
      <c r="P35" s="149">
        <v>9</v>
      </c>
      <c r="S35" s="149"/>
      <c r="T35" s="149"/>
      <c r="U35" s="149"/>
      <c r="V35" s="149"/>
      <c r="W35" s="149"/>
      <c r="X35" s="149"/>
      <c r="Y35" s="168"/>
      <c r="Z35" s="168"/>
      <c r="AA35" s="168"/>
      <c r="AB35" s="168"/>
      <c r="AD35" s="297"/>
      <c r="AF35" s="297"/>
      <c r="AG35" s="297"/>
      <c r="AH35" s="297"/>
      <c r="AI35" s="297"/>
      <c r="AJ35" s="297"/>
      <c r="AK35" s="297"/>
      <c r="AL35" s="303"/>
      <c r="AM35" s="303"/>
      <c r="AN35" s="303"/>
      <c r="AO35" s="303"/>
      <c r="AP35" s="303"/>
      <c r="AQ35" s="303"/>
      <c r="AR35" s="303"/>
      <c r="AS35" s="303"/>
      <c r="AT35" s="303"/>
      <c r="AU35" s="303"/>
      <c r="AV35" s="303"/>
      <c r="AW35" s="168"/>
    </row>
    <row r="36" spans="1:49" x14ac:dyDescent="0.2">
      <c r="A36" s="75">
        <f t="shared" si="0"/>
        <v>43917</v>
      </c>
      <c r="B36" s="311">
        <v>463</v>
      </c>
      <c r="C36" s="149">
        <v>434</v>
      </c>
      <c r="D36" s="149">
        <v>416</v>
      </c>
      <c r="E36" s="149">
        <v>23</v>
      </c>
      <c r="F36" s="149">
        <v>18</v>
      </c>
      <c r="G36" s="149">
        <v>6</v>
      </c>
      <c r="H36" s="149">
        <v>13</v>
      </c>
      <c r="I36" s="149">
        <v>43</v>
      </c>
      <c r="J36" s="149">
        <v>20</v>
      </c>
      <c r="K36" s="149">
        <v>24</v>
      </c>
      <c r="L36" s="149">
        <v>59</v>
      </c>
      <c r="M36" s="149">
        <v>37</v>
      </c>
      <c r="N36" s="149">
        <v>155</v>
      </c>
      <c r="O36" s="149">
        <v>53</v>
      </c>
      <c r="P36" s="149">
        <v>12</v>
      </c>
      <c r="S36" s="149"/>
      <c r="T36" s="149"/>
      <c r="U36" s="149"/>
      <c r="V36" s="149"/>
      <c r="W36" s="149"/>
      <c r="X36" s="149"/>
      <c r="Y36" s="168"/>
      <c r="Z36" s="168"/>
      <c r="AA36" s="168"/>
      <c r="AB36" s="168"/>
      <c r="AD36" s="297"/>
      <c r="AF36" s="297"/>
      <c r="AG36" s="297"/>
      <c r="AH36" s="297"/>
      <c r="AI36" s="297"/>
      <c r="AJ36" s="297"/>
      <c r="AK36" s="297"/>
      <c r="AL36" s="303"/>
      <c r="AM36" s="303"/>
      <c r="AN36" s="303"/>
      <c r="AO36" s="303"/>
      <c r="AP36" s="303"/>
      <c r="AQ36" s="303"/>
      <c r="AR36" s="303"/>
      <c r="AS36" s="303"/>
      <c r="AT36" s="303"/>
      <c r="AU36" s="303"/>
      <c r="AV36" s="303"/>
      <c r="AW36" s="168"/>
    </row>
    <row r="37" spans="1:49" x14ac:dyDescent="0.2">
      <c r="A37" s="75">
        <f t="shared" si="0"/>
        <v>43918</v>
      </c>
      <c r="B37" s="311">
        <v>516</v>
      </c>
      <c r="C37" s="149">
        <v>470</v>
      </c>
      <c r="D37" s="149">
        <v>449</v>
      </c>
      <c r="E37" s="149">
        <v>37</v>
      </c>
      <c r="F37" s="149">
        <v>21</v>
      </c>
      <c r="G37" s="149">
        <v>9</v>
      </c>
      <c r="H37" s="149">
        <v>11</v>
      </c>
      <c r="I37" s="149">
        <v>43</v>
      </c>
      <c r="J37" s="149">
        <v>25</v>
      </c>
      <c r="K37" s="149">
        <v>29</v>
      </c>
      <c r="L37" s="149">
        <v>76</v>
      </c>
      <c r="M37" s="149">
        <v>41</v>
      </c>
      <c r="N37" s="149">
        <v>148</v>
      </c>
      <c r="O37" s="149">
        <v>47</v>
      </c>
      <c r="P37" s="149">
        <v>29</v>
      </c>
      <c r="S37" s="149"/>
      <c r="T37" s="149"/>
      <c r="U37" s="149"/>
      <c r="V37" s="149"/>
      <c r="W37" s="149"/>
      <c r="X37" s="149"/>
      <c r="Y37" s="168"/>
      <c r="Z37" s="168"/>
      <c r="AA37" s="168"/>
      <c r="AB37" s="168"/>
      <c r="AD37" s="297"/>
      <c r="AF37" s="297"/>
      <c r="AG37" s="297"/>
      <c r="AH37" s="297"/>
      <c r="AI37" s="297"/>
      <c r="AJ37" s="297"/>
      <c r="AK37" s="297"/>
      <c r="AL37" s="303"/>
      <c r="AM37" s="303"/>
      <c r="AN37" s="303"/>
      <c r="AO37" s="303"/>
      <c r="AP37" s="303"/>
      <c r="AQ37" s="303"/>
      <c r="AR37" s="303"/>
      <c r="AS37" s="303"/>
      <c r="AT37" s="303"/>
      <c r="AU37" s="303"/>
      <c r="AV37" s="303"/>
      <c r="AW37" s="168"/>
    </row>
    <row r="38" spans="1:49" x14ac:dyDescent="0.2">
      <c r="A38" s="75">
        <f t="shared" si="0"/>
        <v>43919</v>
      </c>
      <c r="B38" s="311">
        <v>584</v>
      </c>
      <c r="C38" s="149">
        <v>554</v>
      </c>
      <c r="D38" s="149">
        <v>530</v>
      </c>
      <c r="E38" s="149">
        <v>27</v>
      </c>
      <c r="F38" s="149">
        <v>23</v>
      </c>
      <c r="G38" s="149">
        <v>4</v>
      </c>
      <c r="H38" s="149">
        <v>9</v>
      </c>
      <c r="I38" s="149">
        <v>62</v>
      </c>
      <c r="J38" s="149">
        <v>32</v>
      </c>
      <c r="K38" s="149">
        <v>27</v>
      </c>
      <c r="L38" s="149">
        <v>76</v>
      </c>
      <c r="M38" s="149">
        <v>56</v>
      </c>
      <c r="N38" s="149">
        <v>175</v>
      </c>
      <c r="O38" s="149">
        <v>65</v>
      </c>
      <c r="P38" s="149">
        <v>28</v>
      </c>
      <c r="S38" s="149"/>
      <c r="T38" s="149"/>
      <c r="U38" s="149"/>
      <c r="V38" s="149"/>
      <c r="W38" s="149"/>
      <c r="X38" s="149"/>
      <c r="Y38" s="168"/>
      <c r="Z38" s="168"/>
      <c r="AA38" s="168"/>
      <c r="AB38" s="168"/>
      <c r="AD38" s="297"/>
      <c r="AF38" s="297"/>
      <c r="AG38" s="297"/>
      <c r="AH38" s="297"/>
      <c r="AI38" s="297"/>
      <c r="AJ38" s="297"/>
      <c r="AK38" s="297"/>
      <c r="AL38" s="303"/>
      <c r="AM38" s="303"/>
      <c r="AN38" s="303"/>
      <c r="AO38" s="303"/>
      <c r="AP38" s="303"/>
      <c r="AQ38" s="303"/>
      <c r="AR38" s="303"/>
      <c r="AS38" s="303"/>
      <c r="AT38" s="303"/>
      <c r="AU38" s="303"/>
      <c r="AV38" s="303"/>
      <c r="AW38" s="168"/>
    </row>
    <row r="39" spans="1:49" x14ac:dyDescent="0.2">
      <c r="A39" s="75">
        <f t="shared" si="0"/>
        <v>43920</v>
      </c>
      <c r="B39" s="311">
        <v>708</v>
      </c>
      <c r="C39" s="149">
        <v>651</v>
      </c>
      <c r="D39" s="149">
        <v>629</v>
      </c>
      <c r="E39" s="149">
        <v>51</v>
      </c>
      <c r="F39" s="149">
        <v>21</v>
      </c>
      <c r="G39" s="149">
        <v>7</v>
      </c>
      <c r="H39" s="149">
        <v>36</v>
      </c>
      <c r="I39" s="149">
        <v>80</v>
      </c>
      <c r="J39" s="149">
        <v>32</v>
      </c>
      <c r="K39" s="149">
        <v>27</v>
      </c>
      <c r="L39" s="149">
        <v>87</v>
      </c>
      <c r="M39" s="149">
        <v>55</v>
      </c>
      <c r="N39" s="149">
        <v>196</v>
      </c>
      <c r="O39" s="149">
        <v>84</v>
      </c>
      <c r="P39" s="149">
        <v>32</v>
      </c>
      <c r="S39" s="149"/>
      <c r="T39" s="149"/>
      <c r="U39" s="149"/>
      <c r="V39" s="149"/>
      <c r="W39" s="149"/>
      <c r="X39" s="149"/>
      <c r="Y39" s="168"/>
      <c r="Z39" s="168"/>
      <c r="AA39" s="168"/>
      <c r="AB39" s="168"/>
      <c r="AD39" s="297"/>
      <c r="AF39" s="297"/>
      <c r="AG39" s="297"/>
      <c r="AH39" s="297"/>
      <c r="AI39" s="297"/>
      <c r="AJ39" s="297"/>
      <c r="AK39" s="297"/>
      <c r="AL39" s="303"/>
      <c r="AM39" s="303"/>
      <c r="AN39" s="303"/>
      <c r="AO39" s="303"/>
      <c r="AP39" s="303"/>
      <c r="AQ39" s="303"/>
      <c r="AR39" s="303"/>
      <c r="AS39" s="303"/>
      <c r="AT39" s="303"/>
      <c r="AU39" s="303"/>
      <c r="AV39" s="303"/>
      <c r="AW39" s="168"/>
    </row>
    <row r="40" spans="1:49" x14ac:dyDescent="0.2">
      <c r="A40" s="75">
        <f t="shared" si="0"/>
        <v>43921</v>
      </c>
      <c r="B40" s="311">
        <v>827</v>
      </c>
      <c r="C40" s="149">
        <v>765</v>
      </c>
      <c r="D40" s="149">
        <v>740</v>
      </c>
      <c r="E40" s="149">
        <v>58</v>
      </c>
      <c r="F40" s="149">
        <v>21</v>
      </c>
      <c r="G40" s="149">
        <v>8</v>
      </c>
      <c r="H40" s="149">
        <v>30</v>
      </c>
      <c r="I40" s="149">
        <v>81</v>
      </c>
      <c r="J40" s="149">
        <v>42</v>
      </c>
      <c r="K40" s="149">
        <v>44</v>
      </c>
      <c r="L40" s="149">
        <v>114</v>
      </c>
      <c r="M40" s="149">
        <v>79</v>
      </c>
      <c r="N40" s="149">
        <v>239</v>
      </c>
      <c r="O40" s="149">
        <v>86</v>
      </c>
      <c r="P40" s="149">
        <v>25</v>
      </c>
      <c r="S40" s="149"/>
      <c r="T40" s="149"/>
      <c r="U40" s="149"/>
      <c r="V40" s="149"/>
      <c r="W40" s="149"/>
      <c r="X40" s="149"/>
      <c r="Y40" s="168"/>
      <c r="Z40" s="168"/>
      <c r="AA40" s="168"/>
      <c r="AB40" s="168"/>
      <c r="AD40" s="297"/>
      <c r="AF40" s="297"/>
      <c r="AG40" s="297"/>
      <c r="AH40" s="297"/>
      <c r="AI40" s="297"/>
      <c r="AJ40" s="297"/>
      <c r="AK40" s="297"/>
      <c r="AL40" s="303"/>
      <c r="AM40" s="303"/>
      <c r="AN40" s="303"/>
      <c r="AO40" s="303"/>
      <c r="AP40" s="303"/>
      <c r="AQ40" s="303"/>
      <c r="AR40" s="303"/>
      <c r="AS40" s="303"/>
      <c r="AT40" s="303"/>
      <c r="AU40" s="303"/>
      <c r="AV40" s="303"/>
      <c r="AW40" s="168"/>
    </row>
    <row r="41" spans="1:49" x14ac:dyDescent="0.2">
      <c r="A41" s="75">
        <f t="shared" si="0"/>
        <v>43922</v>
      </c>
      <c r="B41" s="311">
        <v>919</v>
      </c>
      <c r="C41" s="149">
        <v>849</v>
      </c>
      <c r="D41" s="149">
        <v>823</v>
      </c>
      <c r="E41" s="149">
        <v>65</v>
      </c>
      <c r="F41" s="149">
        <v>24</v>
      </c>
      <c r="G41" s="149">
        <v>7</v>
      </c>
      <c r="H41" s="149">
        <v>35</v>
      </c>
      <c r="I41" s="149">
        <v>116</v>
      </c>
      <c r="J41" s="149">
        <v>42</v>
      </c>
      <c r="K41" s="149">
        <v>50</v>
      </c>
      <c r="L41" s="149">
        <v>131</v>
      </c>
      <c r="M41" s="149">
        <v>84</v>
      </c>
      <c r="N41" s="149">
        <v>237</v>
      </c>
      <c r="O41" s="149">
        <v>96</v>
      </c>
      <c r="P41" s="149">
        <v>32</v>
      </c>
      <c r="S41" s="149"/>
      <c r="T41" s="149"/>
      <c r="U41" s="149"/>
      <c r="V41" s="149"/>
      <c r="W41" s="149"/>
      <c r="X41" s="149"/>
      <c r="Y41" s="168"/>
      <c r="Z41" s="168"/>
      <c r="AA41" s="168"/>
      <c r="AB41" s="168"/>
      <c r="AD41" s="297"/>
      <c r="AF41" s="297"/>
      <c r="AG41" s="297"/>
      <c r="AH41" s="297"/>
      <c r="AI41" s="297"/>
      <c r="AJ41" s="297"/>
      <c r="AK41" s="297"/>
      <c r="AL41" s="303"/>
      <c r="AM41" s="303"/>
      <c r="AN41" s="303"/>
      <c r="AO41" s="303"/>
      <c r="AP41" s="303"/>
      <c r="AQ41" s="303"/>
      <c r="AR41" s="303"/>
      <c r="AS41" s="303"/>
      <c r="AT41" s="303"/>
      <c r="AU41" s="303"/>
      <c r="AV41" s="303"/>
      <c r="AW41" s="168"/>
    </row>
    <row r="42" spans="1:49" x14ac:dyDescent="0.2">
      <c r="A42" s="75">
        <f t="shared" si="0"/>
        <v>43923</v>
      </c>
      <c r="B42" s="311">
        <v>1005</v>
      </c>
      <c r="C42" s="149">
        <v>931</v>
      </c>
      <c r="D42" s="149">
        <v>891</v>
      </c>
      <c r="E42" s="149">
        <v>61</v>
      </c>
      <c r="F42" s="149">
        <v>39</v>
      </c>
      <c r="G42" s="149">
        <v>14</v>
      </c>
      <c r="H42" s="149">
        <v>41</v>
      </c>
      <c r="I42" s="149">
        <v>134</v>
      </c>
      <c r="J42" s="149">
        <v>55</v>
      </c>
      <c r="K42" s="149">
        <v>55</v>
      </c>
      <c r="L42" s="149">
        <v>137</v>
      </c>
      <c r="M42" s="149">
        <v>77</v>
      </c>
      <c r="N42" s="149">
        <v>255</v>
      </c>
      <c r="O42" s="149">
        <v>103</v>
      </c>
      <c r="P42" s="149">
        <v>34</v>
      </c>
      <c r="S42" s="149"/>
      <c r="T42" s="149"/>
      <c r="U42" s="149"/>
      <c r="V42" s="149"/>
      <c r="W42" s="149"/>
      <c r="X42" s="149"/>
      <c r="Y42" s="168"/>
      <c r="Z42" s="168"/>
      <c r="AA42" s="168"/>
      <c r="AB42" s="168"/>
      <c r="AD42" s="297"/>
      <c r="AF42" s="297"/>
      <c r="AG42" s="297"/>
      <c r="AH42" s="297"/>
      <c r="AI42" s="297"/>
      <c r="AJ42" s="297"/>
      <c r="AK42" s="297"/>
      <c r="AL42" s="303"/>
      <c r="AM42" s="303"/>
      <c r="AN42" s="303"/>
      <c r="AO42" s="303"/>
      <c r="AP42" s="303"/>
      <c r="AQ42" s="303"/>
      <c r="AR42" s="303"/>
      <c r="AS42" s="303"/>
      <c r="AT42" s="303"/>
      <c r="AU42" s="303"/>
      <c r="AV42" s="303"/>
      <c r="AW42" s="168"/>
    </row>
    <row r="43" spans="1:49" x14ac:dyDescent="0.2">
      <c r="A43" s="75">
        <f t="shared" si="0"/>
        <v>43924</v>
      </c>
      <c r="B43" s="311">
        <v>1055</v>
      </c>
      <c r="C43" s="149">
        <v>972</v>
      </c>
      <c r="D43" s="149">
        <v>926</v>
      </c>
      <c r="E43" s="149">
        <v>75</v>
      </c>
      <c r="F43" s="149">
        <v>41</v>
      </c>
      <c r="G43" s="149">
        <v>13</v>
      </c>
      <c r="H43" s="149">
        <v>55</v>
      </c>
      <c r="I43" s="149">
        <v>132</v>
      </c>
      <c r="J43" s="149">
        <v>65</v>
      </c>
      <c r="K43" s="149">
        <v>62</v>
      </c>
      <c r="L43" s="149">
        <v>102</v>
      </c>
      <c r="M43" s="149">
        <v>91</v>
      </c>
      <c r="N43" s="149">
        <v>267</v>
      </c>
      <c r="O43" s="149">
        <v>106</v>
      </c>
      <c r="P43" s="149">
        <v>46</v>
      </c>
      <c r="S43" s="149"/>
      <c r="T43" s="149"/>
      <c r="U43" s="149"/>
      <c r="V43" s="149"/>
      <c r="W43" s="149"/>
      <c r="X43" s="149"/>
      <c r="Y43" s="168"/>
      <c r="Z43" s="168"/>
      <c r="AA43" s="168"/>
      <c r="AB43" s="168"/>
      <c r="AD43" s="297"/>
      <c r="AF43" s="297"/>
      <c r="AG43" s="297"/>
      <c r="AH43" s="297"/>
      <c r="AI43" s="297"/>
      <c r="AJ43" s="297"/>
      <c r="AK43" s="297"/>
      <c r="AL43" s="303"/>
      <c r="AM43" s="303"/>
      <c r="AN43" s="303"/>
      <c r="AO43" s="303"/>
      <c r="AP43" s="303"/>
      <c r="AQ43" s="303"/>
      <c r="AR43" s="303"/>
      <c r="AS43" s="303"/>
      <c r="AT43" s="303"/>
      <c r="AU43" s="303"/>
      <c r="AV43" s="303"/>
      <c r="AW43" s="168"/>
    </row>
    <row r="44" spans="1:49" x14ac:dyDescent="0.2">
      <c r="A44" s="75">
        <f t="shared" si="0"/>
        <v>43925</v>
      </c>
      <c r="B44" s="311">
        <v>1143</v>
      </c>
      <c r="C44" s="149">
        <v>1074</v>
      </c>
      <c r="D44" s="149">
        <v>1020</v>
      </c>
      <c r="E44" s="149">
        <v>56</v>
      </c>
      <c r="F44" s="149">
        <v>53</v>
      </c>
      <c r="G44" s="149">
        <v>14</v>
      </c>
      <c r="H44" s="149">
        <v>47</v>
      </c>
      <c r="I44" s="149">
        <v>124</v>
      </c>
      <c r="J44" s="149">
        <v>75</v>
      </c>
      <c r="K44" s="149">
        <v>73</v>
      </c>
      <c r="L44" s="149">
        <v>127</v>
      </c>
      <c r="M44" s="149">
        <v>83</v>
      </c>
      <c r="N44" s="149">
        <v>286</v>
      </c>
      <c r="O44" s="149">
        <v>145</v>
      </c>
      <c r="P44" s="149">
        <v>60</v>
      </c>
      <c r="S44" s="149"/>
      <c r="T44" s="149"/>
      <c r="U44" s="149"/>
      <c r="V44" s="149"/>
      <c r="W44" s="149"/>
      <c r="X44" s="149"/>
      <c r="Y44" s="168"/>
      <c r="Z44" s="168"/>
      <c r="AA44" s="168"/>
      <c r="AB44" s="168"/>
      <c r="AD44" s="297"/>
      <c r="AF44" s="297"/>
      <c r="AG44" s="297"/>
      <c r="AH44" s="297"/>
      <c r="AI44" s="297"/>
      <c r="AJ44" s="297"/>
      <c r="AK44" s="297"/>
      <c r="AL44" s="303"/>
      <c r="AM44" s="303"/>
      <c r="AN44" s="303"/>
      <c r="AO44" s="303"/>
      <c r="AP44" s="303"/>
      <c r="AQ44" s="303"/>
      <c r="AR44" s="303"/>
      <c r="AS44" s="303"/>
      <c r="AT44" s="303"/>
      <c r="AU44" s="303"/>
      <c r="AV44" s="303"/>
      <c r="AW44" s="168"/>
    </row>
    <row r="45" spans="1:49" x14ac:dyDescent="0.2">
      <c r="A45" s="75">
        <f t="shared" si="0"/>
        <v>43926</v>
      </c>
      <c r="B45" s="311">
        <v>1215</v>
      </c>
      <c r="C45" s="149">
        <v>1114</v>
      </c>
      <c r="D45" s="149">
        <v>1060</v>
      </c>
      <c r="E45" s="149">
        <v>86</v>
      </c>
      <c r="F45" s="149">
        <v>53</v>
      </c>
      <c r="G45" s="149">
        <v>16</v>
      </c>
      <c r="H45" s="149">
        <v>51</v>
      </c>
      <c r="I45" s="149">
        <v>156</v>
      </c>
      <c r="J45" s="149">
        <v>68</v>
      </c>
      <c r="K45" s="149">
        <v>81</v>
      </c>
      <c r="L45" s="149">
        <v>135</v>
      </c>
      <c r="M45" s="149">
        <v>106</v>
      </c>
      <c r="N45" s="149">
        <v>272</v>
      </c>
      <c r="O45" s="149">
        <v>135</v>
      </c>
      <c r="P45" s="149">
        <v>56</v>
      </c>
      <c r="S45" s="149"/>
      <c r="T45" s="149"/>
      <c r="U45" s="149"/>
      <c r="V45" s="149"/>
      <c r="W45" s="149"/>
      <c r="X45" s="149"/>
      <c r="Y45" s="168"/>
      <c r="Z45" s="168"/>
      <c r="AA45" s="168"/>
      <c r="AB45" s="168"/>
      <c r="AD45" s="297"/>
      <c r="AF45" s="297"/>
      <c r="AG45" s="297"/>
      <c r="AH45" s="297"/>
      <c r="AI45" s="297"/>
      <c r="AJ45" s="297"/>
      <c r="AK45" s="297"/>
      <c r="AL45" s="303"/>
      <c r="AM45" s="303"/>
      <c r="AN45" s="303"/>
      <c r="AO45" s="303"/>
      <c r="AP45" s="303"/>
      <c r="AQ45" s="303"/>
      <c r="AR45" s="303"/>
      <c r="AS45" s="303"/>
      <c r="AT45" s="303"/>
      <c r="AU45" s="303"/>
      <c r="AV45" s="303"/>
      <c r="AW45" s="168"/>
    </row>
    <row r="46" spans="1:49" x14ac:dyDescent="0.2">
      <c r="A46" s="75">
        <f t="shared" si="0"/>
        <v>43927</v>
      </c>
      <c r="B46" s="311">
        <v>1167</v>
      </c>
      <c r="C46" s="149">
        <v>1071</v>
      </c>
      <c r="D46" s="149">
        <v>1024</v>
      </c>
      <c r="E46" s="149">
        <v>91</v>
      </c>
      <c r="F46" s="149">
        <v>45</v>
      </c>
      <c r="G46" s="149">
        <v>7</v>
      </c>
      <c r="H46" s="149">
        <v>58</v>
      </c>
      <c r="I46" s="149">
        <v>141</v>
      </c>
      <c r="J46" s="149">
        <v>72</v>
      </c>
      <c r="K46" s="149">
        <v>82</v>
      </c>
      <c r="L46" s="149">
        <v>115</v>
      </c>
      <c r="M46" s="149">
        <v>87</v>
      </c>
      <c r="N46" s="149">
        <v>272</v>
      </c>
      <c r="O46" s="149">
        <v>140</v>
      </c>
      <c r="P46" s="149">
        <v>57</v>
      </c>
      <c r="S46" s="149"/>
      <c r="T46" s="149"/>
      <c r="U46" s="149"/>
      <c r="V46" s="149"/>
      <c r="W46" s="149"/>
      <c r="X46" s="149"/>
      <c r="Y46" s="168"/>
      <c r="Z46" s="168"/>
      <c r="AA46" s="168"/>
      <c r="AB46" s="168"/>
      <c r="AD46" s="297"/>
      <c r="AF46" s="297"/>
      <c r="AG46" s="297"/>
      <c r="AH46" s="297"/>
      <c r="AI46" s="297"/>
      <c r="AJ46" s="297"/>
      <c r="AK46" s="297"/>
      <c r="AL46" s="303"/>
      <c r="AM46" s="303"/>
      <c r="AN46" s="303"/>
      <c r="AO46" s="303"/>
      <c r="AP46" s="303"/>
      <c r="AQ46" s="303"/>
      <c r="AR46" s="303"/>
      <c r="AS46" s="303"/>
      <c r="AT46" s="303"/>
      <c r="AU46" s="303"/>
      <c r="AV46" s="303"/>
      <c r="AW46" s="168"/>
    </row>
    <row r="47" spans="1:49" x14ac:dyDescent="0.2">
      <c r="A47" s="75">
        <f t="shared" si="0"/>
        <v>43928</v>
      </c>
      <c r="B47" s="311">
        <v>1288</v>
      </c>
      <c r="C47" s="149">
        <v>1196</v>
      </c>
      <c r="D47" s="149">
        <v>1142</v>
      </c>
      <c r="E47" s="149">
        <v>84</v>
      </c>
      <c r="F47" s="149">
        <v>53</v>
      </c>
      <c r="G47" s="149">
        <v>9</v>
      </c>
      <c r="H47" s="149">
        <v>54</v>
      </c>
      <c r="I47" s="149">
        <v>191</v>
      </c>
      <c r="J47" s="149">
        <v>83</v>
      </c>
      <c r="K47" s="149">
        <v>62</v>
      </c>
      <c r="L47" s="149">
        <v>112</v>
      </c>
      <c r="M47" s="149">
        <v>128</v>
      </c>
      <c r="N47" s="149">
        <v>295</v>
      </c>
      <c r="O47" s="149">
        <v>154</v>
      </c>
      <c r="P47" s="149">
        <v>63</v>
      </c>
      <c r="S47" s="149"/>
      <c r="T47" s="149"/>
      <c r="U47" s="149"/>
      <c r="V47" s="149"/>
      <c r="W47" s="149"/>
      <c r="X47" s="149"/>
      <c r="Y47" s="168"/>
      <c r="Z47" s="168"/>
      <c r="AA47" s="168"/>
      <c r="AB47" s="168"/>
      <c r="AD47" s="297"/>
      <c r="AF47" s="297"/>
      <c r="AG47" s="297"/>
      <c r="AH47" s="297"/>
      <c r="AI47" s="297"/>
      <c r="AJ47" s="297"/>
      <c r="AK47" s="297"/>
      <c r="AL47" s="303"/>
      <c r="AM47" s="303"/>
      <c r="AN47" s="303"/>
      <c r="AO47" s="303"/>
      <c r="AP47" s="303"/>
      <c r="AQ47" s="303"/>
      <c r="AR47" s="303"/>
      <c r="AS47" s="303"/>
      <c r="AT47" s="303"/>
      <c r="AU47" s="303"/>
      <c r="AV47" s="303"/>
      <c r="AW47" s="168"/>
    </row>
    <row r="48" spans="1:49" x14ac:dyDescent="0.2">
      <c r="A48" s="75">
        <f t="shared" si="0"/>
        <v>43929</v>
      </c>
      <c r="B48" s="311">
        <v>1456</v>
      </c>
      <c r="C48" s="149">
        <v>1357</v>
      </c>
      <c r="D48" s="149">
        <v>1283</v>
      </c>
      <c r="E48" s="149">
        <v>92</v>
      </c>
      <c r="F48" s="149">
        <v>72</v>
      </c>
      <c r="G48" s="149">
        <v>9</v>
      </c>
      <c r="H48" s="149">
        <v>59</v>
      </c>
      <c r="I48" s="149">
        <v>176</v>
      </c>
      <c r="J48" s="149">
        <v>102</v>
      </c>
      <c r="K48" s="149">
        <v>80</v>
      </c>
      <c r="L48" s="149">
        <v>162</v>
      </c>
      <c r="M48" s="149">
        <v>136</v>
      </c>
      <c r="N48" s="149">
        <v>327</v>
      </c>
      <c r="O48" s="149">
        <v>161</v>
      </c>
      <c r="P48" s="149">
        <v>80</v>
      </c>
      <c r="S48" s="149"/>
      <c r="T48" s="149"/>
      <c r="U48" s="149"/>
      <c r="V48" s="149"/>
      <c r="W48" s="149"/>
      <c r="X48" s="149"/>
      <c r="Y48" s="168"/>
      <c r="Z48" s="168"/>
      <c r="AA48" s="168"/>
      <c r="AB48" s="168"/>
      <c r="AD48" s="297"/>
      <c r="AF48" s="297"/>
      <c r="AG48" s="297"/>
      <c r="AH48" s="297"/>
      <c r="AI48" s="297"/>
      <c r="AJ48" s="297"/>
      <c r="AK48" s="297"/>
      <c r="AL48" s="303"/>
      <c r="AM48" s="303"/>
      <c r="AN48" s="303"/>
      <c r="AO48" s="303"/>
      <c r="AP48" s="303"/>
      <c r="AQ48" s="303"/>
      <c r="AR48" s="303"/>
      <c r="AS48" s="303"/>
      <c r="AT48" s="303"/>
      <c r="AU48" s="303"/>
      <c r="AV48" s="303"/>
      <c r="AW48" s="168"/>
    </row>
    <row r="49" spans="1:49" x14ac:dyDescent="0.2">
      <c r="A49" s="75">
        <f t="shared" si="0"/>
        <v>43930</v>
      </c>
      <c r="B49" s="311">
        <v>1368</v>
      </c>
      <c r="C49" s="149">
        <v>1239</v>
      </c>
      <c r="D49" s="149">
        <v>1174</v>
      </c>
      <c r="E49" s="149">
        <v>108</v>
      </c>
      <c r="F49" s="149">
        <v>61</v>
      </c>
      <c r="G49" s="149">
        <v>25</v>
      </c>
      <c r="H49" s="149">
        <v>63</v>
      </c>
      <c r="I49" s="149">
        <v>164</v>
      </c>
      <c r="J49" s="149">
        <v>100</v>
      </c>
      <c r="K49" s="149">
        <v>89</v>
      </c>
      <c r="L49" s="149">
        <v>128</v>
      </c>
      <c r="M49" s="149">
        <v>115</v>
      </c>
      <c r="N49" s="149">
        <v>275</v>
      </c>
      <c r="O49" s="149">
        <v>194</v>
      </c>
      <c r="P49" s="149">
        <v>46</v>
      </c>
      <c r="S49" s="149"/>
      <c r="T49" s="149"/>
      <c r="U49" s="149"/>
      <c r="V49" s="149"/>
      <c r="W49" s="149"/>
      <c r="X49" s="149"/>
      <c r="Y49" s="168"/>
      <c r="Z49" s="168"/>
      <c r="AA49" s="168"/>
      <c r="AB49" s="168"/>
      <c r="AD49" s="297"/>
      <c r="AF49" s="297"/>
      <c r="AG49" s="297"/>
      <c r="AH49" s="297"/>
      <c r="AI49" s="297"/>
      <c r="AJ49" s="297"/>
      <c r="AK49" s="297"/>
      <c r="AL49" s="303"/>
      <c r="AM49" s="303"/>
      <c r="AN49" s="303"/>
      <c r="AO49" s="303"/>
      <c r="AP49" s="303"/>
      <c r="AQ49" s="303"/>
      <c r="AR49" s="303"/>
      <c r="AS49" s="303"/>
      <c r="AT49" s="303"/>
      <c r="AU49" s="303"/>
      <c r="AV49" s="303"/>
      <c r="AW49" s="168"/>
    </row>
    <row r="50" spans="1:49" x14ac:dyDescent="0.2">
      <c r="A50" s="75">
        <f t="shared" si="0"/>
        <v>43931</v>
      </c>
      <c r="B50" s="311">
        <v>1320</v>
      </c>
      <c r="C50" s="149">
        <v>1212</v>
      </c>
      <c r="D50" s="149">
        <v>1163</v>
      </c>
      <c r="E50" s="149">
        <v>99</v>
      </c>
      <c r="F50" s="149">
        <v>49</v>
      </c>
      <c r="G50" s="149">
        <v>9</v>
      </c>
      <c r="H50" s="149">
        <v>79</v>
      </c>
      <c r="I50" s="149">
        <v>167</v>
      </c>
      <c r="J50" s="149">
        <v>103</v>
      </c>
      <c r="K50" s="149">
        <v>78</v>
      </c>
      <c r="L50" s="149">
        <v>133</v>
      </c>
      <c r="M50" s="149">
        <v>97</v>
      </c>
      <c r="N50" s="149">
        <v>241</v>
      </c>
      <c r="O50" s="149">
        <v>174</v>
      </c>
      <c r="P50" s="149">
        <v>91</v>
      </c>
      <c r="S50" s="149"/>
      <c r="T50" s="149"/>
      <c r="U50" s="149"/>
      <c r="V50" s="149"/>
      <c r="W50" s="149"/>
      <c r="X50" s="149"/>
      <c r="Y50" s="168"/>
      <c r="Z50" s="168"/>
      <c r="AA50" s="168"/>
      <c r="AB50" s="168"/>
      <c r="AD50" s="297"/>
      <c r="AF50" s="297"/>
      <c r="AG50" s="297"/>
      <c r="AH50" s="297"/>
      <c r="AI50" s="297"/>
      <c r="AJ50" s="297"/>
      <c r="AK50" s="297"/>
      <c r="AL50" s="303"/>
      <c r="AM50" s="303"/>
      <c r="AN50" s="303"/>
      <c r="AO50" s="303"/>
      <c r="AP50" s="303"/>
      <c r="AQ50" s="303"/>
      <c r="AR50" s="303"/>
      <c r="AS50" s="303"/>
      <c r="AT50" s="303"/>
      <c r="AU50" s="303"/>
      <c r="AV50" s="303"/>
      <c r="AW50" s="168"/>
    </row>
    <row r="51" spans="1:49" x14ac:dyDescent="0.2">
      <c r="A51" s="75">
        <f t="shared" si="0"/>
        <v>43932</v>
      </c>
      <c r="B51" s="311">
        <v>1359</v>
      </c>
      <c r="C51" s="149">
        <v>1252</v>
      </c>
      <c r="D51" s="149">
        <v>1199</v>
      </c>
      <c r="E51" s="149">
        <v>95</v>
      </c>
      <c r="F51" s="149">
        <v>50</v>
      </c>
      <c r="G51" s="149">
        <v>15</v>
      </c>
      <c r="H51" s="149">
        <v>73</v>
      </c>
      <c r="I51" s="149">
        <v>197</v>
      </c>
      <c r="J51" s="149">
        <v>77</v>
      </c>
      <c r="K51" s="149">
        <v>86</v>
      </c>
      <c r="L51" s="149">
        <v>146</v>
      </c>
      <c r="M51" s="149">
        <v>126</v>
      </c>
      <c r="N51" s="149">
        <v>249</v>
      </c>
      <c r="O51" s="149">
        <v>171</v>
      </c>
      <c r="P51" s="149">
        <v>74</v>
      </c>
      <c r="S51" s="149"/>
      <c r="T51" s="149"/>
      <c r="U51" s="149"/>
      <c r="V51" s="149"/>
      <c r="W51" s="149"/>
      <c r="X51" s="149"/>
      <c r="Y51" s="168"/>
      <c r="Z51" s="168"/>
      <c r="AA51" s="168"/>
      <c r="AB51" s="168"/>
      <c r="AD51" s="297"/>
      <c r="AF51" s="297"/>
      <c r="AG51" s="297"/>
      <c r="AH51" s="297"/>
      <c r="AI51" s="297"/>
      <c r="AJ51" s="297"/>
      <c r="AK51" s="297"/>
      <c r="AL51" s="303"/>
      <c r="AM51" s="303"/>
      <c r="AN51" s="303"/>
      <c r="AO51" s="303"/>
      <c r="AP51" s="303"/>
      <c r="AQ51" s="303"/>
      <c r="AR51" s="303"/>
      <c r="AS51" s="303"/>
      <c r="AT51" s="303"/>
      <c r="AU51" s="303"/>
      <c r="AV51" s="303"/>
      <c r="AW51" s="168"/>
    </row>
    <row r="52" spans="1:49" x14ac:dyDescent="0.2">
      <c r="A52" s="75">
        <f t="shared" si="0"/>
        <v>43933</v>
      </c>
      <c r="B52" s="311">
        <v>1368</v>
      </c>
      <c r="C52" s="149">
        <v>1276</v>
      </c>
      <c r="D52" s="149">
        <v>1201</v>
      </c>
      <c r="E52" s="149">
        <v>74</v>
      </c>
      <c r="F52" s="149">
        <v>73</v>
      </c>
      <c r="G52" s="149">
        <v>20</v>
      </c>
      <c r="H52" s="149">
        <v>63</v>
      </c>
      <c r="I52" s="149">
        <v>206</v>
      </c>
      <c r="J52" s="149">
        <v>90</v>
      </c>
      <c r="K52" s="149">
        <v>92</v>
      </c>
      <c r="L52" s="149">
        <v>136</v>
      </c>
      <c r="M52" s="149">
        <v>142</v>
      </c>
      <c r="N52" s="149">
        <v>236</v>
      </c>
      <c r="O52" s="149">
        <v>165</v>
      </c>
      <c r="P52" s="149">
        <v>71</v>
      </c>
      <c r="S52" s="149"/>
      <c r="T52" s="149"/>
      <c r="U52" s="149"/>
      <c r="V52" s="149"/>
      <c r="W52" s="149"/>
      <c r="X52" s="149"/>
      <c r="Y52" s="168"/>
      <c r="Z52" s="168"/>
      <c r="AA52" s="168"/>
      <c r="AB52" s="168"/>
      <c r="AD52" s="297"/>
      <c r="AF52" s="297"/>
      <c r="AG52" s="297"/>
      <c r="AH52" s="297"/>
      <c r="AI52" s="297"/>
      <c r="AJ52" s="297"/>
      <c r="AK52" s="297"/>
      <c r="AL52" s="303"/>
      <c r="AM52" s="303"/>
      <c r="AN52" s="303"/>
      <c r="AO52" s="303"/>
      <c r="AP52" s="303"/>
      <c r="AQ52" s="303"/>
      <c r="AR52" s="303"/>
      <c r="AS52" s="303"/>
      <c r="AT52" s="303"/>
      <c r="AU52" s="303"/>
      <c r="AV52" s="303"/>
      <c r="AW52" s="168"/>
    </row>
    <row r="53" spans="1:49" x14ac:dyDescent="0.2">
      <c r="A53" s="75">
        <f t="shared" si="0"/>
        <v>43934</v>
      </c>
      <c r="B53" s="311">
        <v>1226</v>
      </c>
      <c r="C53" s="149">
        <v>1133</v>
      </c>
      <c r="D53" s="149">
        <v>1074</v>
      </c>
      <c r="E53" s="149">
        <v>79</v>
      </c>
      <c r="F53" s="149">
        <v>57</v>
      </c>
      <c r="G53" s="149">
        <v>16</v>
      </c>
      <c r="H53" s="149">
        <v>51</v>
      </c>
      <c r="I53" s="149">
        <v>188</v>
      </c>
      <c r="J53" s="149">
        <v>86</v>
      </c>
      <c r="K53" s="149">
        <v>74</v>
      </c>
      <c r="L53" s="149">
        <v>119</v>
      </c>
      <c r="M53" s="149">
        <v>109</v>
      </c>
      <c r="N53" s="149">
        <v>228</v>
      </c>
      <c r="O53" s="149">
        <v>159</v>
      </c>
      <c r="P53" s="149">
        <v>60</v>
      </c>
      <c r="S53" s="149"/>
      <c r="T53" s="149"/>
      <c r="U53" s="149"/>
      <c r="V53" s="149"/>
      <c r="W53" s="149"/>
      <c r="X53" s="149"/>
      <c r="Y53" s="168"/>
      <c r="Z53" s="168"/>
      <c r="AA53" s="168"/>
      <c r="AB53" s="168"/>
      <c r="AD53" s="297"/>
      <c r="AF53" s="297"/>
      <c r="AG53" s="297"/>
      <c r="AH53" s="297"/>
      <c r="AI53" s="297"/>
      <c r="AJ53" s="297"/>
      <c r="AK53" s="297"/>
      <c r="AL53" s="303"/>
      <c r="AM53" s="303"/>
      <c r="AN53" s="303"/>
      <c r="AO53" s="303"/>
      <c r="AP53" s="303"/>
      <c r="AQ53" s="303"/>
      <c r="AR53" s="303"/>
      <c r="AS53" s="303"/>
      <c r="AT53" s="303"/>
      <c r="AU53" s="303"/>
      <c r="AV53" s="303"/>
      <c r="AW53" s="168"/>
    </row>
    <row r="54" spans="1:49" x14ac:dyDescent="0.2">
      <c r="A54" s="75">
        <f t="shared" si="0"/>
        <v>43935</v>
      </c>
      <c r="B54" s="311">
        <v>1252</v>
      </c>
      <c r="C54" s="149">
        <v>1138</v>
      </c>
      <c r="D54" s="149">
        <v>1081</v>
      </c>
      <c r="E54" s="149">
        <v>100</v>
      </c>
      <c r="F54" s="149">
        <v>55</v>
      </c>
      <c r="G54" s="149">
        <v>16</v>
      </c>
      <c r="H54" s="149">
        <v>67</v>
      </c>
      <c r="I54" s="149">
        <v>195</v>
      </c>
      <c r="J54" s="149">
        <v>93</v>
      </c>
      <c r="K54" s="149">
        <v>88</v>
      </c>
      <c r="L54" s="149">
        <v>117</v>
      </c>
      <c r="M54" s="149">
        <v>97</v>
      </c>
      <c r="N54" s="149">
        <v>213</v>
      </c>
      <c r="O54" s="149">
        <v>150</v>
      </c>
      <c r="P54" s="149">
        <v>61</v>
      </c>
      <c r="S54" s="149"/>
      <c r="T54" s="149"/>
      <c r="U54" s="149"/>
      <c r="V54" s="149"/>
      <c r="W54" s="149"/>
      <c r="X54" s="149"/>
      <c r="Y54" s="168"/>
      <c r="Z54" s="168"/>
      <c r="AA54" s="168"/>
      <c r="AB54" s="168"/>
      <c r="AD54" s="297"/>
      <c r="AF54" s="297"/>
      <c r="AG54" s="297"/>
      <c r="AH54" s="297"/>
      <c r="AI54" s="297"/>
      <c r="AJ54" s="297"/>
      <c r="AK54" s="297"/>
      <c r="AL54" s="303"/>
      <c r="AM54" s="303"/>
      <c r="AN54" s="303"/>
      <c r="AO54" s="303"/>
      <c r="AP54" s="303"/>
      <c r="AQ54" s="303"/>
      <c r="AR54" s="303"/>
      <c r="AS54" s="303"/>
      <c r="AT54" s="303"/>
      <c r="AU54" s="303"/>
      <c r="AV54" s="303"/>
      <c r="AW54" s="168"/>
    </row>
    <row r="55" spans="1:49" x14ac:dyDescent="0.2">
      <c r="A55" s="75">
        <f t="shared" si="0"/>
        <v>43936</v>
      </c>
      <c r="B55" s="311">
        <v>1273</v>
      </c>
      <c r="C55" s="149">
        <v>1159</v>
      </c>
      <c r="D55" s="149">
        <v>1098</v>
      </c>
      <c r="E55" s="149">
        <v>94</v>
      </c>
      <c r="F55" s="149">
        <v>60</v>
      </c>
      <c r="G55" s="149">
        <v>21</v>
      </c>
      <c r="H55" s="149">
        <v>46</v>
      </c>
      <c r="I55" s="149">
        <v>189</v>
      </c>
      <c r="J55" s="149">
        <v>109</v>
      </c>
      <c r="K55" s="149">
        <v>81</v>
      </c>
      <c r="L55" s="149">
        <v>133</v>
      </c>
      <c r="M55" s="149">
        <v>114</v>
      </c>
      <c r="N55" s="149">
        <v>202</v>
      </c>
      <c r="O55" s="149">
        <v>158</v>
      </c>
      <c r="P55" s="149">
        <v>66</v>
      </c>
      <c r="S55" s="149"/>
      <c r="T55" s="149"/>
      <c r="U55" s="149"/>
      <c r="V55" s="149"/>
      <c r="W55" s="149"/>
      <c r="X55" s="149"/>
      <c r="Y55" s="168"/>
      <c r="Z55" s="168"/>
      <c r="AA55" s="168"/>
      <c r="AB55" s="168"/>
      <c r="AD55" s="297"/>
      <c r="AF55" s="297"/>
      <c r="AG55" s="297"/>
      <c r="AH55" s="297"/>
      <c r="AI55" s="297"/>
      <c r="AJ55" s="297"/>
      <c r="AK55" s="297"/>
      <c r="AL55" s="303"/>
      <c r="AM55" s="303"/>
      <c r="AN55" s="303"/>
      <c r="AO55" s="303"/>
      <c r="AP55" s="303"/>
      <c r="AQ55" s="303"/>
      <c r="AR55" s="303"/>
      <c r="AS55" s="303"/>
      <c r="AT55" s="303"/>
      <c r="AU55" s="303"/>
      <c r="AV55" s="303"/>
      <c r="AW55" s="168"/>
    </row>
    <row r="56" spans="1:49" x14ac:dyDescent="0.2">
      <c r="A56" s="75">
        <f t="shared" si="0"/>
        <v>43937</v>
      </c>
      <c r="B56" s="311">
        <v>1316</v>
      </c>
      <c r="C56" s="149">
        <v>1201</v>
      </c>
      <c r="D56" s="149">
        <v>1144</v>
      </c>
      <c r="E56" s="149">
        <v>101</v>
      </c>
      <c r="F56" s="149">
        <v>55</v>
      </c>
      <c r="G56" s="149">
        <v>16</v>
      </c>
      <c r="H56" s="149">
        <v>47</v>
      </c>
      <c r="I56" s="149">
        <v>214</v>
      </c>
      <c r="J56" s="149">
        <v>121</v>
      </c>
      <c r="K56" s="149">
        <v>64</v>
      </c>
      <c r="L56" s="149">
        <v>131</v>
      </c>
      <c r="M56" s="149">
        <v>118</v>
      </c>
      <c r="N56" s="149">
        <v>202</v>
      </c>
      <c r="O56" s="149">
        <v>174</v>
      </c>
      <c r="P56" s="149">
        <v>73</v>
      </c>
      <c r="S56" s="149"/>
      <c r="T56" s="149"/>
      <c r="U56" s="149"/>
      <c r="V56" s="149"/>
      <c r="W56" s="149"/>
      <c r="X56" s="149"/>
      <c r="Y56" s="168"/>
      <c r="Z56" s="168"/>
      <c r="AA56" s="168"/>
      <c r="AB56" s="168"/>
      <c r="AD56" s="297"/>
      <c r="AF56" s="297"/>
      <c r="AG56" s="297"/>
      <c r="AH56" s="297"/>
      <c r="AI56" s="297"/>
      <c r="AJ56" s="297"/>
      <c r="AK56" s="297"/>
      <c r="AL56" s="303"/>
      <c r="AM56" s="303"/>
      <c r="AN56" s="303"/>
      <c r="AO56" s="303"/>
      <c r="AP56" s="303"/>
      <c r="AQ56" s="303"/>
      <c r="AR56" s="303"/>
      <c r="AS56" s="303"/>
      <c r="AT56" s="303"/>
      <c r="AU56" s="303"/>
      <c r="AV56" s="303"/>
      <c r="AW56" s="168"/>
    </row>
    <row r="57" spans="1:49" x14ac:dyDescent="0.2">
      <c r="A57" s="75">
        <f t="shared" si="0"/>
        <v>43938</v>
      </c>
      <c r="B57" s="311">
        <v>1266</v>
      </c>
      <c r="C57" s="149">
        <v>1172</v>
      </c>
      <c r="D57" s="149">
        <v>1106</v>
      </c>
      <c r="E57" s="149">
        <v>85</v>
      </c>
      <c r="F57" s="149">
        <v>61</v>
      </c>
      <c r="G57" s="149">
        <v>14</v>
      </c>
      <c r="H57" s="149">
        <v>59</v>
      </c>
      <c r="I57" s="149">
        <v>160</v>
      </c>
      <c r="J57" s="149">
        <v>116</v>
      </c>
      <c r="K57" s="149">
        <v>87</v>
      </c>
      <c r="L57" s="149">
        <v>141</v>
      </c>
      <c r="M57" s="149">
        <v>133</v>
      </c>
      <c r="N57" s="149">
        <v>170</v>
      </c>
      <c r="O57" s="149">
        <v>158</v>
      </c>
      <c r="P57" s="149">
        <v>82</v>
      </c>
      <c r="S57" s="149"/>
      <c r="T57" s="149"/>
      <c r="U57" s="149"/>
      <c r="V57" s="149"/>
      <c r="W57" s="149"/>
      <c r="X57" s="149"/>
      <c r="Y57" s="168"/>
      <c r="Z57" s="168"/>
      <c r="AA57" s="168"/>
      <c r="AB57" s="168"/>
      <c r="AD57" s="297"/>
      <c r="AF57" s="297"/>
      <c r="AG57" s="297"/>
      <c r="AH57" s="297"/>
      <c r="AI57" s="297"/>
      <c r="AJ57" s="297"/>
      <c r="AK57" s="297"/>
      <c r="AL57" s="303"/>
      <c r="AM57" s="303"/>
      <c r="AN57" s="303"/>
      <c r="AO57" s="303"/>
      <c r="AP57" s="303"/>
      <c r="AQ57" s="303"/>
      <c r="AR57" s="303"/>
      <c r="AS57" s="303"/>
      <c r="AT57" s="303"/>
      <c r="AU57" s="303"/>
      <c r="AV57" s="303"/>
      <c r="AW57" s="168"/>
    </row>
    <row r="58" spans="1:49" x14ac:dyDescent="0.2">
      <c r="A58" s="75">
        <f t="shared" si="0"/>
        <v>43939</v>
      </c>
      <c r="B58" s="311">
        <v>1183</v>
      </c>
      <c r="C58" s="149">
        <v>1079</v>
      </c>
      <c r="D58" s="149">
        <v>1025</v>
      </c>
      <c r="E58" s="149">
        <v>95</v>
      </c>
      <c r="F58" s="149">
        <v>53</v>
      </c>
      <c r="G58" s="149">
        <v>10</v>
      </c>
      <c r="H58" s="149">
        <v>68</v>
      </c>
      <c r="I58" s="149">
        <v>199</v>
      </c>
      <c r="J58" s="149">
        <v>94</v>
      </c>
      <c r="K58" s="149">
        <v>73</v>
      </c>
      <c r="L58" s="149">
        <v>123</v>
      </c>
      <c r="M58" s="149">
        <v>102</v>
      </c>
      <c r="N58" s="149">
        <v>167</v>
      </c>
      <c r="O58" s="149">
        <v>136</v>
      </c>
      <c r="P58" s="149">
        <v>63</v>
      </c>
      <c r="S58" s="149"/>
      <c r="T58" s="149"/>
      <c r="U58" s="149"/>
      <c r="V58" s="149"/>
      <c r="W58" s="149"/>
      <c r="X58" s="149"/>
      <c r="Y58" s="168"/>
      <c r="Z58" s="168"/>
      <c r="AA58" s="168"/>
      <c r="AB58" s="168"/>
      <c r="AD58" s="297"/>
      <c r="AF58" s="297"/>
      <c r="AG58" s="297"/>
      <c r="AH58" s="297"/>
      <c r="AI58" s="297"/>
      <c r="AJ58" s="297"/>
      <c r="AK58" s="297"/>
      <c r="AL58" s="303"/>
      <c r="AM58" s="303"/>
      <c r="AN58" s="303"/>
      <c r="AO58" s="303"/>
      <c r="AP58" s="303"/>
      <c r="AQ58" s="303"/>
      <c r="AR58" s="303"/>
      <c r="AS58" s="303"/>
      <c r="AT58" s="303"/>
      <c r="AU58" s="303"/>
      <c r="AV58" s="303"/>
      <c r="AW58" s="168"/>
    </row>
    <row r="59" spans="1:49" x14ac:dyDescent="0.2">
      <c r="A59" s="75">
        <f t="shared" si="0"/>
        <v>43940</v>
      </c>
      <c r="B59" s="311">
        <v>1122</v>
      </c>
      <c r="C59" s="149">
        <v>1016</v>
      </c>
      <c r="D59" s="149">
        <v>967</v>
      </c>
      <c r="E59" s="149">
        <v>90</v>
      </c>
      <c r="F59" s="149">
        <v>49</v>
      </c>
      <c r="G59" s="149">
        <v>16</v>
      </c>
      <c r="H59" s="149">
        <v>58</v>
      </c>
      <c r="I59" s="149">
        <v>130</v>
      </c>
      <c r="J59" s="149">
        <v>101</v>
      </c>
      <c r="K59" s="149">
        <v>80</v>
      </c>
      <c r="L59" s="149">
        <v>107</v>
      </c>
      <c r="M59" s="149">
        <v>96</v>
      </c>
      <c r="N59" s="149">
        <v>156</v>
      </c>
      <c r="O59" s="149">
        <v>165</v>
      </c>
      <c r="P59" s="149">
        <v>74</v>
      </c>
      <c r="S59" s="149"/>
      <c r="T59" s="149"/>
      <c r="U59" s="149"/>
      <c r="V59" s="149"/>
      <c r="W59" s="149"/>
      <c r="X59" s="149"/>
      <c r="Y59" s="168"/>
      <c r="Z59" s="168"/>
      <c r="AA59" s="168"/>
      <c r="AB59" s="168"/>
      <c r="AD59" s="297"/>
      <c r="AF59" s="297"/>
      <c r="AG59" s="297"/>
      <c r="AH59" s="297"/>
      <c r="AI59" s="297"/>
      <c r="AJ59" s="297"/>
      <c r="AK59" s="297"/>
      <c r="AL59" s="303"/>
      <c r="AM59" s="303"/>
      <c r="AN59" s="303"/>
      <c r="AO59" s="303"/>
      <c r="AP59" s="303"/>
      <c r="AQ59" s="303"/>
      <c r="AR59" s="303"/>
      <c r="AS59" s="303"/>
      <c r="AT59" s="303"/>
      <c r="AU59" s="303"/>
      <c r="AV59" s="303"/>
      <c r="AW59" s="168"/>
    </row>
    <row r="60" spans="1:49" x14ac:dyDescent="0.2">
      <c r="A60" s="75">
        <f t="shared" si="0"/>
        <v>43941</v>
      </c>
      <c r="B60" s="311">
        <v>1157</v>
      </c>
      <c r="C60" s="149">
        <v>1038</v>
      </c>
      <c r="D60" s="149">
        <v>990</v>
      </c>
      <c r="E60" s="149">
        <v>105</v>
      </c>
      <c r="F60" s="149">
        <v>47</v>
      </c>
      <c r="G60" s="149">
        <v>15</v>
      </c>
      <c r="H60" s="149">
        <v>52</v>
      </c>
      <c r="I60" s="149">
        <v>156</v>
      </c>
      <c r="J60" s="149">
        <v>101</v>
      </c>
      <c r="K60" s="149">
        <v>81</v>
      </c>
      <c r="L60" s="149">
        <v>106</v>
      </c>
      <c r="M60" s="149">
        <v>102</v>
      </c>
      <c r="N60" s="149">
        <v>145</v>
      </c>
      <c r="O60" s="149">
        <v>182</v>
      </c>
      <c r="P60" s="149">
        <v>65</v>
      </c>
      <c r="S60" s="149"/>
      <c r="T60" s="149"/>
      <c r="U60" s="149"/>
      <c r="V60" s="149"/>
      <c r="W60" s="149"/>
      <c r="X60" s="149"/>
      <c r="Y60" s="168"/>
      <c r="Z60" s="168"/>
      <c r="AA60" s="168"/>
      <c r="AB60" s="168"/>
      <c r="AD60" s="297"/>
      <c r="AF60" s="297"/>
      <c r="AG60" s="297"/>
      <c r="AH60" s="297"/>
      <c r="AI60" s="297"/>
      <c r="AJ60" s="297"/>
      <c r="AK60" s="297"/>
      <c r="AL60" s="303"/>
      <c r="AM60" s="303"/>
      <c r="AN60" s="303"/>
      <c r="AO60" s="303"/>
      <c r="AP60" s="303"/>
      <c r="AQ60" s="303"/>
      <c r="AR60" s="303"/>
      <c r="AS60" s="303"/>
      <c r="AT60" s="303"/>
      <c r="AU60" s="303"/>
      <c r="AV60" s="303"/>
      <c r="AW60" s="168"/>
    </row>
    <row r="61" spans="1:49" x14ac:dyDescent="0.2">
      <c r="A61" s="75">
        <f t="shared" si="0"/>
        <v>43942</v>
      </c>
      <c r="B61" s="311">
        <v>1082</v>
      </c>
      <c r="C61" s="149">
        <v>973</v>
      </c>
      <c r="D61" s="149">
        <v>916</v>
      </c>
      <c r="E61" s="149">
        <v>96</v>
      </c>
      <c r="F61" s="149">
        <v>54</v>
      </c>
      <c r="G61" s="149">
        <v>16</v>
      </c>
      <c r="H61" s="149">
        <v>49</v>
      </c>
      <c r="I61" s="149">
        <v>139</v>
      </c>
      <c r="J61" s="149">
        <v>98</v>
      </c>
      <c r="K61" s="149">
        <v>59</v>
      </c>
      <c r="L61" s="149">
        <v>112</v>
      </c>
      <c r="M61" s="149">
        <v>95</v>
      </c>
      <c r="N61" s="149">
        <v>142</v>
      </c>
      <c r="O61" s="149">
        <v>148</v>
      </c>
      <c r="P61" s="149">
        <v>74</v>
      </c>
      <c r="S61" s="149"/>
      <c r="T61" s="149"/>
      <c r="U61" s="149"/>
      <c r="V61" s="149"/>
      <c r="W61" s="149"/>
      <c r="X61" s="149"/>
      <c r="Y61" s="168"/>
      <c r="Z61" s="168"/>
      <c r="AA61" s="168"/>
      <c r="AB61" s="168"/>
      <c r="AD61" s="297"/>
      <c r="AF61" s="297"/>
      <c r="AG61" s="297"/>
      <c r="AH61" s="297"/>
      <c r="AI61" s="297"/>
      <c r="AJ61" s="297"/>
      <c r="AK61" s="297"/>
      <c r="AL61" s="303"/>
      <c r="AM61" s="303"/>
      <c r="AN61" s="303"/>
      <c r="AO61" s="303"/>
      <c r="AP61" s="303"/>
      <c r="AQ61" s="303"/>
      <c r="AR61" s="303"/>
      <c r="AS61" s="303"/>
      <c r="AT61" s="303"/>
      <c r="AU61" s="303"/>
      <c r="AV61" s="303"/>
      <c r="AW61" s="168"/>
    </row>
    <row r="62" spans="1:49" x14ac:dyDescent="0.2">
      <c r="A62" s="75">
        <f t="shared" si="0"/>
        <v>43943</v>
      </c>
      <c r="B62" s="311">
        <v>1101</v>
      </c>
      <c r="C62" s="149">
        <v>989</v>
      </c>
      <c r="D62" s="149">
        <v>939</v>
      </c>
      <c r="E62" s="149">
        <v>88</v>
      </c>
      <c r="F62" s="149">
        <v>49</v>
      </c>
      <c r="G62" s="149">
        <v>25</v>
      </c>
      <c r="H62" s="149">
        <v>53</v>
      </c>
      <c r="I62" s="149">
        <v>173</v>
      </c>
      <c r="J62" s="149">
        <v>108</v>
      </c>
      <c r="K62" s="149">
        <v>59</v>
      </c>
      <c r="L62" s="149">
        <v>99</v>
      </c>
      <c r="M62" s="149">
        <v>104</v>
      </c>
      <c r="N62" s="149">
        <v>135</v>
      </c>
      <c r="O62" s="149">
        <v>149</v>
      </c>
      <c r="P62" s="149">
        <v>59</v>
      </c>
      <c r="S62" s="149"/>
      <c r="T62" s="149"/>
      <c r="U62" s="149"/>
      <c r="V62" s="149"/>
      <c r="W62" s="149"/>
      <c r="X62" s="149"/>
      <c r="Y62" s="168"/>
      <c r="Z62" s="168"/>
      <c r="AA62" s="168"/>
      <c r="AB62" s="168"/>
      <c r="AD62" s="297"/>
      <c r="AF62" s="297"/>
      <c r="AG62" s="297"/>
      <c r="AH62" s="297"/>
      <c r="AI62" s="297"/>
      <c r="AJ62" s="297"/>
      <c r="AK62" s="297"/>
      <c r="AL62" s="303"/>
      <c r="AM62" s="303"/>
      <c r="AN62" s="303"/>
      <c r="AO62" s="303"/>
      <c r="AP62" s="303"/>
      <c r="AQ62" s="303"/>
      <c r="AR62" s="303"/>
      <c r="AS62" s="303"/>
      <c r="AT62" s="303"/>
      <c r="AU62" s="303"/>
      <c r="AV62" s="303"/>
      <c r="AW62" s="168"/>
    </row>
    <row r="63" spans="1:49" x14ac:dyDescent="0.2">
      <c r="A63" s="75">
        <f t="shared" si="0"/>
        <v>43944</v>
      </c>
      <c r="B63" s="311">
        <v>1036</v>
      </c>
      <c r="C63" s="149">
        <v>943</v>
      </c>
      <c r="D63" s="149">
        <v>892</v>
      </c>
      <c r="E63" s="149">
        <v>72</v>
      </c>
      <c r="F63" s="149">
        <v>50</v>
      </c>
      <c r="G63" s="149">
        <v>22</v>
      </c>
      <c r="H63" s="149">
        <v>50</v>
      </c>
      <c r="I63" s="149">
        <v>155</v>
      </c>
      <c r="J63" s="149">
        <v>92</v>
      </c>
      <c r="K63" s="149">
        <v>72</v>
      </c>
      <c r="L63" s="149">
        <v>112</v>
      </c>
      <c r="M63" s="149">
        <v>78</v>
      </c>
      <c r="N63" s="149">
        <v>119</v>
      </c>
      <c r="O63" s="149">
        <v>153</v>
      </c>
      <c r="P63" s="149">
        <v>61</v>
      </c>
      <c r="S63" s="149"/>
      <c r="T63" s="149"/>
      <c r="U63" s="149"/>
      <c r="V63" s="149"/>
      <c r="W63" s="149"/>
      <c r="X63" s="149"/>
      <c r="Y63" s="168"/>
      <c r="Z63" s="168"/>
      <c r="AA63" s="168"/>
      <c r="AB63" s="168"/>
      <c r="AD63" s="297"/>
      <c r="AF63" s="297"/>
      <c r="AG63" s="297"/>
      <c r="AH63" s="297"/>
      <c r="AI63" s="297"/>
      <c r="AJ63" s="297"/>
      <c r="AK63" s="297"/>
      <c r="AL63" s="303"/>
      <c r="AM63" s="303"/>
      <c r="AN63" s="303"/>
      <c r="AO63" s="303"/>
      <c r="AP63" s="303"/>
      <c r="AQ63" s="303"/>
      <c r="AR63" s="303"/>
      <c r="AS63" s="303"/>
      <c r="AT63" s="303"/>
      <c r="AU63" s="303"/>
      <c r="AV63" s="303"/>
      <c r="AW63" s="168"/>
    </row>
    <row r="64" spans="1:49" x14ac:dyDescent="0.2">
      <c r="A64" s="75">
        <f t="shared" si="0"/>
        <v>43945</v>
      </c>
      <c r="B64" s="311">
        <v>1002</v>
      </c>
      <c r="C64" s="149">
        <v>916</v>
      </c>
      <c r="D64" s="149">
        <v>872</v>
      </c>
      <c r="E64" s="149">
        <v>76</v>
      </c>
      <c r="F64" s="149">
        <v>43</v>
      </c>
      <c r="G64" s="149">
        <v>11</v>
      </c>
      <c r="H64" s="149">
        <v>37</v>
      </c>
      <c r="I64" s="149">
        <v>152</v>
      </c>
      <c r="J64" s="149">
        <v>98</v>
      </c>
      <c r="K64" s="149">
        <v>63</v>
      </c>
      <c r="L64" s="149">
        <v>85</v>
      </c>
      <c r="M64" s="149">
        <v>101</v>
      </c>
      <c r="N64" s="149">
        <v>121</v>
      </c>
      <c r="O64" s="149">
        <v>153</v>
      </c>
      <c r="P64" s="149">
        <v>62</v>
      </c>
      <c r="S64" s="149"/>
      <c r="T64" s="149"/>
      <c r="U64" s="149"/>
      <c r="V64" s="149"/>
      <c r="W64" s="149"/>
      <c r="X64" s="149"/>
      <c r="Y64" s="168"/>
      <c r="Z64" s="168"/>
      <c r="AA64" s="168"/>
      <c r="AB64" s="168"/>
      <c r="AD64" s="297"/>
      <c r="AF64" s="297"/>
      <c r="AG64" s="297"/>
      <c r="AH64" s="297"/>
      <c r="AI64" s="297"/>
      <c r="AJ64" s="297"/>
      <c r="AK64" s="297"/>
      <c r="AL64" s="303"/>
      <c r="AM64" s="303"/>
      <c r="AN64" s="303"/>
      <c r="AO64" s="303"/>
      <c r="AP64" s="303"/>
      <c r="AQ64" s="303"/>
      <c r="AR64" s="303"/>
      <c r="AS64" s="303"/>
      <c r="AT64" s="303"/>
      <c r="AU64" s="303"/>
      <c r="AV64" s="303"/>
      <c r="AW64" s="168"/>
    </row>
    <row r="65" spans="1:49" x14ac:dyDescent="0.2">
      <c r="A65" s="75">
        <f t="shared" si="0"/>
        <v>43946</v>
      </c>
      <c r="B65" s="311">
        <v>918</v>
      </c>
      <c r="C65" s="149">
        <v>820</v>
      </c>
      <c r="D65" s="149">
        <v>771</v>
      </c>
      <c r="E65" s="149">
        <v>79</v>
      </c>
      <c r="F65" s="149">
        <v>48</v>
      </c>
      <c r="G65" s="149">
        <v>20</v>
      </c>
      <c r="H65" s="149">
        <v>62</v>
      </c>
      <c r="I65" s="149">
        <v>120</v>
      </c>
      <c r="J65" s="149">
        <v>79</v>
      </c>
      <c r="K65" s="149">
        <v>57</v>
      </c>
      <c r="L65" s="149">
        <v>92</v>
      </c>
      <c r="M65" s="149">
        <v>83</v>
      </c>
      <c r="N65" s="149">
        <v>79</v>
      </c>
      <c r="O65" s="149">
        <v>145</v>
      </c>
      <c r="P65" s="149">
        <v>54</v>
      </c>
      <c r="S65" s="149"/>
      <c r="T65" s="149"/>
      <c r="U65" s="149"/>
      <c r="V65" s="149"/>
      <c r="W65" s="149"/>
      <c r="X65" s="149"/>
      <c r="Y65" s="168"/>
      <c r="Z65" s="168"/>
      <c r="AA65" s="168"/>
      <c r="AB65" s="168"/>
      <c r="AD65" s="297"/>
      <c r="AF65" s="297"/>
      <c r="AG65" s="297"/>
      <c r="AH65" s="297"/>
      <c r="AI65" s="297"/>
      <c r="AJ65" s="297"/>
      <c r="AK65" s="297"/>
      <c r="AL65" s="303"/>
      <c r="AM65" s="303"/>
      <c r="AN65" s="303"/>
      <c r="AO65" s="303"/>
      <c r="AP65" s="303"/>
      <c r="AQ65" s="303"/>
      <c r="AR65" s="303"/>
      <c r="AS65" s="303"/>
      <c r="AT65" s="303"/>
      <c r="AU65" s="303"/>
      <c r="AV65" s="303"/>
      <c r="AW65" s="168"/>
    </row>
    <row r="66" spans="1:49" x14ac:dyDescent="0.2">
      <c r="A66" s="75">
        <f t="shared" si="0"/>
        <v>43947</v>
      </c>
      <c r="B66" s="311">
        <v>891</v>
      </c>
      <c r="C66" s="149">
        <v>796</v>
      </c>
      <c r="D66" s="149">
        <v>760</v>
      </c>
      <c r="E66" s="149">
        <v>78</v>
      </c>
      <c r="F66" s="149">
        <v>36</v>
      </c>
      <c r="G66" s="149">
        <v>17</v>
      </c>
      <c r="H66" s="149">
        <v>48</v>
      </c>
      <c r="I66" s="149">
        <v>116</v>
      </c>
      <c r="J66" s="149">
        <v>81</v>
      </c>
      <c r="K66" s="149">
        <v>62</v>
      </c>
      <c r="L66" s="149">
        <v>107</v>
      </c>
      <c r="M66" s="149">
        <v>83</v>
      </c>
      <c r="N66" s="149">
        <v>83</v>
      </c>
      <c r="O66" s="149">
        <v>120</v>
      </c>
      <c r="P66" s="149">
        <v>60</v>
      </c>
      <c r="S66" s="149"/>
      <c r="T66" s="149"/>
      <c r="U66" s="149"/>
      <c r="V66" s="149"/>
      <c r="W66" s="149"/>
      <c r="X66" s="149"/>
      <c r="Y66" s="168"/>
      <c r="Z66" s="168"/>
      <c r="AA66" s="168"/>
      <c r="AB66" s="168"/>
      <c r="AD66" s="297"/>
      <c r="AF66" s="297"/>
      <c r="AG66" s="297"/>
      <c r="AH66" s="297"/>
      <c r="AI66" s="297"/>
      <c r="AJ66" s="297"/>
      <c r="AK66" s="297"/>
      <c r="AL66" s="303"/>
      <c r="AM66" s="303"/>
      <c r="AN66" s="303"/>
      <c r="AO66" s="303"/>
      <c r="AP66" s="303"/>
      <c r="AQ66" s="303"/>
      <c r="AR66" s="303"/>
      <c r="AS66" s="303"/>
      <c r="AT66" s="303"/>
      <c r="AU66" s="303"/>
      <c r="AV66" s="303"/>
      <c r="AW66" s="168"/>
    </row>
    <row r="67" spans="1:49" x14ac:dyDescent="0.2">
      <c r="A67" s="75">
        <f t="shared" si="0"/>
        <v>43948</v>
      </c>
      <c r="B67" s="311">
        <v>865</v>
      </c>
      <c r="C67" s="149">
        <v>758</v>
      </c>
      <c r="D67" s="149">
        <v>723</v>
      </c>
      <c r="E67" s="149">
        <v>85</v>
      </c>
      <c r="F67" s="149">
        <v>35</v>
      </c>
      <c r="G67" s="149">
        <v>22</v>
      </c>
      <c r="H67" s="149">
        <v>39</v>
      </c>
      <c r="I67" s="149">
        <v>120</v>
      </c>
      <c r="J67" s="149">
        <v>91</v>
      </c>
      <c r="K67" s="149">
        <v>64</v>
      </c>
      <c r="L67" s="149">
        <v>84</v>
      </c>
      <c r="M67" s="149">
        <v>75</v>
      </c>
      <c r="N67" s="149">
        <v>74</v>
      </c>
      <c r="O67" s="149">
        <v>108</v>
      </c>
      <c r="P67" s="149">
        <v>68</v>
      </c>
      <c r="S67" s="149"/>
      <c r="T67" s="149"/>
      <c r="U67" s="149"/>
      <c r="V67" s="149"/>
      <c r="W67" s="149"/>
      <c r="X67" s="149"/>
      <c r="Y67" s="168"/>
      <c r="Z67" s="168"/>
      <c r="AA67" s="168"/>
      <c r="AB67" s="168"/>
      <c r="AD67" s="297"/>
      <c r="AF67" s="297"/>
      <c r="AG67" s="297"/>
      <c r="AH67" s="297"/>
      <c r="AI67" s="297"/>
      <c r="AJ67" s="297"/>
      <c r="AK67" s="297"/>
      <c r="AL67" s="303"/>
      <c r="AM67" s="303"/>
      <c r="AN67" s="303"/>
      <c r="AO67" s="303"/>
      <c r="AP67" s="303"/>
      <c r="AQ67" s="303"/>
      <c r="AR67" s="303"/>
      <c r="AS67" s="303"/>
      <c r="AT67" s="303"/>
      <c r="AU67" s="303"/>
      <c r="AV67" s="303"/>
      <c r="AW67" s="168"/>
    </row>
    <row r="68" spans="1:49" x14ac:dyDescent="0.2">
      <c r="A68" s="75">
        <f t="shared" si="0"/>
        <v>43949</v>
      </c>
      <c r="B68" s="311">
        <v>798</v>
      </c>
      <c r="C68" s="149">
        <v>730</v>
      </c>
      <c r="D68" s="149">
        <v>699</v>
      </c>
      <c r="E68" s="149">
        <v>59</v>
      </c>
      <c r="F68" s="149">
        <v>30</v>
      </c>
      <c r="G68" s="149">
        <v>10</v>
      </c>
      <c r="H68" s="149">
        <v>50</v>
      </c>
      <c r="I68" s="149">
        <v>113</v>
      </c>
      <c r="J68" s="149">
        <v>79</v>
      </c>
      <c r="K68" s="149">
        <v>65</v>
      </c>
      <c r="L68" s="149">
        <v>66</v>
      </c>
      <c r="M68" s="149">
        <v>87</v>
      </c>
      <c r="N68" s="149">
        <v>79</v>
      </c>
      <c r="O68" s="149">
        <v>106</v>
      </c>
      <c r="P68" s="149">
        <v>54</v>
      </c>
      <c r="S68" s="149"/>
      <c r="T68" s="149"/>
      <c r="U68" s="149"/>
      <c r="V68" s="149"/>
      <c r="W68" s="149"/>
      <c r="X68" s="149"/>
      <c r="Y68" s="168"/>
      <c r="Z68" s="168"/>
      <c r="AA68" s="168"/>
      <c r="AB68" s="168"/>
      <c r="AD68" s="297"/>
      <c r="AF68" s="297"/>
      <c r="AG68" s="297"/>
      <c r="AH68" s="297"/>
      <c r="AI68" s="297"/>
      <c r="AJ68" s="297"/>
      <c r="AK68" s="297"/>
      <c r="AL68" s="303"/>
      <c r="AM68" s="303"/>
      <c r="AN68" s="303"/>
      <c r="AO68" s="303"/>
      <c r="AP68" s="303"/>
      <c r="AQ68" s="303"/>
      <c r="AR68" s="303"/>
      <c r="AS68" s="303"/>
      <c r="AT68" s="303"/>
      <c r="AU68" s="303"/>
      <c r="AV68" s="303"/>
      <c r="AW68" s="168"/>
    </row>
    <row r="69" spans="1:49" x14ac:dyDescent="0.2">
      <c r="A69" s="75">
        <f t="shared" si="0"/>
        <v>43950</v>
      </c>
      <c r="B69" s="311">
        <v>817</v>
      </c>
      <c r="C69" s="149">
        <v>733</v>
      </c>
      <c r="D69" s="149">
        <v>699</v>
      </c>
      <c r="E69" s="149">
        <v>69</v>
      </c>
      <c r="F69" s="149">
        <v>34</v>
      </c>
      <c r="G69" s="149">
        <v>15</v>
      </c>
      <c r="H69" s="149">
        <v>36</v>
      </c>
      <c r="I69" s="149">
        <v>119</v>
      </c>
      <c r="J69" s="149">
        <v>102</v>
      </c>
      <c r="K69" s="149">
        <v>64</v>
      </c>
      <c r="L69" s="149">
        <v>71</v>
      </c>
      <c r="M69" s="149">
        <v>61</v>
      </c>
      <c r="N69" s="149">
        <v>76</v>
      </c>
      <c r="O69" s="149">
        <v>117</v>
      </c>
      <c r="P69" s="149">
        <v>53</v>
      </c>
      <c r="S69" s="149"/>
      <c r="T69" s="149"/>
      <c r="U69" s="149"/>
      <c r="V69" s="149"/>
      <c r="W69" s="149"/>
      <c r="X69" s="149"/>
      <c r="Y69" s="168"/>
      <c r="Z69" s="168"/>
      <c r="AA69" s="168"/>
      <c r="AB69" s="168"/>
      <c r="AD69" s="297"/>
      <c r="AF69" s="297"/>
      <c r="AG69" s="297"/>
      <c r="AH69" s="297"/>
      <c r="AI69" s="297"/>
      <c r="AJ69" s="297"/>
      <c r="AK69" s="297"/>
      <c r="AL69" s="303"/>
      <c r="AM69" s="303"/>
      <c r="AN69" s="303"/>
      <c r="AO69" s="303"/>
      <c r="AP69" s="303"/>
      <c r="AQ69" s="303"/>
      <c r="AR69" s="303"/>
      <c r="AS69" s="303"/>
      <c r="AT69" s="303"/>
      <c r="AU69" s="303"/>
      <c r="AV69" s="303"/>
      <c r="AW69" s="168"/>
    </row>
    <row r="70" spans="1:49" x14ac:dyDescent="0.2">
      <c r="A70" s="75">
        <f t="shared" si="0"/>
        <v>43951</v>
      </c>
      <c r="B70" s="311">
        <v>778</v>
      </c>
      <c r="C70" s="149">
        <v>697</v>
      </c>
      <c r="D70" s="149">
        <v>658</v>
      </c>
      <c r="E70" s="149">
        <v>68</v>
      </c>
      <c r="F70" s="149">
        <v>39</v>
      </c>
      <c r="G70" s="149">
        <v>13</v>
      </c>
      <c r="H70" s="149">
        <v>47</v>
      </c>
      <c r="I70" s="149">
        <v>110</v>
      </c>
      <c r="J70" s="149">
        <v>81</v>
      </c>
      <c r="K70" s="149">
        <v>50</v>
      </c>
      <c r="L70" s="149">
        <v>68</v>
      </c>
      <c r="M70" s="149">
        <v>80</v>
      </c>
      <c r="N70" s="149">
        <v>77</v>
      </c>
      <c r="O70" s="149">
        <v>87</v>
      </c>
      <c r="P70" s="149">
        <v>58</v>
      </c>
      <c r="S70" s="149"/>
      <c r="T70" s="149"/>
      <c r="U70" s="149"/>
      <c r="V70" s="149"/>
      <c r="W70" s="149"/>
      <c r="X70" s="149"/>
      <c r="Y70" s="168"/>
      <c r="Z70" s="168"/>
      <c r="AA70" s="168"/>
      <c r="AB70" s="168"/>
      <c r="AD70" s="297"/>
      <c r="AF70" s="297"/>
      <c r="AG70" s="297"/>
      <c r="AH70" s="297"/>
      <c r="AI70" s="297"/>
      <c r="AJ70" s="297"/>
      <c r="AK70" s="297"/>
      <c r="AL70" s="303"/>
      <c r="AM70" s="303"/>
      <c r="AN70" s="303"/>
      <c r="AO70" s="303"/>
      <c r="AP70" s="303"/>
      <c r="AQ70" s="303"/>
      <c r="AR70" s="303"/>
      <c r="AS70" s="303"/>
      <c r="AT70" s="303"/>
      <c r="AU70" s="303"/>
      <c r="AV70" s="303"/>
      <c r="AW70" s="168"/>
    </row>
    <row r="71" spans="1:49" x14ac:dyDescent="0.2">
      <c r="A71" s="75">
        <f t="shared" si="0"/>
        <v>43952</v>
      </c>
      <c r="B71" s="311">
        <v>782</v>
      </c>
      <c r="C71" s="149">
        <v>694</v>
      </c>
      <c r="D71" s="149">
        <v>658</v>
      </c>
      <c r="E71" s="149">
        <v>67</v>
      </c>
      <c r="F71" s="149">
        <v>35</v>
      </c>
      <c r="G71" s="149">
        <v>22</v>
      </c>
      <c r="H71" s="149">
        <v>52</v>
      </c>
      <c r="I71" s="149">
        <v>95</v>
      </c>
      <c r="J71" s="149">
        <v>75</v>
      </c>
      <c r="K71" s="149">
        <v>59</v>
      </c>
      <c r="L71" s="149">
        <v>82</v>
      </c>
      <c r="M71" s="149">
        <v>81</v>
      </c>
      <c r="N71" s="149">
        <v>60</v>
      </c>
      <c r="O71" s="149">
        <v>118</v>
      </c>
      <c r="P71" s="149">
        <v>36</v>
      </c>
      <c r="S71" s="149"/>
      <c r="T71" s="149"/>
      <c r="U71" s="149"/>
      <c r="V71" s="149"/>
      <c r="W71" s="149"/>
      <c r="X71" s="149"/>
      <c r="Y71" s="168"/>
      <c r="Z71" s="168"/>
      <c r="AA71" s="168"/>
      <c r="AB71" s="168"/>
      <c r="AD71" s="297"/>
      <c r="AF71" s="297"/>
      <c r="AG71" s="297"/>
      <c r="AH71" s="297"/>
      <c r="AI71" s="297"/>
      <c r="AJ71" s="297"/>
      <c r="AK71" s="297"/>
      <c r="AL71" s="303"/>
      <c r="AM71" s="303"/>
      <c r="AN71" s="303"/>
      <c r="AO71" s="303"/>
      <c r="AP71" s="303"/>
      <c r="AQ71" s="303"/>
      <c r="AR71" s="303"/>
      <c r="AS71" s="303"/>
      <c r="AT71" s="303"/>
      <c r="AU71" s="303"/>
      <c r="AV71" s="303"/>
      <c r="AW71" s="168"/>
    </row>
    <row r="72" spans="1:49" x14ac:dyDescent="0.2">
      <c r="A72" s="75">
        <f t="shared" si="0"/>
        <v>43953</v>
      </c>
      <c r="B72" s="311">
        <v>704</v>
      </c>
      <c r="C72" s="149">
        <v>624</v>
      </c>
      <c r="D72" s="149">
        <v>590</v>
      </c>
      <c r="E72" s="149">
        <v>60</v>
      </c>
      <c r="F72" s="149">
        <v>34</v>
      </c>
      <c r="G72" s="149">
        <v>20</v>
      </c>
      <c r="H72" s="149">
        <v>55</v>
      </c>
      <c r="I72" s="149">
        <v>99</v>
      </c>
      <c r="J72" s="149">
        <v>68</v>
      </c>
      <c r="K72" s="149">
        <v>46</v>
      </c>
      <c r="L72" s="149">
        <v>71</v>
      </c>
      <c r="M72" s="149">
        <v>47</v>
      </c>
      <c r="N72" s="149">
        <v>78</v>
      </c>
      <c r="O72" s="149">
        <v>84</v>
      </c>
      <c r="P72" s="149">
        <v>42</v>
      </c>
      <c r="S72" s="149"/>
      <c r="T72" s="149"/>
      <c r="U72" s="149"/>
      <c r="V72" s="149"/>
      <c r="W72" s="149"/>
      <c r="X72" s="149"/>
      <c r="Y72" s="168"/>
      <c r="Z72" s="168"/>
      <c r="AA72" s="168"/>
      <c r="AB72" s="168"/>
      <c r="AD72" s="297"/>
      <c r="AF72" s="297"/>
      <c r="AG72" s="297"/>
      <c r="AH72" s="297"/>
      <c r="AI72" s="297"/>
      <c r="AJ72" s="297"/>
      <c r="AK72" s="297"/>
      <c r="AL72" s="303"/>
      <c r="AM72" s="303"/>
      <c r="AN72" s="303"/>
      <c r="AO72" s="303"/>
      <c r="AP72" s="303"/>
      <c r="AQ72" s="303"/>
      <c r="AR72" s="303"/>
      <c r="AS72" s="303"/>
      <c r="AT72" s="303"/>
      <c r="AU72" s="303"/>
      <c r="AV72" s="303"/>
      <c r="AW72" s="168"/>
    </row>
    <row r="73" spans="1:49" x14ac:dyDescent="0.2">
      <c r="A73" s="75">
        <f t="shared" si="0"/>
        <v>43954</v>
      </c>
      <c r="B73" s="311">
        <v>662</v>
      </c>
      <c r="C73" s="149">
        <v>584</v>
      </c>
      <c r="D73" s="149">
        <v>556</v>
      </c>
      <c r="E73" s="149">
        <v>61</v>
      </c>
      <c r="F73" s="149">
        <v>27</v>
      </c>
      <c r="G73" s="149">
        <v>18</v>
      </c>
      <c r="H73" s="149">
        <v>43</v>
      </c>
      <c r="I73" s="149">
        <v>100</v>
      </c>
      <c r="J73" s="149">
        <v>62</v>
      </c>
      <c r="K73" s="149">
        <v>50</v>
      </c>
      <c r="L73" s="149">
        <v>65</v>
      </c>
      <c r="M73" s="149">
        <v>69</v>
      </c>
      <c r="N73" s="149">
        <v>58</v>
      </c>
      <c r="O73" s="149">
        <v>71</v>
      </c>
      <c r="P73" s="149">
        <v>38</v>
      </c>
      <c r="S73" s="149"/>
      <c r="T73" s="149"/>
      <c r="U73" s="149"/>
      <c r="V73" s="149"/>
      <c r="W73" s="149"/>
      <c r="X73" s="149"/>
      <c r="Y73" s="168"/>
      <c r="Z73" s="168"/>
      <c r="AA73" s="168"/>
      <c r="AB73" s="168"/>
      <c r="AD73" s="297"/>
      <c r="AF73" s="297"/>
      <c r="AG73" s="297"/>
      <c r="AH73" s="297"/>
      <c r="AI73" s="297"/>
      <c r="AJ73" s="297"/>
      <c r="AK73" s="297"/>
      <c r="AL73" s="303"/>
      <c r="AM73" s="303"/>
      <c r="AN73" s="303"/>
      <c r="AO73" s="303"/>
      <c r="AP73" s="303"/>
      <c r="AQ73" s="303"/>
      <c r="AR73" s="303"/>
      <c r="AS73" s="303"/>
      <c r="AT73" s="303"/>
      <c r="AU73" s="303"/>
      <c r="AV73" s="303"/>
      <c r="AW73" s="168"/>
    </row>
    <row r="74" spans="1:49" x14ac:dyDescent="0.2">
      <c r="A74" s="75">
        <f t="shared" si="0"/>
        <v>43955</v>
      </c>
      <c r="B74" s="311">
        <v>672</v>
      </c>
      <c r="C74" s="149">
        <v>596</v>
      </c>
      <c r="D74" s="149">
        <v>558</v>
      </c>
      <c r="E74" s="149">
        <v>62</v>
      </c>
      <c r="F74" s="149">
        <v>38</v>
      </c>
      <c r="G74" s="149">
        <v>14</v>
      </c>
      <c r="H74" s="149">
        <v>34</v>
      </c>
      <c r="I74" s="149">
        <v>97</v>
      </c>
      <c r="J74" s="149">
        <v>73</v>
      </c>
      <c r="K74" s="149">
        <v>56</v>
      </c>
      <c r="L74" s="149">
        <v>70</v>
      </c>
      <c r="M74" s="149">
        <v>49</v>
      </c>
      <c r="N74" s="149">
        <v>53</v>
      </c>
      <c r="O74" s="149">
        <v>81</v>
      </c>
      <c r="P74" s="149">
        <v>45</v>
      </c>
      <c r="S74" s="149"/>
      <c r="T74" s="149"/>
      <c r="U74" s="149"/>
      <c r="V74" s="149"/>
      <c r="W74" s="149"/>
      <c r="X74" s="149"/>
      <c r="Y74" s="168"/>
      <c r="Z74" s="168"/>
      <c r="AA74" s="168"/>
      <c r="AB74" s="168"/>
      <c r="AD74" s="297"/>
      <c r="AF74" s="297"/>
      <c r="AG74" s="297"/>
      <c r="AH74" s="297"/>
      <c r="AI74" s="297"/>
      <c r="AJ74" s="297"/>
      <c r="AK74" s="297"/>
      <c r="AL74" s="303"/>
      <c r="AM74" s="303"/>
      <c r="AN74" s="303"/>
      <c r="AO74" s="303"/>
      <c r="AP74" s="303"/>
      <c r="AQ74" s="303"/>
      <c r="AR74" s="303"/>
      <c r="AS74" s="303"/>
      <c r="AT74" s="303"/>
      <c r="AU74" s="303"/>
      <c r="AV74" s="303"/>
      <c r="AW74" s="168"/>
    </row>
    <row r="75" spans="1:49" x14ac:dyDescent="0.2">
      <c r="A75" s="75">
        <f t="shared" si="0"/>
        <v>43956</v>
      </c>
      <c r="B75" s="311">
        <v>642</v>
      </c>
      <c r="C75" s="149">
        <v>568</v>
      </c>
      <c r="D75" s="149">
        <v>537</v>
      </c>
      <c r="E75" s="149">
        <v>67</v>
      </c>
      <c r="F75" s="149">
        <v>31</v>
      </c>
      <c r="G75" s="149">
        <v>7</v>
      </c>
      <c r="H75" s="149">
        <v>36</v>
      </c>
      <c r="I75" s="149">
        <v>89</v>
      </c>
      <c r="J75" s="149">
        <v>61</v>
      </c>
      <c r="K75" s="149">
        <v>48</v>
      </c>
      <c r="L75" s="149">
        <v>67</v>
      </c>
      <c r="M75" s="149">
        <v>55</v>
      </c>
      <c r="N75" s="149">
        <v>52</v>
      </c>
      <c r="O75" s="149">
        <v>81</v>
      </c>
      <c r="P75" s="149">
        <v>48</v>
      </c>
      <c r="S75" s="149"/>
      <c r="T75" s="149"/>
      <c r="U75" s="149"/>
      <c r="V75" s="149"/>
      <c r="W75" s="149"/>
      <c r="X75" s="149"/>
      <c r="Y75" s="168"/>
      <c r="Z75" s="168"/>
      <c r="AA75" s="168"/>
      <c r="AB75" s="168"/>
      <c r="AD75" s="297"/>
      <c r="AF75" s="297"/>
      <c r="AG75" s="297"/>
      <c r="AH75" s="297"/>
      <c r="AI75" s="297"/>
      <c r="AJ75" s="297"/>
      <c r="AK75" s="297"/>
      <c r="AL75" s="303"/>
      <c r="AM75" s="303"/>
      <c r="AN75" s="303"/>
      <c r="AO75" s="303"/>
      <c r="AP75" s="303"/>
      <c r="AQ75" s="303"/>
      <c r="AR75" s="303"/>
      <c r="AS75" s="303"/>
      <c r="AT75" s="303"/>
      <c r="AU75" s="303"/>
      <c r="AV75" s="303"/>
      <c r="AW75" s="168"/>
    </row>
    <row r="76" spans="1:49" x14ac:dyDescent="0.2">
      <c r="A76" s="75">
        <f t="shared" si="0"/>
        <v>43957</v>
      </c>
      <c r="B76" s="311">
        <v>622</v>
      </c>
      <c r="C76" s="149">
        <v>556</v>
      </c>
      <c r="D76" s="149">
        <v>519</v>
      </c>
      <c r="E76" s="149">
        <v>59</v>
      </c>
      <c r="F76" s="149">
        <v>37</v>
      </c>
      <c r="G76" s="149">
        <v>7</v>
      </c>
      <c r="H76" s="149">
        <v>36</v>
      </c>
      <c r="I76" s="149">
        <v>92</v>
      </c>
      <c r="J76" s="149">
        <v>65</v>
      </c>
      <c r="K76" s="149">
        <v>50</v>
      </c>
      <c r="L76" s="149">
        <v>55</v>
      </c>
      <c r="M76" s="149">
        <v>57</v>
      </c>
      <c r="N76" s="149">
        <v>57</v>
      </c>
      <c r="O76" s="149">
        <v>71</v>
      </c>
      <c r="P76" s="149">
        <v>36</v>
      </c>
      <c r="S76" s="149"/>
      <c r="T76" s="149"/>
      <c r="U76" s="149"/>
      <c r="V76" s="149"/>
      <c r="W76" s="149"/>
      <c r="X76" s="149"/>
      <c r="Y76" s="168"/>
      <c r="Z76" s="168"/>
      <c r="AA76" s="168"/>
      <c r="AB76" s="168"/>
      <c r="AD76" s="297"/>
      <c r="AF76" s="297"/>
      <c r="AG76" s="297"/>
      <c r="AH76" s="297"/>
      <c r="AI76" s="297"/>
      <c r="AJ76" s="297"/>
      <c r="AK76" s="297"/>
      <c r="AL76" s="303"/>
      <c r="AM76" s="303"/>
      <c r="AN76" s="303"/>
      <c r="AO76" s="303"/>
      <c r="AP76" s="303"/>
      <c r="AQ76" s="303"/>
      <c r="AR76" s="303"/>
      <c r="AS76" s="303"/>
      <c r="AT76" s="303"/>
      <c r="AU76" s="303"/>
      <c r="AV76" s="303"/>
      <c r="AW76" s="168"/>
    </row>
    <row r="77" spans="1:49" x14ac:dyDescent="0.2">
      <c r="A77" s="75">
        <f t="shared" ref="A77:A140" si="1">A76+1</f>
        <v>43958</v>
      </c>
      <c r="B77" s="311">
        <v>629</v>
      </c>
      <c r="C77" s="149">
        <v>563</v>
      </c>
      <c r="D77" s="149">
        <v>535</v>
      </c>
      <c r="E77" s="149">
        <v>61</v>
      </c>
      <c r="F77" s="149">
        <v>26</v>
      </c>
      <c r="G77" s="149">
        <v>7</v>
      </c>
      <c r="H77" s="149">
        <v>46</v>
      </c>
      <c r="I77" s="149">
        <v>97</v>
      </c>
      <c r="J77" s="149">
        <v>69</v>
      </c>
      <c r="K77" s="149">
        <v>43</v>
      </c>
      <c r="L77" s="149">
        <v>58</v>
      </c>
      <c r="M77" s="149">
        <v>57</v>
      </c>
      <c r="N77" s="149">
        <v>53</v>
      </c>
      <c r="O77" s="149">
        <v>71</v>
      </c>
      <c r="P77" s="149">
        <v>41</v>
      </c>
      <c r="S77" s="149"/>
      <c r="T77" s="149"/>
      <c r="U77" s="149"/>
      <c r="V77" s="149"/>
      <c r="W77" s="149"/>
      <c r="X77" s="149"/>
      <c r="Y77" s="168"/>
      <c r="Z77" s="168"/>
      <c r="AA77" s="168"/>
      <c r="AB77" s="168"/>
      <c r="AD77" s="297"/>
      <c r="AF77" s="297"/>
      <c r="AG77" s="297"/>
      <c r="AH77" s="297"/>
      <c r="AI77" s="297"/>
      <c r="AJ77" s="297"/>
      <c r="AK77" s="297"/>
      <c r="AL77" s="303"/>
      <c r="AM77" s="303"/>
      <c r="AN77" s="303"/>
      <c r="AO77" s="303"/>
      <c r="AP77" s="303"/>
      <c r="AQ77" s="303"/>
      <c r="AR77" s="303"/>
      <c r="AS77" s="303"/>
      <c r="AT77" s="303"/>
      <c r="AU77" s="303"/>
      <c r="AV77" s="303"/>
      <c r="AW77" s="168"/>
    </row>
    <row r="78" spans="1:49" x14ac:dyDescent="0.2">
      <c r="A78" s="75">
        <f t="shared" si="1"/>
        <v>43959</v>
      </c>
      <c r="B78" s="311">
        <v>566</v>
      </c>
      <c r="C78" s="149">
        <v>500</v>
      </c>
      <c r="D78" s="149">
        <v>480</v>
      </c>
      <c r="E78" s="149">
        <v>58</v>
      </c>
      <c r="F78" s="149">
        <v>19</v>
      </c>
      <c r="G78" s="149">
        <v>9</v>
      </c>
      <c r="H78" s="149">
        <v>36</v>
      </c>
      <c r="I78" s="149">
        <v>91</v>
      </c>
      <c r="J78" s="149">
        <v>64</v>
      </c>
      <c r="K78" s="149">
        <v>45</v>
      </c>
      <c r="L78" s="149">
        <v>51</v>
      </c>
      <c r="M78" s="149">
        <v>43</v>
      </c>
      <c r="N78" s="149">
        <v>47</v>
      </c>
      <c r="O78" s="149">
        <v>77</v>
      </c>
      <c r="P78" s="149">
        <v>26</v>
      </c>
      <c r="S78" s="149"/>
      <c r="T78" s="149"/>
      <c r="U78" s="149"/>
      <c r="V78" s="149"/>
      <c r="W78" s="149"/>
      <c r="X78" s="149"/>
      <c r="Y78" s="168"/>
      <c r="Z78" s="168"/>
      <c r="AA78" s="168"/>
      <c r="AB78" s="168"/>
      <c r="AD78" s="297"/>
      <c r="AF78" s="297"/>
      <c r="AG78" s="297"/>
      <c r="AH78" s="297"/>
      <c r="AI78" s="297"/>
      <c r="AJ78" s="297"/>
      <c r="AK78" s="297"/>
      <c r="AL78" s="303"/>
      <c r="AM78" s="303"/>
      <c r="AN78" s="303"/>
      <c r="AO78" s="303"/>
      <c r="AP78" s="303"/>
      <c r="AQ78" s="303"/>
      <c r="AR78" s="303"/>
      <c r="AS78" s="303"/>
      <c r="AT78" s="303"/>
      <c r="AU78" s="303"/>
      <c r="AV78" s="303"/>
      <c r="AW78" s="168"/>
    </row>
    <row r="79" spans="1:49" x14ac:dyDescent="0.2">
      <c r="A79" s="75">
        <f t="shared" si="1"/>
        <v>43960</v>
      </c>
      <c r="B79" s="311">
        <v>538</v>
      </c>
      <c r="C79" s="149">
        <v>479</v>
      </c>
      <c r="D79" s="149">
        <v>462</v>
      </c>
      <c r="E79" s="149">
        <v>50</v>
      </c>
      <c r="F79" s="149">
        <v>17</v>
      </c>
      <c r="G79" s="149">
        <v>9</v>
      </c>
      <c r="H79" s="149">
        <v>30</v>
      </c>
      <c r="I79" s="149">
        <v>67</v>
      </c>
      <c r="J79" s="149">
        <v>61</v>
      </c>
      <c r="K79" s="149">
        <v>44</v>
      </c>
      <c r="L79" s="149">
        <v>50</v>
      </c>
      <c r="M79" s="149">
        <v>52</v>
      </c>
      <c r="N79" s="149">
        <v>30</v>
      </c>
      <c r="O79" s="149">
        <v>91</v>
      </c>
      <c r="P79" s="149">
        <v>37</v>
      </c>
      <c r="S79" s="149"/>
      <c r="T79" s="149"/>
      <c r="U79" s="149"/>
      <c r="V79" s="149"/>
      <c r="W79" s="149"/>
      <c r="X79" s="149"/>
      <c r="Y79" s="168"/>
      <c r="Z79" s="168"/>
      <c r="AA79" s="168"/>
      <c r="AB79" s="168"/>
      <c r="AD79" s="297"/>
      <c r="AF79" s="297"/>
      <c r="AG79" s="297"/>
      <c r="AH79" s="297"/>
      <c r="AI79" s="297"/>
      <c r="AJ79" s="297"/>
      <c r="AK79" s="297"/>
      <c r="AL79" s="303"/>
      <c r="AM79" s="303"/>
      <c r="AN79" s="303"/>
      <c r="AO79" s="303"/>
      <c r="AP79" s="303"/>
      <c r="AQ79" s="303"/>
      <c r="AR79" s="303"/>
      <c r="AS79" s="303"/>
      <c r="AT79" s="303"/>
      <c r="AU79" s="303"/>
      <c r="AV79" s="303"/>
      <c r="AW79" s="168"/>
    </row>
    <row r="80" spans="1:49" x14ac:dyDescent="0.2">
      <c r="A80" s="75">
        <f t="shared" si="1"/>
        <v>43961</v>
      </c>
      <c r="B80" s="311">
        <v>492</v>
      </c>
      <c r="C80" s="149">
        <v>442</v>
      </c>
      <c r="D80" s="149">
        <v>422</v>
      </c>
      <c r="E80" s="149">
        <v>38</v>
      </c>
      <c r="F80" s="149">
        <v>19</v>
      </c>
      <c r="G80" s="149">
        <v>13</v>
      </c>
      <c r="H80" s="149">
        <v>27</v>
      </c>
      <c r="I80" s="149">
        <v>90</v>
      </c>
      <c r="J80" s="149">
        <v>59</v>
      </c>
      <c r="K80" s="149">
        <v>32</v>
      </c>
      <c r="L80" s="149">
        <v>47</v>
      </c>
      <c r="M80" s="149">
        <v>44</v>
      </c>
      <c r="N80" s="149">
        <v>40</v>
      </c>
      <c r="O80" s="149">
        <v>60</v>
      </c>
      <c r="P80" s="149">
        <v>23</v>
      </c>
      <c r="S80" s="149"/>
      <c r="T80" s="149"/>
      <c r="U80" s="149"/>
      <c r="V80" s="149"/>
      <c r="W80" s="149"/>
      <c r="X80" s="149"/>
      <c r="Y80" s="168"/>
      <c r="Z80" s="168"/>
      <c r="AA80" s="168"/>
      <c r="AB80" s="168"/>
      <c r="AD80" s="297"/>
      <c r="AF80" s="297"/>
      <c r="AG80" s="297"/>
      <c r="AH80" s="297"/>
      <c r="AI80" s="297"/>
      <c r="AJ80" s="297"/>
      <c r="AK80" s="297"/>
      <c r="AL80" s="303"/>
      <c r="AM80" s="303"/>
      <c r="AN80" s="303"/>
      <c r="AO80" s="303"/>
      <c r="AP80" s="303"/>
      <c r="AQ80" s="303"/>
      <c r="AR80" s="303"/>
      <c r="AS80" s="303"/>
      <c r="AT80" s="303"/>
      <c r="AU80" s="303"/>
      <c r="AV80" s="303"/>
      <c r="AW80" s="168"/>
    </row>
    <row r="81" spans="1:49" x14ac:dyDescent="0.2">
      <c r="A81" s="75">
        <f t="shared" si="1"/>
        <v>43962</v>
      </c>
      <c r="B81" s="311">
        <v>427</v>
      </c>
      <c r="C81" s="149">
        <v>377</v>
      </c>
      <c r="D81" s="149">
        <v>355</v>
      </c>
      <c r="E81" s="149">
        <v>45</v>
      </c>
      <c r="F81" s="149">
        <v>21</v>
      </c>
      <c r="G81" s="149">
        <v>6</v>
      </c>
      <c r="H81" s="149">
        <v>25</v>
      </c>
      <c r="I81" s="149">
        <v>64</v>
      </c>
      <c r="J81" s="149">
        <v>40</v>
      </c>
      <c r="K81" s="149">
        <v>36</v>
      </c>
      <c r="L81" s="149">
        <v>35</v>
      </c>
      <c r="M81" s="149">
        <v>32</v>
      </c>
      <c r="N81" s="149">
        <v>45</v>
      </c>
      <c r="O81" s="149">
        <v>59</v>
      </c>
      <c r="P81" s="149">
        <v>19</v>
      </c>
      <c r="S81" s="149"/>
      <c r="T81" s="149"/>
      <c r="U81" s="149"/>
      <c r="V81" s="149"/>
      <c r="W81" s="149"/>
      <c r="X81" s="149"/>
      <c r="Y81" s="168"/>
      <c r="Z81" s="168"/>
      <c r="AA81" s="168"/>
      <c r="AB81" s="168"/>
      <c r="AD81" s="297"/>
      <c r="AF81" s="297"/>
      <c r="AG81" s="297"/>
      <c r="AH81" s="297"/>
      <c r="AI81" s="297"/>
      <c r="AJ81" s="297"/>
      <c r="AK81" s="297"/>
      <c r="AL81" s="303"/>
      <c r="AM81" s="303"/>
      <c r="AN81" s="303"/>
      <c r="AO81" s="303"/>
      <c r="AP81" s="303"/>
      <c r="AQ81" s="303"/>
      <c r="AR81" s="303"/>
      <c r="AS81" s="303"/>
      <c r="AT81" s="303"/>
      <c r="AU81" s="303"/>
      <c r="AV81" s="303"/>
      <c r="AW81" s="168"/>
    </row>
    <row r="82" spans="1:49" x14ac:dyDescent="0.2">
      <c r="A82" s="75">
        <f t="shared" si="1"/>
        <v>43963</v>
      </c>
      <c r="B82" s="311">
        <v>440</v>
      </c>
      <c r="C82" s="149">
        <v>398</v>
      </c>
      <c r="D82" s="149">
        <v>379</v>
      </c>
      <c r="E82" s="149">
        <v>35</v>
      </c>
      <c r="F82" s="149">
        <v>19</v>
      </c>
      <c r="G82" s="149">
        <v>7</v>
      </c>
      <c r="H82" s="149">
        <v>23</v>
      </c>
      <c r="I82" s="149">
        <v>72</v>
      </c>
      <c r="J82" s="149">
        <v>39</v>
      </c>
      <c r="K82" s="149">
        <v>45</v>
      </c>
      <c r="L82" s="149">
        <v>42</v>
      </c>
      <c r="M82" s="149">
        <v>45</v>
      </c>
      <c r="N82" s="149">
        <v>30</v>
      </c>
      <c r="O82" s="149">
        <v>67</v>
      </c>
      <c r="P82" s="149">
        <v>16</v>
      </c>
      <c r="S82" s="149"/>
      <c r="T82" s="149"/>
      <c r="U82" s="149"/>
      <c r="V82" s="149"/>
      <c r="W82" s="149"/>
      <c r="X82" s="149"/>
      <c r="Y82" s="168"/>
      <c r="Z82" s="168"/>
      <c r="AA82" s="168"/>
      <c r="AB82" s="168"/>
      <c r="AD82" s="297"/>
      <c r="AF82" s="297"/>
      <c r="AG82" s="297"/>
      <c r="AH82" s="297"/>
      <c r="AI82" s="297"/>
      <c r="AJ82" s="297"/>
      <c r="AK82" s="297"/>
      <c r="AL82" s="303"/>
      <c r="AM82" s="303"/>
      <c r="AN82" s="303"/>
      <c r="AO82" s="303"/>
      <c r="AP82" s="303"/>
      <c r="AQ82" s="303"/>
      <c r="AR82" s="303"/>
      <c r="AS82" s="303"/>
      <c r="AT82" s="303"/>
      <c r="AU82" s="303"/>
      <c r="AV82" s="303"/>
      <c r="AW82" s="168"/>
    </row>
    <row r="83" spans="1:49" x14ac:dyDescent="0.2">
      <c r="A83" s="75">
        <f t="shared" si="1"/>
        <v>43964</v>
      </c>
      <c r="B83" s="311">
        <v>454</v>
      </c>
      <c r="C83" s="149">
        <v>395</v>
      </c>
      <c r="D83" s="149">
        <v>373</v>
      </c>
      <c r="E83" s="149">
        <v>53</v>
      </c>
      <c r="F83" s="149">
        <v>22</v>
      </c>
      <c r="G83" s="149">
        <v>6</v>
      </c>
      <c r="H83" s="149">
        <v>32</v>
      </c>
      <c r="I83" s="149">
        <v>57</v>
      </c>
      <c r="J83" s="149">
        <v>49</v>
      </c>
      <c r="K83" s="149">
        <v>22</v>
      </c>
      <c r="L83" s="149">
        <v>54</v>
      </c>
      <c r="M83" s="149">
        <v>44</v>
      </c>
      <c r="N83" s="149">
        <v>25</v>
      </c>
      <c r="O83" s="149">
        <v>65</v>
      </c>
      <c r="P83" s="149">
        <v>25</v>
      </c>
      <c r="S83" s="149"/>
      <c r="T83" s="149"/>
      <c r="U83" s="149"/>
      <c r="V83" s="149"/>
      <c r="W83" s="149"/>
      <c r="X83" s="149"/>
      <c r="Y83" s="168"/>
      <c r="Z83" s="168"/>
      <c r="AA83" s="168"/>
      <c r="AB83" s="168"/>
      <c r="AD83" s="297"/>
      <c r="AF83" s="297"/>
      <c r="AG83" s="297"/>
      <c r="AH83" s="297"/>
      <c r="AI83" s="297"/>
      <c r="AJ83" s="297"/>
      <c r="AK83" s="297"/>
      <c r="AL83" s="303"/>
      <c r="AM83" s="303"/>
      <c r="AN83" s="303"/>
      <c r="AO83" s="303"/>
      <c r="AP83" s="303"/>
      <c r="AQ83" s="303"/>
      <c r="AR83" s="303"/>
      <c r="AS83" s="303"/>
      <c r="AT83" s="303"/>
      <c r="AU83" s="303"/>
      <c r="AV83" s="303"/>
      <c r="AW83" s="168"/>
    </row>
    <row r="84" spans="1:49" x14ac:dyDescent="0.2">
      <c r="A84" s="75">
        <f t="shared" si="1"/>
        <v>43965</v>
      </c>
      <c r="B84" s="311">
        <v>465</v>
      </c>
      <c r="C84" s="149">
        <v>400</v>
      </c>
      <c r="D84" s="149">
        <v>373</v>
      </c>
      <c r="E84" s="149">
        <v>50</v>
      </c>
      <c r="F84" s="149">
        <v>27</v>
      </c>
      <c r="G84" s="149">
        <v>15</v>
      </c>
      <c r="H84" s="149">
        <v>31</v>
      </c>
      <c r="I84" s="149">
        <v>56</v>
      </c>
      <c r="J84" s="149">
        <v>43</v>
      </c>
      <c r="K84" s="149">
        <v>39</v>
      </c>
      <c r="L84" s="149">
        <v>41</v>
      </c>
      <c r="M84" s="149">
        <v>47</v>
      </c>
      <c r="N84" s="149">
        <v>33</v>
      </c>
      <c r="O84" s="149">
        <v>65</v>
      </c>
      <c r="P84" s="149">
        <v>18</v>
      </c>
      <c r="S84" s="149"/>
      <c r="T84" s="149"/>
      <c r="U84" s="149"/>
      <c r="V84" s="149"/>
      <c r="W84" s="149"/>
      <c r="X84" s="149"/>
      <c r="Y84" s="168"/>
      <c r="Z84" s="168"/>
      <c r="AA84" s="168"/>
      <c r="AB84" s="168"/>
      <c r="AD84" s="297"/>
      <c r="AF84" s="297"/>
      <c r="AG84" s="297"/>
      <c r="AH84" s="297"/>
      <c r="AI84" s="297"/>
      <c r="AJ84" s="297"/>
      <c r="AK84" s="297"/>
      <c r="AL84" s="303"/>
      <c r="AM84" s="303"/>
      <c r="AN84" s="303"/>
      <c r="AO84" s="303"/>
      <c r="AP84" s="303"/>
      <c r="AQ84" s="303"/>
      <c r="AR84" s="303"/>
      <c r="AS84" s="303"/>
      <c r="AT84" s="303"/>
      <c r="AU84" s="303"/>
      <c r="AV84" s="303"/>
      <c r="AW84" s="168"/>
    </row>
    <row r="85" spans="1:49" x14ac:dyDescent="0.2">
      <c r="A85" s="75">
        <f t="shared" si="1"/>
        <v>43966</v>
      </c>
      <c r="B85" s="311">
        <v>420</v>
      </c>
      <c r="C85" s="149">
        <v>377</v>
      </c>
      <c r="D85" s="149">
        <v>358</v>
      </c>
      <c r="E85" s="149">
        <v>34</v>
      </c>
      <c r="F85" s="149">
        <v>19</v>
      </c>
      <c r="G85" s="149">
        <v>9</v>
      </c>
      <c r="H85" s="149">
        <v>25</v>
      </c>
      <c r="I85" s="149">
        <v>72</v>
      </c>
      <c r="J85" s="149">
        <v>51</v>
      </c>
      <c r="K85" s="149">
        <v>27</v>
      </c>
      <c r="L85" s="149">
        <v>39</v>
      </c>
      <c r="M85" s="149">
        <v>37</v>
      </c>
      <c r="N85" s="149">
        <v>26</v>
      </c>
      <c r="O85" s="149">
        <v>66</v>
      </c>
      <c r="P85" s="149">
        <v>15</v>
      </c>
      <c r="S85" s="149"/>
      <c r="T85" s="149"/>
      <c r="U85" s="149"/>
      <c r="V85" s="149"/>
      <c r="W85" s="149"/>
      <c r="X85" s="149"/>
      <c r="Y85" s="168"/>
      <c r="Z85" s="168"/>
      <c r="AA85" s="168"/>
      <c r="AB85" s="168"/>
      <c r="AD85" s="297"/>
      <c r="AF85" s="297"/>
      <c r="AG85" s="297"/>
      <c r="AH85" s="297"/>
      <c r="AI85" s="297"/>
      <c r="AJ85" s="297"/>
      <c r="AK85" s="297"/>
      <c r="AL85" s="303"/>
      <c r="AM85" s="303"/>
      <c r="AN85" s="303"/>
      <c r="AO85" s="303"/>
      <c r="AP85" s="303"/>
      <c r="AQ85" s="303"/>
      <c r="AR85" s="303"/>
      <c r="AS85" s="303"/>
      <c r="AT85" s="303"/>
      <c r="AU85" s="303"/>
      <c r="AV85" s="303"/>
      <c r="AW85" s="168"/>
    </row>
    <row r="86" spans="1:49" x14ac:dyDescent="0.2">
      <c r="A86" s="75">
        <f t="shared" si="1"/>
        <v>43967</v>
      </c>
      <c r="B86" s="311">
        <v>417</v>
      </c>
      <c r="C86" s="149">
        <v>376</v>
      </c>
      <c r="D86" s="149">
        <v>350</v>
      </c>
      <c r="E86" s="149">
        <v>37</v>
      </c>
      <c r="F86" s="149">
        <v>26</v>
      </c>
      <c r="G86" s="149">
        <v>4</v>
      </c>
      <c r="H86" s="149">
        <v>35</v>
      </c>
      <c r="I86" s="149">
        <v>61</v>
      </c>
      <c r="J86" s="149">
        <v>45</v>
      </c>
      <c r="K86" s="149">
        <v>29</v>
      </c>
      <c r="L86" s="149">
        <v>51</v>
      </c>
      <c r="M86" s="149">
        <v>37</v>
      </c>
      <c r="N86" s="149">
        <v>23</v>
      </c>
      <c r="O86" s="149">
        <v>52</v>
      </c>
      <c r="P86" s="149">
        <v>17</v>
      </c>
      <c r="S86" s="149"/>
      <c r="T86" s="149"/>
      <c r="U86" s="149"/>
      <c r="V86" s="149"/>
      <c r="W86" s="149"/>
      <c r="X86" s="149"/>
      <c r="Y86" s="168"/>
      <c r="Z86" s="168"/>
      <c r="AA86" s="168"/>
      <c r="AB86" s="168"/>
      <c r="AD86" s="297"/>
      <c r="AF86" s="297"/>
      <c r="AG86" s="297"/>
      <c r="AH86" s="297"/>
      <c r="AI86" s="297"/>
      <c r="AJ86" s="297"/>
      <c r="AK86" s="297"/>
      <c r="AL86" s="303"/>
      <c r="AM86" s="303"/>
      <c r="AN86" s="303"/>
      <c r="AO86" s="303"/>
      <c r="AP86" s="303"/>
      <c r="AQ86" s="303"/>
      <c r="AR86" s="303"/>
      <c r="AS86" s="303"/>
      <c r="AT86" s="303"/>
      <c r="AU86" s="303"/>
      <c r="AV86" s="303"/>
      <c r="AW86" s="168"/>
    </row>
    <row r="87" spans="1:49" x14ac:dyDescent="0.2">
      <c r="A87" s="75">
        <f t="shared" si="1"/>
        <v>43968</v>
      </c>
      <c r="B87" s="311">
        <v>374</v>
      </c>
      <c r="C87" s="149">
        <v>330</v>
      </c>
      <c r="D87" s="149">
        <v>313</v>
      </c>
      <c r="E87" s="149">
        <v>34</v>
      </c>
      <c r="F87" s="149">
        <v>17</v>
      </c>
      <c r="G87" s="149">
        <v>10</v>
      </c>
      <c r="H87" s="149">
        <v>33</v>
      </c>
      <c r="I87" s="149">
        <v>45</v>
      </c>
      <c r="J87" s="149">
        <v>34</v>
      </c>
      <c r="K87" s="149">
        <v>22</v>
      </c>
      <c r="L87" s="149">
        <v>43</v>
      </c>
      <c r="M87" s="149">
        <v>41</v>
      </c>
      <c r="N87" s="149">
        <v>22</v>
      </c>
      <c r="O87" s="149">
        <v>53</v>
      </c>
      <c r="P87" s="149">
        <v>20</v>
      </c>
      <c r="S87" s="149"/>
      <c r="T87" s="149"/>
      <c r="U87" s="149"/>
      <c r="V87" s="149"/>
      <c r="W87" s="149"/>
      <c r="X87" s="149"/>
      <c r="Y87" s="168"/>
      <c r="Z87" s="168"/>
      <c r="AA87" s="168"/>
      <c r="AB87" s="168"/>
      <c r="AD87" s="297"/>
      <c r="AF87" s="297"/>
      <c r="AG87" s="297"/>
      <c r="AH87" s="297"/>
      <c r="AI87" s="297"/>
      <c r="AJ87" s="297"/>
      <c r="AK87" s="297"/>
      <c r="AL87" s="303"/>
      <c r="AM87" s="303"/>
      <c r="AN87" s="303"/>
      <c r="AO87" s="303"/>
      <c r="AP87" s="303"/>
      <c r="AQ87" s="303"/>
      <c r="AR87" s="303"/>
      <c r="AS87" s="303"/>
      <c r="AT87" s="303"/>
      <c r="AU87" s="303"/>
      <c r="AV87" s="303"/>
      <c r="AW87" s="168"/>
    </row>
    <row r="88" spans="1:49" x14ac:dyDescent="0.2">
      <c r="A88" s="75">
        <f t="shared" si="1"/>
        <v>43969</v>
      </c>
      <c r="B88" s="311">
        <v>406</v>
      </c>
      <c r="C88" s="149">
        <v>362</v>
      </c>
      <c r="D88" s="149">
        <v>343</v>
      </c>
      <c r="E88" s="149">
        <v>34</v>
      </c>
      <c r="F88" s="149">
        <v>19</v>
      </c>
      <c r="G88" s="149">
        <v>10</v>
      </c>
      <c r="H88" s="149">
        <v>38</v>
      </c>
      <c r="I88" s="149">
        <v>49</v>
      </c>
      <c r="J88" s="149">
        <v>35</v>
      </c>
      <c r="K88" s="149">
        <v>42</v>
      </c>
      <c r="L88" s="149">
        <v>45</v>
      </c>
      <c r="M88" s="149">
        <v>41</v>
      </c>
      <c r="N88" s="149">
        <v>24</v>
      </c>
      <c r="O88" s="149">
        <v>56</v>
      </c>
      <c r="P88" s="149">
        <v>13</v>
      </c>
      <c r="S88" s="149"/>
      <c r="T88" s="149"/>
      <c r="U88" s="149"/>
      <c r="V88" s="149"/>
      <c r="W88" s="149"/>
      <c r="X88" s="149"/>
      <c r="Y88" s="168"/>
      <c r="Z88" s="168"/>
      <c r="AA88" s="168"/>
      <c r="AB88" s="168"/>
      <c r="AD88" s="297"/>
      <c r="AF88" s="297"/>
      <c r="AG88" s="297"/>
      <c r="AH88" s="297"/>
      <c r="AI88" s="297"/>
      <c r="AJ88" s="297"/>
      <c r="AK88" s="297"/>
      <c r="AL88" s="303"/>
      <c r="AM88" s="303"/>
      <c r="AN88" s="303"/>
      <c r="AO88" s="303"/>
      <c r="AP88" s="303"/>
      <c r="AQ88" s="303"/>
      <c r="AR88" s="303"/>
      <c r="AS88" s="303"/>
      <c r="AT88" s="303"/>
      <c r="AU88" s="303"/>
      <c r="AV88" s="303"/>
      <c r="AW88" s="168"/>
    </row>
    <row r="89" spans="1:49" x14ac:dyDescent="0.2">
      <c r="A89" s="75">
        <f t="shared" si="1"/>
        <v>43970</v>
      </c>
      <c r="B89" s="311">
        <v>367</v>
      </c>
      <c r="C89" s="149">
        <v>328</v>
      </c>
      <c r="D89" s="149">
        <v>312</v>
      </c>
      <c r="E89" s="149">
        <v>31</v>
      </c>
      <c r="F89" s="149">
        <v>15</v>
      </c>
      <c r="G89" s="149">
        <v>9</v>
      </c>
      <c r="H89" s="149">
        <v>21</v>
      </c>
      <c r="I89" s="149">
        <v>62</v>
      </c>
      <c r="J89" s="149">
        <v>40</v>
      </c>
      <c r="K89" s="149">
        <v>34</v>
      </c>
      <c r="L89" s="149">
        <v>34</v>
      </c>
      <c r="M89" s="149">
        <v>29</v>
      </c>
      <c r="N89" s="149">
        <v>27</v>
      </c>
      <c r="O89" s="149">
        <v>47</v>
      </c>
      <c r="P89" s="149">
        <v>18</v>
      </c>
      <c r="S89" s="149"/>
      <c r="T89" s="149"/>
      <c r="U89" s="149"/>
      <c r="V89" s="149"/>
      <c r="W89" s="149"/>
      <c r="X89" s="149"/>
      <c r="Y89" s="168"/>
      <c r="Z89" s="168"/>
      <c r="AA89" s="168"/>
      <c r="AB89" s="168"/>
      <c r="AD89" s="297"/>
      <c r="AF89" s="297"/>
      <c r="AG89" s="297"/>
      <c r="AH89" s="297"/>
      <c r="AI89" s="297"/>
      <c r="AJ89" s="297"/>
      <c r="AK89" s="297"/>
      <c r="AL89" s="303"/>
      <c r="AM89" s="303"/>
      <c r="AN89" s="303"/>
      <c r="AO89" s="303"/>
      <c r="AP89" s="303"/>
      <c r="AQ89" s="303"/>
      <c r="AR89" s="303"/>
      <c r="AS89" s="303"/>
      <c r="AT89" s="303"/>
      <c r="AU89" s="303"/>
      <c r="AV89" s="303"/>
      <c r="AW89" s="168"/>
    </row>
    <row r="90" spans="1:49" x14ac:dyDescent="0.2">
      <c r="A90" s="75">
        <f t="shared" si="1"/>
        <v>43971</v>
      </c>
      <c r="B90" s="311">
        <v>352</v>
      </c>
      <c r="C90" s="149">
        <v>316</v>
      </c>
      <c r="D90" s="149">
        <v>303</v>
      </c>
      <c r="E90" s="149">
        <v>28</v>
      </c>
      <c r="F90" s="149">
        <v>13</v>
      </c>
      <c r="G90" s="149">
        <v>8</v>
      </c>
      <c r="H90" s="149">
        <v>20</v>
      </c>
      <c r="I90" s="149">
        <v>52</v>
      </c>
      <c r="J90" s="149">
        <v>37</v>
      </c>
      <c r="K90" s="149">
        <v>28</v>
      </c>
      <c r="L90" s="149">
        <v>30</v>
      </c>
      <c r="M90" s="149">
        <v>51</v>
      </c>
      <c r="N90" s="149">
        <v>22</v>
      </c>
      <c r="O90" s="149">
        <v>52</v>
      </c>
      <c r="P90" s="149">
        <v>11</v>
      </c>
      <c r="S90" s="149"/>
      <c r="T90" s="149"/>
      <c r="U90" s="149"/>
      <c r="V90" s="149"/>
      <c r="W90" s="149"/>
      <c r="X90" s="149"/>
      <c r="Y90" s="168"/>
      <c r="Z90" s="168"/>
      <c r="AA90" s="168"/>
      <c r="AB90" s="168"/>
      <c r="AD90" s="297"/>
      <c r="AF90" s="297"/>
      <c r="AG90" s="297"/>
      <c r="AH90" s="297"/>
      <c r="AI90" s="297"/>
      <c r="AJ90" s="297"/>
      <c r="AK90" s="297"/>
      <c r="AL90" s="303"/>
      <c r="AM90" s="303"/>
      <c r="AN90" s="303"/>
      <c r="AO90" s="303"/>
      <c r="AP90" s="303"/>
      <c r="AQ90" s="303"/>
      <c r="AR90" s="303"/>
      <c r="AS90" s="303"/>
      <c r="AT90" s="303"/>
      <c r="AU90" s="303"/>
      <c r="AV90" s="303"/>
      <c r="AW90" s="168"/>
    </row>
    <row r="91" spans="1:49" x14ac:dyDescent="0.2">
      <c r="A91" s="75">
        <f t="shared" si="1"/>
        <v>43972</v>
      </c>
      <c r="B91" s="311">
        <v>342</v>
      </c>
      <c r="C91" s="149">
        <v>302</v>
      </c>
      <c r="D91" s="149">
        <v>286</v>
      </c>
      <c r="E91" s="149">
        <v>34</v>
      </c>
      <c r="F91" s="149">
        <v>16</v>
      </c>
      <c r="G91" s="149">
        <v>6</v>
      </c>
      <c r="H91" s="149">
        <v>27</v>
      </c>
      <c r="I91" s="149">
        <v>55</v>
      </c>
      <c r="J91" s="149">
        <v>35</v>
      </c>
      <c r="K91" s="149">
        <v>32</v>
      </c>
      <c r="L91" s="149">
        <v>36</v>
      </c>
      <c r="M91" s="149">
        <v>29</v>
      </c>
      <c r="N91" s="149">
        <v>22</v>
      </c>
      <c r="O91" s="149">
        <v>31</v>
      </c>
      <c r="P91" s="149">
        <v>19</v>
      </c>
      <c r="S91" s="149"/>
      <c r="T91" s="149"/>
      <c r="U91" s="149"/>
      <c r="V91" s="149"/>
      <c r="W91" s="149"/>
      <c r="X91" s="149"/>
      <c r="Y91" s="168"/>
      <c r="Z91" s="168"/>
      <c r="AA91" s="168"/>
      <c r="AB91" s="168"/>
      <c r="AD91" s="297"/>
      <c r="AF91" s="297"/>
      <c r="AG91" s="297"/>
      <c r="AH91" s="297"/>
      <c r="AI91" s="297"/>
      <c r="AJ91" s="297"/>
      <c r="AK91" s="297"/>
      <c r="AL91" s="303"/>
      <c r="AM91" s="303"/>
      <c r="AN91" s="303"/>
      <c r="AO91" s="303"/>
      <c r="AP91" s="303"/>
      <c r="AQ91" s="303"/>
      <c r="AR91" s="303"/>
      <c r="AS91" s="303"/>
      <c r="AT91" s="303"/>
      <c r="AU91" s="303"/>
      <c r="AV91" s="303"/>
      <c r="AW91" s="168"/>
    </row>
    <row r="92" spans="1:49" x14ac:dyDescent="0.2">
      <c r="A92" s="75">
        <f t="shared" si="1"/>
        <v>43973</v>
      </c>
      <c r="B92" s="311">
        <v>300</v>
      </c>
      <c r="C92" s="149">
        <v>275</v>
      </c>
      <c r="D92" s="149">
        <v>256</v>
      </c>
      <c r="E92" s="149">
        <v>19</v>
      </c>
      <c r="F92" s="149">
        <v>19</v>
      </c>
      <c r="G92" s="149">
        <v>6</v>
      </c>
      <c r="H92" s="149">
        <v>19</v>
      </c>
      <c r="I92" s="149">
        <v>38</v>
      </c>
      <c r="J92" s="149">
        <v>37</v>
      </c>
      <c r="K92" s="149">
        <v>28</v>
      </c>
      <c r="L92" s="149">
        <v>24</v>
      </c>
      <c r="M92" s="149">
        <v>27</v>
      </c>
      <c r="N92" s="149">
        <v>17</v>
      </c>
      <c r="O92" s="149">
        <v>48</v>
      </c>
      <c r="P92" s="149">
        <v>18</v>
      </c>
      <c r="S92" s="149"/>
      <c r="T92" s="149"/>
      <c r="U92" s="149"/>
      <c r="V92" s="149"/>
      <c r="W92" s="149"/>
      <c r="X92" s="149"/>
      <c r="Y92" s="168"/>
      <c r="Z92" s="168"/>
      <c r="AA92" s="168"/>
      <c r="AB92" s="168"/>
      <c r="AD92" s="297"/>
      <c r="AF92" s="297"/>
      <c r="AG92" s="297"/>
      <c r="AH92" s="297"/>
      <c r="AI92" s="297"/>
      <c r="AJ92" s="297"/>
      <c r="AK92" s="297"/>
      <c r="AL92" s="303"/>
      <c r="AM92" s="303"/>
      <c r="AN92" s="303"/>
      <c r="AO92" s="303"/>
      <c r="AP92" s="303"/>
      <c r="AQ92" s="303"/>
      <c r="AR92" s="303"/>
      <c r="AS92" s="303"/>
      <c r="AT92" s="303"/>
      <c r="AU92" s="303"/>
      <c r="AV92" s="303"/>
      <c r="AW92" s="168"/>
    </row>
    <row r="93" spans="1:49" x14ac:dyDescent="0.2">
      <c r="A93" s="75">
        <f t="shared" si="1"/>
        <v>43974</v>
      </c>
      <c r="B93" s="311">
        <v>284</v>
      </c>
      <c r="C93" s="149">
        <v>265</v>
      </c>
      <c r="D93" s="149">
        <v>255</v>
      </c>
      <c r="E93" s="149">
        <v>15</v>
      </c>
      <c r="F93" s="149">
        <v>10</v>
      </c>
      <c r="G93" s="149">
        <v>4</v>
      </c>
      <c r="H93" s="149">
        <v>20</v>
      </c>
      <c r="I93" s="149">
        <v>50</v>
      </c>
      <c r="J93" s="149">
        <v>28</v>
      </c>
      <c r="K93" s="149">
        <v>34</v>
      </c>
      <c r="L93" s="149">
        <v>28</v>
      </c>
      <c r="M93" s="149">
        <v>27</v>
      </c>
      <c r="N93" s="149">
        <v>13</v>
      </c>
      <c r="O93" s="149">
        <v>41</v>
      </c>
      <c r="P93" s="149">
        <v>14</v>
      </c>
      <c r="S93" s="149"/>
      <c r="T93" s="149"/>
      <c r="U93" s="149"/>
      <c r="V93" s="149"/>
      <c r="W93" s="149"/>
      <c r="X93" s="149"/>
      <c r="Y93" s="168"/>
      <c r="Z93" s="168"/>
      <c r="AA93" s="168"/>
      <c r="AB93" s="168"/>
      <c r="AD93" s="297"/>
      <c r="AF93" s="297"/>
      <c r="AG93" s="297"/>
      <c r="AH93" s="297"/>
      <c r="AI93" s="297"/>
      <c r="AJ93" s="297"/>
      <c r="AK93" s="297"/>
      <c r="AL93" s="303"/>
      <c r="AM93" s="303"/>
      <c r="AN93" s="303"/>
      <c r="AO93" s="303"/>
      <c r="AP93" s="303"/>
      <c r="AQ93" s="303"/>
      <c r="AR93" s="303"/>
      <c r="AS93" s="303"/>
      <c r="AT93" s="303"/>
      <c r="AU93" s="303"/>
      <c r="AV93" s="303"/>
      <c r="AW93" s="168"/>
    </row>
    <row r="94" spans="1:49" x14ac:dyDescent="0.2">
      <c r="A94" s="75">
        <f t="shared" si="1"/>
        <v>43975</v>
      </c>
      <c r="B94" s="311">
        <v>281</v>
      </c>
      <c r="C94" s="149">
        <v>255</v>
      </c>
      <c r="D94" s="149">
        <v>234</v>
      </c>
      <c r="E94" s="149">
        <v>14</v>
      </c>
      <c r="F94" s="149">
        <v>21</v>
      </c>
      <c r="G94" s="149">
        <v>12</v>
      </c>
      <c r="H94" s="149">
        <v>18</v>
      </c>
      <c r="I94" s="149">
        <v>44</v>
      </c>
      <c r="J94" s="149">
        <v>36</v>
      </c>
      <c r="K94" s="149">
        <v>19</v>
      </c>
      <c r="L94" s="149">
        <v>23</v>
      </c>
      <c r="M94" s="149">
        <v>30</v>
      </c>
      <c r="N94" s="149">
        <v>15</v>
      </c>
      <c r="O94" s="149">
        <v>36</v>
      </c>
      <c r="P94" s="149">
        <v>13</v>
      </c>
      <c r="S94" s="149"/>
      <c r="T94" s="149"/>
      <c r="U94" s="149"/>
      <c r="V94" s="149"/>
      <c r="W94" s="149"/>
      <c r="X94" s="149"/>
      <c r="Y94" s="168"/>
      <c r="Z94" s="168"/>
      <c r="AA94" s="168"/>
      <c r="AB94" s="168"/>
      <c r="AD94" s="297"/>
      <c r="AF94" s="297"/>
      <c r="AG94" s="297"/>
      <c r="AH94" s="297"/>
      <c r="AI94" s="297"/>
      <c r="AJ94" s="297"/>
      <c r="AK94" s="297"/>
      <c r="AL94" s="303"/>
      <c r="AM94" s="303"/>
      <c r="AN94" s="303"/>
      <c r="AO94" s="303"/>
      <c r="AP94" s="303"/>
      <c r="AQ94" s="303"/>
      <c r="AR94" s="303"/>
      <c r="AS94" s="303"/>
      <c r="AT94" s="303"/>
      <c r="AU94" s="303"/>
      <c r="AV94" s="303"/>
      <c r="AW94" s="168"/>
    </row>
    <row r="95" spans="1:49" x14ac:dyDescent="0.2">
      <c r="A95" s="75">
        <f t="shared" si="1"/>
        <v>43976</v>
      </c>
      <c r="B95" s="311">
        <v>278</v>
      </c>
      <c r="C95" s="149">
        <v>253</v>
      </c>
      <c r="D95" s="149">
        <v>239</v>
      </c>
      <c r="E95" s="149">
        <v>22</v>
      </c>
      <c r="F95" s="149">
        <v>14</v>
      </c>
      <c r="G95" s="149">
        <v>3</v>
      </c>
      <c r="H95" s="149">
        <v>13</v>
      </c>
      <c r="I95" s="149">
        <v>43</v>
      </c>
      <c r="J95" s="149">
        <v>38</v>
      </c>
      <c r="K95" s="149">
        <v>25</v>
      </c>
      <c r="L95" s="149">
        <v>22</v>
      </c>
      <c r="M95" s="149">
        <v>37</v>
      </c>
      <c r="N95" s="149">
        <v>14</v>
      </c>
      <c r="O95" s="149">
        <v>28</v>
      </c>
      <c r="P95" s="149">
        <v>19</v>
      </c>
      <c r="S95" s="149"/>
      <c r="T95" s="149"/>
      <c r="U95" s="149"/>
      <c r="V95" s="149"/>
      <c r="W95" s="149"/>
      <c r="X95" s="149"/>
      <c r="Y95" s="168"/>
      <c r="Z95" s="168"/>
      <c r="AA95" s="168"/>
      <c r="AB95" s="168"/>
      <c r="AD95" s="297"/>
      <c r="AF95" s="297"/>
      <c r="AG95" s="297"/>
      <c r="AH95" s="297"/>
      <c r="AI95" s="297"/>
      <c r="AJ95" s="297"/>
      <c r="AK95" s="297"/>
      <c r="AL95" s="303"/>
      <c r="AM95" s="303"/>
      <c r="AN95" s="303"/>
      <c r="AO95" s="303"/>
      <c r="AP95" s="303"/>
      <c r="AQ95" s="303"/>
      <c r="AR95" s="303"/>
      <c r="AS95" s="303"/>
      <c r="AT95" s="303"/>
      <c r="AU95" s="303"/>
      <c r="AV95" s="303"/>
      <c r="AW95" s="168"/>
    </row>
    <row r="96" spans="1:49" x14ac:dyDescent="0.2">
      <c r="A96" s="75">
        <f t="shared" si="1"/>
        <v>43977</v>
      </c>
      <c r="B96" s="311">
        <v>297</v>
      </c>
      <c r="C96" s="149">
        <v>275</v>
      </c>
      <c r="D96" s="149">
        <v>258</v>
      </c>
      <c r="E96" s="149">
        <v>21</v>
      </c>
      <c r="F96" s="149">
        <v>16</v>
      </c>
      <c r="G96" s="149">
        <v>2</v>
      </c>
      <c r="H96" s="149">
        <v>26</v>
      </c>
      <c r="I96" s="149">
        <v>42</v>
      </c>
      <c r="J96" s="149">
        <v>26</v>
      </c>
      <c r="K96" s="149">
        <v>26</v>
      </c>
      <c r="L96" s="149">
        <v>36</v>
      </c>
      <c r="M96" s="149">
        <v>25</v>
      </c>
      <c r="N96" s="149">
        <v>23</v>
      </c>
      <c r="O96" s="149">
        <v>41</v>
      </c>
      <c r="P96" s="149">
        <v>13</v>
      </c>
      <c r="S96" s="149"/>
      <c r="T96" s="149"/>
      <c r="U96" s="149"/>
      <c r="V96" s="149"/>
      <c r="W96" s="149"/>
      <c r="X96" s="149"/>
      <c r="Y96" s="168"/>
      <c r="Z96" s="168"/>
      <c r="AA96" s="168"/>
      <c r="AB96" s="168"/>
      <c r="AD96" s="297"/>
      <c r="AF96" s="297"/>
      <c r="AG96" s="297"/>
      <c r="AH96" s="297"/>
      <c r="AI96" s="297"/>
      <c r="AJ96" s="297"/>
      <c r="AK96" s="297"/>
      <c r="AL96" s="303"/>
      <c r="AM96" s="303"/>
      <c r="AN96" s="303"/>
      <c r="AO96" s="303"/>
      <c r="AP96" s="303"/>
      <c r="AQ96" s="303"/>
      <c r="AR96" s="303"/>
      <c r="AS96" s="303"/>
      <c r="AT96" s="303"/>
      <c r="AU96" s="303"/>
      <c r="AV96" s="303"/>
      <c r="AW96" s="168"/>
    </row>
    <row r="97" spans="1:49" x14ac:dyDescent="0.2">
      <c r="A97" s="75">
        <f t="shared" si="1"/>
        <v>43978</v>
      </c>
      <c r="B97" s="311">
        <v>278</v>
      </c>
      <c r="C97" s="149">
        <v>250</v>
      </c>
      <c r="D97" s="149">
        <v>231</v>
      </c>
      <c r="E97" s="149">
        <v>22</v>
      </c>
      <c r="F97" s="149">
        <v>18</v>
      </c>
      <c r="G97" s="149">
        <v>7</v>
      </c>
      <c r="H97" s="149">
        <v>17</v>
      </c>
      <c r="I97" s="149">
        <v>41</v>
      </c>
      <c r="J97" s="149">
        <v>35</v>
      </c>
      <c r="K97" s="149">
        <v>23</v>
      </c>
      <c r="L97" s="149">
        <v>29</v>
      </c>
      <c r="M97" s="149">
        <v>24</v>
      </c>
      <c r="N97" s="149">
        <v>14</v>
      </c>
      <c r="O97" s="149">
        <v>34</v>
      </c>
      <c r="P97" s="149">
        <v>14</v>
      </c>
      <c r="S97" s="149"/>
      <c r="T97" s="149"/>
      <c r="U97" s="149"/>
      <c r="V97" s="149"/>
      <c r="W97" s="149"/>
      <c r="X97" s="149"/>
      <c r="Y97" s="168"/>
      <c r="Z97" s="168"/>
      <c r="AA97" s="168"/>
      <c r="AB97" s="168"/>
      <c r="AD97" s="297"/>
      <c r="AF97" s="297"/>
      <c r="AG97" s="297"/>
      <c r="AH97" s="297"/>
      <c r="AI97" s="297"/>
      <c r="AJ97" s="297"/>
      <c r="AK97" s="297"/>
      <c r="AL97" s="303"/>
      <c r="AM97" s="303"/>
      <c r="AN97" s="303"/>
      <c r="AO97" s="303"/>
      <c r="AP97" s="303"/>
      <c r="AQ97" s="303"/>
      <c r="AR97" s="303"/>
      <c r="AS97" s="303"/>
      <c r="AT97" s="303"/>
      <c r="AU97" s="303"/>
      <c r="AV97" s="303"/>
      <c r="AW97" s="168"/>
    </row>
    <row r="98" spans="1:49" x14ac:dyDescent="0.2">
      <c r="A98" s="75">
        <f t="shared" si="1"/>
        <v>43979</v>
      </c>
      <c r="B98" s="311">
        <v>284</v>
      </c>
      <c r="C98" s="149">
        <v>257</v>
      </c>
      <c r="D98" s="149">
        <v>237</v>
      </c>
      <c r="E98" s="149">
        <v>22</v>
      </c>
      <c r="F98" s="149">
        <v>20</v>
      </c>
      <c r="G98" s="149">
        <v>5</v>
      </c>
      <c r="H98" s="149">
        <v>18</v>
      </c>
      <c r="I98" s="149">
        <v>47</v>
      </c>
      <c r="J98" s="149">
        <v>32</v>
      </c>
      <c r="K98" s="149">
        <v>26</v>
      </c>
      <c r="L98" s="149">
        <v>24</v>
      </c>
      <c r="M98" s="149">
        <v>33</v>
      </c>
      <c r="N98" s="149">
        <v>9</v>
      </c>
      <c r="O98" s="149">
        <v>32</v>
      </c>
      <c r="P98" s="149">
        <v>16</v>
      </c>
      <c r="S98" s="149"/>
      <c r="T98" s="149"/>
      <c r="U98" s="149"/>
      <c r="V98" s="149"/>
      <c r="W98" s="149"/>
      <c r="X98" s="149"/>
      <c r="Y98" s="168"/>
      <c r="Z98" s="168"/>
      <c r="AA98" s="168"/>
      <c r="AB98" s="168"/>
      <c r="AD98" s="297"/>
      <c r="AF98" s="297"/>
      <c r="AG98" s="297"/>
      <c r="AH98" s="297"/>
      <c r="AI98" s="297"/>
      <c r="AJ98" s="297"/>
      <c r="AK98" s="297"/>
      <c r="AL98" s="303"/>
      <c r="AM98" s="303"/>
      <c r="AN98" s="303"/>
      <c r="AO98" s="303"/>
      <c r="AP98" s="303"/>
      <c r="AQ98" s="303"/>
      <c r="AR98" s="303"/>
      <c r="AS98" s="303"/>
      <c r="AT98" s="303"/>
      <c r="AU98" s="303"/>
      <c r="AV98" s="303"/>
      <c r="AW98" s="168"/>
    </row>
    <row r="99" spans="1:49" x14ac:dyDescent="0.2">
      <c r="A99" s="75">
        <f t="shared" si="1"/>
        <v>43980</v>
      </c>
      <c r="B99" s="311">
        <v>254</v>
      </c>
      <c r="C99" s="149">
        <v>230</v>
      </c>
      <c r="D99" s="149">
        <v>216</v>
      </c>
      <c r="E99" s="149">
        <v>19</v>
      </c>
      <c r="F99" s="149">
        <v>14</v>
      </c>
      <c r="G99" s="149">
        <v>5</v>
      </c>
      <c r="H99" s="149">
        <v>25</v>
      </c>
      <c r="I99" s="149">
        <v>35</v>
      </c>
      <c r="J99" s="149">
        <v>27</v>
      </c>
      <c r="K99" s="149">
        <v>17</v>
      </c>
      <c r="L99" s="149">
        <v>21</v>
      </c>
      <c r="M99" s="149">
        <v>29</v>
      </c>
      <c r="N99" s="149">
        <v>11</v>
      </c>
      <c r="O99" s="149">
        <v>39</v>
      </c>
      <c r="P99" s="149">
        <v>12</v>
      </c>
      <c r="S99" s="149"/>
      <c r="T99" s="149"/>
      <c r="U99" s="149"/>
      <c r="V99" s="149"/>
      <c r="W99" s="149"/>
      <c r="X99" s="149"/>
      <c r="Y99" s="168"/>
      <c r="Z99" s="168"/>
      <c r="AA99" s="168"/>
      <c r="AB99" s="168"/>
      <c r="AD99" s="297"/>
      <c r="AF99" s="297"/>
      <c r="AG99" s="297"/>
      <c r="AH99" s="297"/>
      <c r="AI99" s="297"/>
      <c r="AJ99" s="297"/>
      <c r="AK99" s="297"/>
      <c r="AL99" s="303"/>
      <c r="AM99" s="303"/>
      <c r="AN99" s="303"/>
      <c r="AO99" s="303"/>
      <c r="AP99" s="303"/>
      <c r="AQ99" s="303"/>
      <c r="AR99" s="303"/>
      <c r="AS99" s="303"/>
      <c r="AT99" s="303"/>
      <c r="AU99" s="303"/>
      <c r="AV99" s="303"/>
      <c r="AW99" s="168"/>
    </row>
    <row r="100" spans="1:49" x14ac:dyDescent="0.2">
      <c r="A100" s="75">
        <f t="shared" si="1"/>
        <v>43981</v>
      </c>
      <c r="B100" s="311">
        <v>219</v>
      </c>
      <c r="C100" s="149">
        <v>205</v>
      </c>
      <c r="D100" s="149">
        <v>188</v>
      </c>
      <c r="E100" s="149">
        <v>12</v>
      </c>
      <c r="F100" s="149">
        <v>17</v>
      </c>
      <c r="G100" s="149">
        <v>2</v>
      </c>
      <c r="H100" s="149">
        <v>14</v>
      </c>
      <c r="I100" s="149">
        <v>32</v>
      </c>
      <c r="J100" s="149">
        <v>31</v>
      </c>
      <c r="K100" s="149">
        <v>25</v>
      </c>
      <c r="L100" s="149">
        <v>15</v>
      </c>
      <c r="M100" s="149">
        <v>17</v>
      </c>
      <c r="N100" s="149">
        <v>17</v>
      </c>
      <c r="O100" s="149">
        <v>28</v>
      </c>
      <c r="P100" s="149">
        <v>9</v>
      </c>
      <c r="S100" s="149"/>
      <c r="T100" s="149"/>
      <c r="U100" s="149"/>
      <c r="V100" s="149"/>
      <c r="W100" s="149"/>
      <c r="X100" s="149"/>
      <c r="Y100" s="168"/>
      <c r="Z100" s="168"/>
      <c r="AA100" s="168"/>
      <c r="AB100" s="168"/>
      <c r="AD100" s="297"/>
      <c r="AF100" s="297"/>
      <c r="AG100" s="297"/>
      <c r="AH100" s="297"/>
      <c r="AI100" s="297"/>
      <c r="AJ100" s="297"/>
      <c r="AK100" s="297"/>
      <c r="AL100" s="303"/>
      <c r="AM100" s="303"/>
      <c r="AN100" s="303"/>
      <c r="AO100" s="303"/>
      <c r="AP100" s="303"/>
      <c r="AQ100" s="303"/>
      <c r="AR100" s="303"/>
      <c r="AS100" s="303"/>
      <c r="AT100" s="303"/>
      <c r="AU100" s="303"/>
      <c r="AV100" s="303"/>
      <c r="AW100" s="168"/>
    </row>
    <row r="101" spans="1:49" x14ac:dyDescent="0.2">
      <c r="A101" s="75">
        <f t="shared" si="1"/>
        <v>43982</v>
      </c>
      <c r="B101" s="311">
        <v>193</v>
      </c>
      <c r="C101" s="149">
        <v>179</v>
      </c>
      <c r="D101" s="149">
        <v>173</v>
      </c>
      <c r="E101" s="149">
        <v>11</v>
      </c>
      <c r="F101" s="149">
        <v>6</v>
      </c>
      <c r="G101" s="149">
        <v>3</v>
      </c>
      <c r="H101" s="149">
        <v>12</v>
      </c>
      <c r="I101" s="149">
        <v>23</v>
      </c>
      <c r="J101" s="149">
        <v>26</v>
      </c>
      <c r="K101" s="149">
        <v>22</v>
      </c>
      <c r="L101" s="149">
        <v>23</v>
      </c>
      <c r="M101" s="149">
        <v>19</v>
      </c>
      <c r="N101" s="149">
        <v>12</v>
      </c>
      <c r="O101" s="149">
        <v>24</v>
      </c>
      <c r="P101" s="149">
        <v>12</v>
      </c>
      <c r="S101" s="149"/>
      <c r="T101" s="149"/>
      <c r="U101" s="149"/>
      <c r="V101" s="149"/>
      <c r="W101" s="149"/>
      <c r="X101" s="149"/>
      <c r="Y101" s="168"/>
      <c r="Z101" s="168"/>
      <c r="AA101" s="168"/>
      <c r="AB101" s="168"/>
      <c r="AD101" s="297"/>
      <c r="AF101" s="297"/>
      <c r="AG101" s="297"/>
      <c r="AH101" s="297"/>
      <c r="AI101" s="297"/>
      <c r="AJ101" s="297"/>
      <c r="AK101" s="297"/>
      <c r="AL101" s="303"/>
      <c r="AM101" s="303"/>
      <c r="AN101" s="303"/>
      <c r="AO101" s="303"/>
      <c r="AP101" s="303"/>
      <c r="AQ101" s="303"/>
      <c r="AR101" s="303"/>
      <c r="AS101" s="303"/>
      <c r="AT101" s="303"/>
      <c r="AU101" s="303"/>
      <c r="AV101" s="303"/>
      <c r="AW101" s="168"/>
    </row>
    <row r="102" spans="1:49" x14ac:dyDescent="0.2">
      <c r="A102" s="75">
        <f t="shared" si="1"/>
        <v>43983</v>
      </c>
      <c r="B102" s="311">
        <v>199</v>
      </c>
      <c r="C102" s="149">
        <v>190</v>
      </c>
      <c r="D102" s="149">
        <v>179</v>
      </c>
      <c r="E102" s="149">
        <v>6</v>
      </c>
      <c r="F102" s="149">
        <v>11</v>
      </c>
      <c r="G102" s="149">
        <v>3</v>
      </c>
      <c r="H102" s="149">
        <v>11</v>
      </c>
      <c r="I102" s="149">
        <v>30</v>
      </c>
      <c r="J102" s="149">
        <v>30</v>
      </c>
      <c r="K102" s="149">
        <v>21</v>
      </c>
      <c r="L102" s="149">
        <v>18</v>
      </c>
      <c r="M102" s="149">
        <v>17</v>
      </c>
      <c r="N102" s="149">
        <v>13</v>
      </c>
      <c r="O102" s="149">
        <v>27</v>
      </c>
      <c r="P102" s="149">
        <v>12</v>
      </c>
      <c r="S102" s="149"/>
      <c r="T102" s="149"/>
      <c r="U102" s="149"/>
      <c r="V102" s="149"/>
      <c r="W102" s="149"/>
      <c r="X102" s="149"/>
      <c r="Y102" s="168"/>
      <c r="Z102" s="168"/>
      <c r="AA102" s="168"/>
      <c r="AB102" s="168"/>
      <c r="AD102" s="297"/>
      <c r="AF102" s="297"/>
      <c r="AG102" s="297"/>
      <c r="AH102" s="297"/>
      <c r="AI102" s="297"/>
      <c r="AJ102" s="297"/>
      <c r="AK102" s="297"/>
      <c r="AL102" s="303"/>
      <c r="AM102" s="303"/>
      <c r="AN102" s="303"/>
      <c r="AO102" s="303"/>
      <c r="AP102" s="303"/>
      <c r="AQ102" s="303"/>
      <c r="AR102" s="303"/>
      <c r="AS102" s="303"/>
      <c r="AT102" s="303"/>
      <c r="AU102" s="303"/>
      <c r="AV102" s="303"/>
      <c r="AW102" s="168"/>
    </row>
    <row r="103" spans="1:49" x14ac:dyDescent="0.2">
      <c r="A103" s="75">
        <f t="shared" si="1"/>
        <v>43984</v>
      </c>
      <c r="B103" s="311">
        <v>232</v>
      </c>
      <c r="C103" s="149">
        <v>211</v>
      </c>
      <c r="D103" s="149">
        <v>203</v>
      </c>
      <c r="E103" s="149">
        <v>14</v>
      </c>
      <c r="F103" s="149">
        <v>8</v>
      </c>
      <c r="G103" s="149">
        <v>7</v>
      </c>
      <c r="H103" s="149">
        <v>20</v>
      </c>
      <c r="I103" s="149">
        <v>35</v>
      </c>
      <c r="J103" s="149">
        <v>31</v>
      </c>
      <c r="K103" s="149">
        <v>14</v>
      </c>
      <c r="L103" s="149">
        <v>25</v>
      </c>
      <c r="M103" s="149">
        <v>26</v>
      </c>
      <c r="N103" s="149">
        <v>15</v>
      </c>
      <c r="O103" s="149">
        <v>30</v>
      </c>
      <c r="P103" s="149">
        <v>7</v>
      </c>
      <c r="S103" s="149"/>
      <c r="T103" s="149"/>
      <c r="U103" s="149"/>
      <c r="V103" s="149"/>
      <c r="W103" s="149"/>
      <c r="X103" s="149"/>
      <c r="Y103" s="168"/>
      <c r="Z103" s="168"/>
      <c r="AA103" s="168"/>
      <c r="AB103" s="168"/>
      <c r="AD103" s="297"/>
      <c r="AF103" s="297"/>
      <c r="AG103" s="297"/>
      <c r="AH103" s="297"/>
      <c r="AI103" s="297"/>
      <c r="AJ103" s="297"/>
      <c r="AK103" s="297"/>
      <c r="AL103" s="303"/>
      <c r="AM103" s="303"/>
      <c r="AN103" s="303"/>
      <c r="AO103" s="303"/>
      <c r="AP103" s="303"/>
      <c r="AQ103" s="303"/>
      <c r="AR103" s="303"/>
      <c r="AS103" s="303"/>
      <c r="AT103" s="303"/>
      <c r="AU103" s="303"/>
      <c r="AV103" s="303"/>
      <c r="AW103" s="168"/>
    </row>
    <row r="104" spans="1:49" x14ac:dyDescent="0.2">
      <c r="A104" s="75">
        <f t="shared" si="1"/>
        <v>43985</v>
      </c>
      <c r="B104" s="311">
        <v>201</v>
      </c>
      <c r="C104" s="149">
        <v>186</v>
      </c>
      <c r="D104" s="149">
        <v>177</v>
      </c>
      <c r="E104" s="149">
        <v>12</v>
      </c>
      <c r="F104" s="149">
        <v>9</v>
      </c>
      <c r="G104" s="149">
        <v>3</v>
      </c>
      <c r="H104" s="149">
        <v>12</v>
      </c>
      <c r="I104" s="149">
        <v>35</v>
      </c>
      <c r="J104" s="149">
        <v>25</v>
      </c>
      <c r="K104" s="149">
        <v>23</v>
      </c>
      <c r="L104" s="149">
        <v>18</v>
      </c>
      <c r="M104" s="149">
        <v>19</v>
      </c>
      <c r="N104" s="149">
        <v>6</v>
      </c>
      <c r="O104" s="149">
        <v>26</v>
      </c>
      <c r="P104" s="149">
        <v>13</v>
      </c>
      <c r="S104" s="149"/>
      <c r="T104" s="149"/>
      <c r="U104" s="149"/>
      <c r="V104" s="149"/>
      <c r="W104" s="149"/>
      <c r="X104" s="149"/>
      <c r="Y104" s="168"/>
      <c r="Z104" s="168"/>
      <c r="AA104" s="168"/>
      <c r="AB104" s="168"/>
      <c r="AD104" s="297"/>
      <c r="AF104" s="297"/>
      <c r="AG104" s="297"/>
      <c r="AH104" s="297"/>
      <c r="AI104" s="297"/>
      <c r="AJ104" s="297"/>
      <c r="AK104" s="297"/>
      <c r="AL104" s="303"/>
      <c r="AM104" s="303"/>
      <c r="AN104" s="303"/>
      <c r="AO104" s="303"/>
      <c r="AP104" s="303"/>
      <c r="AQ104" s="303"/>
      <c r="AR104" s="303"/>
      <c r="AS104" s="303"/>
      <c r="AT104" s="303"/>
      <c r="AU104" s="303"/>
      <c r="AV104" s="303"/>
      <c r="AW104" s="168"/>
    </row>
    <row r="105" spans="1:49" x14ac:dyDescent="0.2">
      <c r="A105" s="75">
        <f t="shared" si="1"/>
        <v>43986</v>
      </c>
      <c r="B105" s="311">
        <v>183</v>
      </c>
      <c r="C105" s="149">
        <v>175</v>
      </c>
      <c r="D105" s="149">
        <v>163</v>
      </c>
      <c r="E105" s="149">
        <v>5</v>
      </c>
      <c r="F105" s="149">
        <v>12</v>
      </c>
      <c r="G105" s="149">
        <v>3</v>
      </c>
      <c r="H105" s="149">
        <v>9</v>
      </c>
      <c r="I105" s="149">
        <v>33</v>
      </c>
      <c r="J105" s="149">
        <v>21</v>
      </c>
      <c r="K105" s="149">
        <v>19</v>
      </c>
      <c r="L105" s="149">
        <v>15</v>
      </c>
      <c r="M105" s="149">
        <v>18</v>
      </c>
      <c r="N105" s="149">
        <v>11</v>
      </c>
      <c r="O105" s="149">
        <v>29</v>
      </c>
      <c r="P105" s="149">
        <v>8</v>
      </c>
      <c r="S105" s="149"/>
      <c r="T105" s="149"/>
      <c r="U105" s="149"/>
      <c r="V105" s="149"/>
      <c r="W105" s="149"/>
      <c r="X105" s="149"/>
      <c r="Y105" s="168"/>
      <c r="Z105" s="168"/>
      <c r="AA105" s="168"/>
      <c r="AB105" s="168"/>
      <c r="AD105" s="297"/>
      <c r="AF105" s="297"/>
      <c r="AG105" s="297"/>
      <c r="AH105" s="297"/>
      <c r="AI105" s="297"/>
      <c r="AJ105" s="297"/>
      <c r="AK105" s="297"/>
      <c r="AL105" s="303"/>
      <c r="AM105" s="303"/>
      <c r="AN105" s="303"/>
      <c r="AO105" s="303"/>
      <c r="AP105" s="303"/>
      <c r="AQ105" s="303"/>
      <c r="AR105" s="303"/>
      <c r="AS105" s="303"/>
      <c r="AT105" s="303"/>
      <c r="AU105" s="303"/>
      <c r="AV105" s="303"/>
      <c r="AW105" s="168"/>
    </row>
    <row r="106" spans="1:49" x14ac:dyDescent="0.2">
      <c r="A106" s="75">
        <f t="shared" si="1"/>
        <v>43987</v>
      </c>
      <c r="B106" s="311">
        <v>185</v>
      </c>
      <c r="C106" s="149">
        <v>168</v>
      </c>
      <c r="D106" s="149">
        <v>160</v>
      </c>
      <c r="E106" s="149">
        <v>16</v>
      </c>
      <c r="F106" s="149">
        <v>8</v>
      </c>
      <c r="G106" s="149">
        <v>1</v>
      </c>
      <c r="H106" s="149">
        <v>15</v>
      </c>
      <c r="I106" s="149">
        <v>30</v>
      </c>
      <c r="J106" s="149">
        <v>22</v>
      </c>
      <c r="K106" s="149">
        <v>11</v>
      </c>
      <c r="L106" s="149">
        <v>18</v>
      </c>
      <c r="M106" s="149">
        <v>23</v>
      </c>
      <c r="N106" s="149">
        <v>7</v>
      </c>
      <c r="O106" s="149">
        <v>27</v>
      </c>
      <c r="P106" s="149">
        <v>7</v>
      </c>
      <c r="S106" s="149"/>
      <c r="T106" s="149"/>
      <c r="U106" s="149"/>
      <c r="V106" s="149"/>
      <c r="W106" s="149"/>
      <c r="X106" s="149"/>
      <c r="Y106" s="168"/>
      <c r="Z106" s="168"/>
      <c r="AA106" s="168"/>
      <c r="AB106" s="168"/>
      <c r="AD106" s="297"/>
      <c r="AF106" s="297"/>
      <c r="AG106" s="297"/>
      <c r="AH106" s="297"/>
      <c r="AI106" s="297"/>
      <c r="AJ106" s="297"/>
      <c r="AK106" s="297"/>
      <c r="AL106" s="303"/>
      <c r="AM106" s="303"/>
      <c r="AN106" s="303"/>
      <c r="AO106" s="303"/>
      <c r="AP106" s="303"/>
      <c r="AQ106" s="303"/>
      <c r="AR106" s="303"/>
      <c r="AS106" s="303"/>
      <c r="AT106" s="303"/>
      <c r="AU106" s="303"/>
      <c r="AV106" s="303"/>
      <c r="AW106" s="168"/>
    </row>
    <row r="107" spans="1:49" x14ac:dyDescent="0.2">
      <c r="A107" s="75">
        <f t="shared" si="1"/>
        <v>43988</v>
      </c>
      <c r="B107" s="311">
        <v>149</v>
      </c>
      <c r="C107" s="149">
        <v>137</v>
      </c>
      <c r="D107" s="149">
        <v>127</v>
      </c>
      <c r="E107" s="149">
        <v>8</v>
      </c>
      <c r="F107" s="149">
        <v>10</v>
      </c>
      <c r="G107" s="149">
        <v>4</v>
      </c>
      <c r="H107" s="149">
        <v>5</v>
      </c>
      <c r="I107" s="149">
        <v>31</v>
      </c>
      <c r="J107" s="149">
        <v>21</v>
      </c>
      <c r="K107" s="149">
        <v>22</v>
      </c>
      <c r="L107" s="149">
        <v>15</v>
      </c>
      <c r="M107" s="149">
        <v>9</v>
      </c>
      <c r="N107" s="149">
        <v>3</v>
      </c>
      <c r="O107" s="149">
        <v>16</v>
      </c>
      <c r="P107" s="149">
        <v>5</v>
      </c>
      <c r="S107" s="149"/>
      <c r="T107" s="149"/>
      <c r="U107" s="149"/>
      <c r="V107" s="149"/>
      <c r="W107" s="149"/>
      <c r="X107" s="149"/>
      <c r="Y107" s="168"/>
      <c r="Z107" s="168"/>
      <c r="AA107" s="168"/>
      <c r="AB107" s="168"/>
      <c r="AD107" s="297"/>
      <c r="AF107" s="297"/>
      <c r="AG107" s="297"/>
      <c r="AH107" s="297"/>
      <c r="AI107" s="297"/>
      <c r="AJ107" s="297"/>
      <c r="AK107" s="297"/>
      <c r="AL107" s="303"/>
      <c r="AM107" s="303"/>
      <c r="AN107" s="303"/>
      <c r="AO107" s="303"/>
      <c r="AP107" s="303"/>
      <c r="AQ107" s="303"/>
      <c r="AR107" s="303"/>
      <c r="AS107" s="303"/>
      <c r="AT107" s="303"/>
      <c r="AU107" s="303"/>
      <c r="AV107" s="303"/>
      <c r="AW107" s="168"/>
    </row>
    <row r="108" spans="1:49" x14ac:dyDescent="0.2">
      <c r="A108" s="75">
        <f t="shared" si="1"/>
        <v>43989</v>
      </c>
      <c r="B108" s="311">
        <v>162</v>
      </c>
      <c r="C108" s="149">
        <v>149</v>
      </c>
      <c r="D108" s="149">
        <v>136</v>
      </c>
      <c r="E108" s="149">
        <v>10</v>
      </c>
      <c r="F108" s="149">
        <v>13</v>
      </c>
      <c r="G108" s="149">
        <v>3</v>
      </c>
      <c r="H108" s="149">
        <v>11</v>
      </c>
      <c r="I108" s="149">
        <v>29</v>
      </c>
      <c r="J108" s="149">
        <v>15</v>
      </c>
      <c r="K108" s="149">
        <v>13</v>
      </c>
      <c r="L108" s="149">
        <v>15</v>
      </c>
      <c r="M108" s="149">
        <v>13</v>
      </c>
      <c r="N108" s="149">
        <v>7</v>
      </c>
      <c r="O108" s="149">
        <v>20</v>
      </c>
      <c r="P108" s="149">
        <v>13</v>
      </c>
      <c r="S108" s="149"/>
      <c r="T108" s="149"/>
      <c r="U108" s="149"/>
      <c r="V108" s="149"/>
      <c r="W108" s="149"/>
      <c r="X108" s="149"/>
      <c r="Y108" s="168"/>
      <c r="Z108" s="168"/>
      <c r="AA108" s="168"/>
      <c r="AB108" s="168"/>
      <c r="AD108" s="297"/>
      <c r="AF108" s="297"/>
      <c r="AG108" s="297"/>
      <c r="AH108" s="297"/>
      <c r="AI108" s="297"/>
      <c r="AJ108" s="297"/>
      <c r="AK108" s="297"/>
      <c r="AL108" s="303"/>
      <c r="AM108" s="303"/>
      <c r="AN108" s="303"/>
      <c r="AO108" s="303"/>
      <c r="AP108" s="303"/>
      <c r="AQ108" s="303"/>
      <c r="AR108" s="303"/>
      <c r="AS108" s="303"/>
      <c r="AT108" s="303"/>
      <c r="AU108" s="303"/>
      <c r="AV108" s="303"/>
      <c r="AW108" s="168"/>
    </row>
    <row r="109" spans="1:49" x14ac:dyDescent="0.2">
      <c r="A109" s="75">
        <f t="shared" si="1"/>
        <v>43990</v>
      </c>
      <c r="B109" s="311">
        <v>160</v>
      </c>
      <c r="C109" s="149">
        <v>150</v>
      </c>
      <c r="D109" s="149">
        <v>141</v>
      </c>
      <c r="E109" s="149">
        <v>9</v>
      </c>
      <c r="F109" s="149">
        <v>9</v>
      </c>
      <c r="G109" s="149">
        <v>1</v>
      </c>
      <c r="H109" s="149">
        <v>9</v>
      </c>
      <c r="I109" s="149">
        <v>33</v>
      </c>
      <c r="J109" s="149">
        <v>18</v>
      </c>
      <c r="K109" s="149">
        <v>21</v>
      </c>
      <c r="L109" s="149">
        <v>18</v>
      </c>
      <c r="M109" s="149">
        <v>12</v>
      </c>
      <c r="N109" s="149">
        <v>9</v>
      </c>
      <c r="O109" s="149">
        <v>16</v>
      </c>
      <c r="P109" s="149">
        <v>5</v>
      </c>
      <c r="S109" s="149"/>
      <c r="T109" s="149"/>
      <c r="U109" s="149"/>
      <c r="V109" s="149"/>
      <c r="W109" s="149"/>
      <c r="X109" s="149"/>
      <c r="Y109" s="168"/>
      <c r="Z109" s="168"/>
      <c r="AA109" s="168"/>
      <c r="AB109" s="168"/>
      <c r="AD109" s="297"/>
      <c r="AF109" s="297"/>
      <c r="AG109" s="297"/>
      <c r="AH109" s="297"/>
      <c r="AI109" s="297"/>
      <c r="AJ109" s="297"/>
      <c r="AK109" s="297"/>
      <c r="AL109" s="303"/>
      <c r="AM109" s="303"/>
      <c r="AN109" s="303"/>
      <c r="AO109" s="303"/>
      <c r="AP109" s="303"/>
      <c r="AQ109" s="303"/>
      <c r="AR109" s="303"/>
      <c r="AS109" s="303"/>
      <c r="AT109" s="303"/>
      <c r="AU109" s="303"/>
      <c r="AV109" s="303"/>
      <c r="AW109" s="168"/>
    </row>
    <row r="110" spans="1:49" x14ac:dyDescent="0.2">
      <c r="A110" s="75">
        <f t="shared" si="1"/>
        <v>43991</v>
      </c>
      <c r="B110" s="311">
        <v>137</v>
      </c>
      <c r="C110" s="149">
        <v>130</v>
      </c>
      <c r="D110" s="149">
        <v>127</v>
      </c>
      <c r="E110" s="149">
        <v>5</v>
      </c>
      <c r="F110" s="149">
        <v>3</v>
      </c>
      <c r="G110" s="149">
        <v>2</v>
      </c>
      <c r="H110" s="149">
        <v>10</v>
      </c>
      <c r="I110" s="149">
        <v>19</v>
      </c>
      <c r="J110" s="149">
        <v>19</v>
      </c>
      <c r="K110" s="149">
        <v>17</v>
      </c>
      <c r="L110" s="149">
        <v>16</v>
      </c>
      <c r="M110" s="149">
        <v>13</v>
      </c>
      <c r="N110" s="149">
        <v>8</v>
      </c>
      <c r="O110" s="149">
        <v>23</v>
      </c>
      <c r="P110" s="149">
        <v>2</v>
      </c>
      <c r="S110" s="149"/>
      <c r="T110" s="149"/>
      <c r="U110" s="149"/>
      <c r="V110" s="149"/>
      <c r="W110" s="149"/>
      <c r="X110" s="149"/>
      <c r="Y110" s="168"/>
      <c r="Z110" s="168"/>
      <c r="AA110" s="168"/>
      <c r="AB110" s="168"/>
      <c r="AD110" s="297"/>
      <c r="AF110" s="297"/>
      <c r="AG110" s="297"/>
      <c r="AH110" s="297"/>
      <c r="AI110" s="297"/>
      <c r="AJ110" s="297"/>
      <c r="AK110" s="297"/>
      <c r="AL110" s="303"/>
      <c r="AM110" s="303"/>
      <c r="AN110" s="303"/>
      <c r="AO110" s="303"/>
      <c r="AP110" s="303"/>
      <c r="AQ110" s="303"/>
      <c r="AR110" s="303"/>
      <c r="AS110" s="303"/>
      <c r="AT110" s="303"/>
      <c r="AU110" s="303"/>
      <c r="AV110" s="303"/>
      <c r="AW110" s="168"/>
    </row>
    <row r="111" spans="1:49" x14ac:dyDescent="0.2">
      <c r="A111" s="75">
        <f t="shared" si="1"/>
        <v>43992</v>
      </c>
      <c r="B111" s="311">
        <v>166</v>
      </c>
      <c r="C111" s="149">
        <v>151</v>
      </c>
      <c r="D111" s="149">
        <v>142</v>
      </c>
      <c r="E111" s="149">
        <v>12</v>
      </c>
      <c r="F111" s="149">
        <v>9</v>
      </c>
      <c r="G111" s="149">
        <v>3</v>
      </c>
      <c r="H111" s="149">
        <v>8</v>
      </c>
      <c r="I111" s="149">
        <v>30</v>
      </c>
      <c r="J111" s="149">
        <v>21</v>
      </c>
      <c r="K111" s="149">
        <v>14</v>
      </c>
      <c r="L111" s="149">
        <v>13</v>
      </c>
      <c r="M111" s="149">
        <v>19</v>
      </c>
      <c r="N111" s="149">
        <v>7</v>
      </c>
      <c r="O111" s="149">
        <v>23</v>
      </c>
      <c r="P111" s="149">
        <v>7</v>
      </c>
      <c r="S111" s="149"/>
      <c r="T111" s="149"/>
      <c r="U111" s="149"/>
      <c r="V111" s="149"/>
      <c r="W111" s="149"/>
      <c r="X111" s="149"/>
      <c r="Y111" s="168"/>
      <c r="Z111" s="168"/>
      <c r="AA111" s="168"/>
      <c r="AB111" s="168"/>
      <c r="AD111" s="297"/>
      <c r="AF111" s="297"/>
      <c r="AG111" s="297"/>
      <c r="AH111" s="297"/>
      <c r="AI111" s="297"/>
      <c r="AJ111" s="297"/>
      <c r="AK111" s="297"/>
      <c r="AL111" s="303"/>
      <c r="AM111" s="303"/>
      <c r="AN111" s="303"/>
      <c r="AO111" s="303"/>
      <c r="AP111" s="303"/>
      <c r="AQ111" s="303"/>
      <c r="AR111" s="303"/>
      <c r="AS111" s="303"/>
      <c r="AT111" s="303"/>
      <c r="AU111" s="303"/>
      <c r="AV111" s="303"/>
      <c r="AW111" s="168"/>
    </row>
    <row r="112" spans="1:49" x14ac:dyDescent="0.2">
      <c r="A112" s="75">
        <f t="shared" si="1"/>
        <v>43993</v>
      </c>
      <c r="B112" s="311">
        <v>119</v>
      </c>
      <c r="C112" s="149">
        <v>111</v>
      </c>
      <c r="D112" s="149">
        <v>106</v>
      </c>
      <c r="E112" s="149">
        <v>4</v>
      </c>
      <c r="F112" s="149">
        <v>5</v>
      </c>
      <c r="G112" s="149">
        <v>4</v>
      </c>
      <c r="H112" s="149">
        <v>7</v>
      </c>
      <c r="I112" s="149">
        <v>21</v>
      </c>
      <c r="J112" s="149">
        <v>18</v>
      </c>
      <c r="K112" s="149">
        <v>22</v>
      </c>
      <c r="L112" s="149">
        <v>6</v>
      </c>
      <c r="M112" s="149">
        <v>4</v>
      </c>
      <c r="N112" s="149">
        <v>6</v>
      </c>
      <c r="O112" s="149">
        <v>16</v>
      </c>
      <c r="P112" s="149">
        <v>6</v>
      </c>
      <c r="S112" s="149"/>
      <c r="T112" s="149"/>
      <c r="U112" s="149"/>
      <c r="V112" s="149"/>
      <c r="W112" s="149"/>
      <c r="X112" s="149"/>
      <c r="Y112" s="168"/>
      <c r="Z112" s="168"/>
      <c r="AA112" s="168"/>
      <c r="AB112" s="168"/>
      <c r="AD112" s="297"/>
      <c r="AF112" s="297"/>
      <c r="AG112" s="297"/>
      <c r="AH112" s="297"/>
      <c r="AI112" s="297"/>
      <c r="AJ112" s="297"/>
      <c r="AK112" s="297"/>
      <c r="AL112" s="303"/>
      <c r="AM112" s="303"/>
      <c r="AN112" s="303"/>
      <c r="AO112" s="303"/>
      <c r="AP112" s="303"/>
      <c r="AQ112" s="303"/>
      <c r="AR112" s="303"/>
      <c r="AS112" s="303"/>
      <c r="AT112" s="303"/>
      <c r="AU112" s="303"/>
      <c r="AV112" s="303"/>
      <c r="AW112" s="168"/>
    </row>
    <row r="113" spans="1:49" x14ac:dyDescent="0.2">
      <c r="A113" s="75">
        <f t="shared" si="1"/>
        <v>43994</v>
      </c>
      <c r="B113" s="311">
        <v>134</v>
      </c>
      <c r="C113" s="149">
        <v>125</v>
      </c>
      <c r="D113" s="149">
        <v>121</v>
      </c>
      <c r="E113" s="149">
        <v>4</v>
      </c>
      <c r="F113" s="149">
        <v>4</v>
      </c>
      <c r="G113" s="149">
        <v>5</v>
      </c>
      <c r="H113" s="149">
        <v>6</v>
      </c>
      <c r="I113" s="149">
        <v>22</v>
      </c>
      <c r="J113" s="149">
        <v>17</v>
      </c>
      <c r="K113" s="149">
        <v>21</v>
      </c>
      <c r="L113" s="149">
        <v>13</v>
      </c>
      <c r="M113" s="149">
        <v>12</v>
      </c>
      <c r="N113" s="149">
        <v>10</v>
      </c>
      <c r="O113" s="149">
        <v>14</v>
      </c>
      <c r="P113" s="149">
        <v>6</v>
      </c>
      <c r="S113" s="149"/>
      <c r="T113" s="149"/>
      <c r="U113" s="149"/>
      <c r="V113" s="149"/>
      <c r="W113" s="149"/>
      <c r="X113" s="149"/>
      <c r="Y113" s="168"/>
      <c r="Z113" s="168"/>
      <c r="AA113" s="168"/>
      <c r="AB113" s="168"/>
      <c r="AD113" s="297"/>
      <c r="AF113" s="297"/>
      <c r="AG113" s="297"/>
      <c r="AH113" s="297"/>
      <c r="AI113" s="297"/>
      <c r="AJ113" s="297"/>
      <c r="AK113" s="297"/>
      <c r="AL113" s="303"/>
      <c r="AM113" s="303"/>
      <c r="AN113" s="303"/>
      <c r="AO113" s="303"/>
      <c r="AP113" s="303"/>
      <c r="AQ113" s="303"/>
      <c r="AR113" s="303"/>
      <c r="AS113" s="303"/>
      <c r="AT113" s="303"/>
      <c r="AU113" s="303"/>
      <c r="AV113" s="303"/>
      <c r="AW113" s="168"/>
    </row>
    <row r="114" spans="1:49" x14ac:dyDescent="0.2">
      <c r="A114" s="75">
        <f t="shared" si="1"/>
        <v>43995</v>
      </c>
      <c r="B114" s="311">
        <v>100</v>
      </c>
      <c r="C114" s="149">
        <v>91</v>
      </c>
      <c r="D114" s="149">
        <v>85</v>
      </c>
      <c r="E114" s="149">
        <v>6</v>
      </c>
      <c r="F114" s="149">
        <v>6</v>
      </c>
      <c r="G114" s="149">
        <v>3</v>
      </c>
      <c r="H114" s="149">
        <v>4</v>
      </c>
      <c r="I114" s="149">
        <v>17</v>
      </c>
      <c r="J114" s="149">
        <v>14</v>
      </c>
      <c r="K114" s="149">
        <v>8</v>
      </c>
      <c r="L114" s="149">
        <v>8</v>
      </c>
      <c r="M114" s="149">
        <v>7</v>
      </c>
      <c r="N114" s="149">
        <v>6</v>
      </c>
      <c r="O114" s="149">
        <v>21</v>
      </c>
      <c r="P114" s="149">
        <v>0</v>
      </c>
      <c r="S114" s="149"/>
      <c r="T114" s="149"/>
      <c r="U114" s="149"/>
      <c r="V114" s="149"/>
      <c r="W114" s="149"/>
      <c r="X114" s="149"/>
      <c r="Y114" s="168"/>
      <c r="Z114" s="168"/>
      <c r="AA114" s="168"/>
      <c r="AB114" s="168"/>
      <c r="AD114" s="297"/>
      <c r="AF114" s="297"/>
      <c r="AG114" s="297"/>
      <c r="AH114" s="297"/>
      <c r="AI114" s="297"/>
      <c r="AJ114" s="297"/>
      <c r="AK114" s="297"/>
      <c r="AL114" s="303"/>
      <c r="AM114" s="303"/>
      <c r="AN114" s="303"/>
      <c r="AO114" s="303"/>
      <c r="AP114" s="303"/>
      <c r="AQ114" s="303"/>
      <c r="AR114" s="303"/>
      <c r="AS114" s="303"/>
      <c r="AT114" s="303"/>
      <c r="AU114" s="303"/>
      <c r="AV114" s="303"/>
      <c r="AW114" s="168"/>
    </row>
    <row r="115" spans="1:49" x14ac:dyDescent="0.2">
      <c r="A115" s="75">
        <f t="shared" si="1"/>
        <v>43996</v>
      </c>
      <c r="B115" s="311">
        <v>136</v>
      </c>
      <c r="C115" s="149">
        <v>127</v>
      </c>
      <c r="D115" s="149">
        <v>119</v>
      </c>
      <c r="E115" s="149">
        <v>7</v>
      </c>
      <c r="F115" s="149">
        <v>8</v>
      </c>
      <c r="G115" s="149">
        <v>2</v>
      </c>
      <c r="H115" s="149">
        <v>6</v>
      </c>
      <c r="I115" s="149">
        <v>21</v>
      </c>
      <c r="J115" s="149">
        <v>18</v>
      </c>
      <c r="K115" s="149">
        <v>13</v>
      </c>
      <c r="L115" s="149">
        <v>21</v>
      </c>
      <c r="M115" s="149">
        <v>13</v>
      </c>
      <c r="N115" s="149">
        <v>9</v>
      </c>
      <c r="O115" s="149">
        <v>13</v>
      </c>
      <c r="P115" s="149">
        <v>5</v>
      </c>
      <c r="S115" s="149"/>
      <c r="T115" s="149"/>
      <c r="U115" s="149"/>
      <c r="V115" s="149"/>
      <c r="W115" s="149"/>
      <c r="X115" s="149"/>
      <c r="Y115" s="168"/>
      <c r="Z115" s="168"/>
      <c r="AA115" s="168"/>
      <c r="AB115" s="168"/>
      <c r="AD115" s="297"/>
      <c r="AF115" s="297"/>
      <c r="AG115" s="297"/>
      <c r="AH115" s="297"/>
      <c r="AI115" s="297"/>
      <c r="AJ115" s="297"/>
      <c r="AK115" s="297"/>
      <c r="AL115" s="303"/>
      <c r="AM115" s="303"/>
      <c r="AN115" s="303"/>
      <c r="AO115" s="303"/>
      <c r="AP115" s="303"/>
      <c r="AQ115" s="303"/>
      <c r="AR115" s="303"/>
      <c r="AS115" s="303"/>
      <c r="AT115" s="303"/>
      <c r="AU115" s="303"/>
      <c r="AV115" s="303"/>
      <c r="AW115" s="168"/>
    </row>
    <row r="116" spans="1:49" x14ac:dyDescent="0.2">
      <c r="A116" s="75">
        <f t="shared" si="1"/>
        <v>43997</v>
      </c>
      <c r="B116" s="311">
        <v>106</v>
      </c>
      <c r="C116" s="149">
        <v>96</v>
      </c>
      <c r="D116" s="149">
        <v>91</v>
      </c>
      <c r="E116" s="149">
        <v>9</v>
      </c>
      <c r="F116" s="149">
        <v>5</v>
      </c>
      <c r="G116" s="149">
        <v>1</v>
      </c>
      <c r="H116" s="149">
        <v>2</v>
      </c>
      <c r="I116" s="149">
        <v>19</v>
      </c>
      <c r="J116" s="149">
        <v>14</v>
      </c>
      <c r="K116" s="149">
        <v>17</v>
      </c>
      <c r="L116" s="149">
        <v>12</v>
      </c>
      <c r="M116" s="149">
        <v>9</v>
      </c>
      <c r="N116" s="149">
        <v>4</v>
      </c>
      <c r="O116" s="149">
        <v>11</v>
      </c>
      <c r="P116" s="149">
        <v>3</v>
      </c>
      <c r="S116" s="149"/>
      <c r="T116" s="149"/>
      <c r="U116" s="149"/>
      <c r="V116" s="149"/>
      <c r="W116" s="149"/>
      <c r="X116" s="149"/>
      <c r="Y116" s="168"/>
      <c r="Z116" s="168"/>
      <c r="AA116" s="168"/>
      <c r="AB116" s="168"/>
      <c r="AD116" s="297"/>
      <c r="AF116" s="297"/>
      <c r="AG116" s="297"/>
      <c r="AH116" s="297"/>
      <c r="AI116" s="297"/>
      <c r="AJ116" s="297"/>
      <c r="AK116" s="297"/>
      <c r="AL116" s="303"/>
      <c r="AM116" s="303"/>
      <c r="AN116" s="303"/>
      <c r="AO116" s="303"/>
      <c r="AP116" s="303"/>
      <c r="AQ116" s="303"/>
      <c r="AR116" s="303"/>
      <c r="AS116" s="303"/>
      <c r="AT116" s="303"/>
      <c r="AU116" s="303"/>
      <c r="AV116" s="303"/>
      <c r="AW116" s="168"/>
    </row>
    <row r="117" spans="1:49" x14ac:dyDescent="0.2">
      <c r="A117" s="75">
        <f t="shared" si="1"/>
        <v>43998</v>
      </c>
      <c r="B117" s="311">
        <v>120</v>
      </c>
      <c r="C117" s="149">
        <v>111</v>
      </c>
      <c r="D117" s="149">
        <v>103</v>
      </c>
      <c r="E117" s="149">
        <v>8</v>
      </c>
      <c r="F117" s="149">
        <v>8</v>
      </c>
      <c r="G117" s="149">
        <v>1</v>
      </c>
      <c r="H117" s="149">
        <v>7</v>
      </c>
      <c r="I117" s="149">
        <v>24</v>
      </c>
      <c r="J117" s="149">
        <v>9</v>
      </c>
      <c r="K117" s="149">
        <v>13</v>
      </c>
      <c r="L117" s="149">
        <v>10</v>
      </c>
      <c r="M117" s="149">
        <v>7</v>
      </c>
      <c r="N117" s="149">
        <v>4</v>
      </c>
      <c r="O117" s="149">
        <v>21</v>
      </c>
      <c r="P117" s="149">
        <v>8</v>
      </c>
      <c r="S117" s="149"/>
      <c r="T117" s="149"/>
      <c r="U117" s="149"/>
      <c r="V117" s="149"/>
      <c r="W117" s="149"/>
      <c r="X117" s="149"/>
      <c r="Y117" s="168"/>
      <c r="Z117" s="168"/>
      <c r="AA117" s="168"/>
      <c r="AB117" s="168"/>
      <c r="AD117" s="297"/>
      <c r="AF117" s="297"/>
      <c r="AG117" s="297"/>
      <c r="AH117" s="297"/>
      <c r="AI117" s="297"/>
      <c r="AJ117" s="297"/>
      <c r="AK117" s="297"/>
      <c r="AL117" s="303"/>
      <c r="AM117" s="303"/>
      <c r="AN117" s="303"/>
      <c r="AO117" s="303"/>
      <c r="AP117" s="303"/>
      <c r="AQ117" s="303"/>
      <c r="AR117" s="303"/>
      <c r="AS117" s="303"/>
      <c r="AT117" s="303"/>
      <c r="AU117" s="303"/>
      <c r="AV117" s="303"/>
      <c r="AW117" s="168"/>
    </row>
    <row r="118" spans="1:49" x14ac:dyDescent="0.2">
      <c r="A118" s="75">
        <f t="shared" si="1"/>
        <v>43999</v>
      </c>
      <c r="B118" s="311">
        <v>104</v>
      </c>
      <c r="C118" s="149">
        <v>93</v>
      </c>
      <c r="D118" s="149">
        <v>90</v>
      </c>
      <c r="E118" s="149">
        <v>10</v>
      </c>
      <c r="F118" s="149">
        <v>3</v>
      </c>
      <c r="G118" s="149">
        <v>1</v>
      </c>
      <c r="H118" s="149">
        <v>2</v>
      </c>
      <c r="I118" s="149">
        <v>22</v>
      </c>
      <c r="J118" s="149">
        <v>12</v>
      </c>
      <c r="K118" s="149">
        <v>10</v>
      </c>
      <c r="L118" s="149">
        <v>10</v>
      </c>
      <c r="M118" s="149">
        <v>11</v>
      </c>
      <c r="N118" s="149">
        <v>3</v>
      </c>
      <c r="O118" s="149">
        <v>17</v>
      </c>
      <c r="P118" s="149">
        <v>3</v>
      </c>
      <c r="S118" s="149"/>
      <c r="T118" s="149"/>
      <c r="U118" s="149"/>
      <c r="V118" s="149"/>
      <c r="W118" s="149"/>
      <c r="X118" s="149"/>
      <c r="Y118" s="168"/>
      <c r="Z118" s="168"/>
      <c r="AA118" s="168"/>
      <c r="AB118" s="168"/>
      <c r="AD118" s="297"/>
      <c r="AF118" s="297"/>
      <c r="AG118" s="297"/>
      <c r="AH118" s="297"/>
      <c r="AI118" s="297"/>
      <c r="AJ118" s="297"/>
      <c r="AK118" s="297"/>
      <c r="AL118" s="303"/>
      <c r="AM118" s="303"/>
      <c r="AN118" s="303"/>
      <c r="AO118" s="303"/>
      <c r="AP118" s="303"/>
      <c r="AQ118" s="303"/>
      <c r="AR118" s="303"/>
      <c r="AS118" s="303"/>
      <c r="AT118" s="303"/>
      <c r="AU118" s="303"/>
      <c r="AV118" s="303"/>
      <c r="AW118" s="168"/>
    </row>
    <row r="119" spans="1:49" x14ac:dyDescent="0.2">
      <c r="A119" s="75">
        <f t="shared" si="1"/>
        <v>44000</v>
      </c>
      <c r="B119" s="311">
        <v>88</v>
      </c>
      <c r="C119" s="149">
        <v>79</v>
      </c>
      <c r="D119" s="149">
        <v>78</v>
      </c>
      <c r="E119" s="149">
        <v>9</v>
      </c>
      <c r="F119" s="149">
        <v>0</v>
      </c>
      <c r="G119" s="149">
        <v>1</v>
      </c>
      <c r="H119" s="149">
        <v>6</v>
      </c>
      <c r="I119" s="149">
        <v>16</v>
      </c>
      <c r="J119" s="149">
        <v>11</v>
      </c>
      <c r="K119" s="149">
        <v>14</v>
      </c>
      <c r="L119" s="149">
        <v>14</v>
      </c>
      <c r="M119" s="149">
        <v>6</v>
      </c>
      <c r="N119" s="149">
        <v>0</v>
      </c>
      <c r="O119" s="149">
        <v>9</v>
      </c>
      <c r="P119" s="149">
        <v>2</v>
      </c>
      <c r="S119" s="149"/>
      <c r="T119" s="149"/>
      <c r="U119" s="149"/>
      <c r="V119" s="149"/>
      <c r="W119" s="149"/>
      <c r="X119" s="149"/>
      <c r="Y119" s="168"/>
      <c r="Z119" s="168"/>
      <c r="AA119" s="168"/>
      <c r="AB119" s="168"/>
      <c r="AD119" s="297"/>
      <c r="AF119" s="297"/>
      <c r="AG119" s="297"/>
      <c r="AH119" s="297"/>
      <c r="AI119" s="297"/>
      <c r="AJ119" s="297"/>
      <c r="AK119" s="297"/>
      <c r="AL119" s="303"/>
      <c r="AM119" s="303"/>
      <c r="AN119" s="303"/>
      <c r="AO119" s="303"/>
      <c r="AP119" s="303"/>
      <c r="AQ119" s="303"/>
      <c r="AR119" s="303"/>
      <c r="AS119" s="303"/>
      <c r="AT119" s="303"/>
      <c r="AU119" s="303"/>
      <c r="AV119" s="303"/>
      <c r="AW119" s="168"/>
    </row>
    <row r="120" spans="1:49" x14ac:dyDescent="0.2">
      <c r="A120" s="75">
        <f t="shared" si="1"/>
        <v>44001</v>
      </c>
      <c r="B120" s="311">
        <v>88</v>
      </c>
      <c r="C120" s="149">
        <v>83</v>
      </c>
      <c r="D120" s="149">
        <v>76</v>
      </c>
      <c r="E120" s="149">
        <v>2</v>
      </c>
      <c r="F120" s="149">
        <v>7</v>
      </c>
      <c r="G120" s="149">
        <v>3</v>
      </c>
      <c r="H120" s="149">
        <v>1</v>
      </c>
      <c r="I120" s="149">
        <v>18</v>
      </c>
      <c r="J120" s="149">
        <v>4</v>
      </c>
      <c r="K120" s="149">
        <v>10</v>
      </c>
      <c r="L120" s="149">
        <v>8</v>
      </c>
      <c r="M120" s="149">
        <v>13</v>
      </c>
      <c r="N120" s="149">
        <v>11</v>
      </c>
      <c r="O120" s="149">
        <v>10</v>
      </c>
      <c r="P120" s="149">
        <v>1</v>
      </c>
      <c r="S120" s="149"/>
      <c r="T120" s="149"/>
      <c r="U120" s="149"/>
      <c r="V120" s="149"/>
      <c r="W120" s="149"/>
      <c r="X120" s="149"/>
      <c r="Y120" s="168"/>
      <c r="Z120" s="168"/>
      <c r="AA120" s="168"/>
      <c r="AB120" s="168"/>
      <c r="AD120" s="297"/>
      <c r="AF120" s="297"/>
      <c r="AG120" s="297"/>
      <c r="AH120" s="297"/>
      <c r="AI120" s="297"/>
      <c r="AJ120" s="297"/>
      <c r="AK120" s="297"/>
      <c r="AL120" s="303"/>
      <c r="AM120" s="303"/>
      <c r="AN120" s="303"/>
      <c r="AO120" s="303"/>
      <c r="AP120" s="303"/>
      <c r="AQ120" s="303"/>
      <c r="AR120" s="303"/>
      <c r="AS120" s="303"/>
      <c r="AT120" s="303"/>
      <c r="AU120" s="303"/>
      <c r="AV120" s="303"/>
      <c r="AW120" s="168"/>
    </row>
    <row r="121" spans="1:49" x14ac:dyDescent="0.2">
      <c r="A121" s="75">
        <f t="shared" si="1"/>
        <v>44002</v>
      </c>
      <c r="B121" s="311">
        <v>86</v>
      </c>
      <c r="C121" s="149">
        <v>78</v>
      </c>
      <c r="D121" s="149">
        <v>75</v>
      </c>
      <c r="E121" s="149">
        <v>7</v>
      </c>
      <c r="F121" s="149">
        <v>3</v>
      </c>
      <c r="G121" s="149">
        <v>1</v>
      </c>
      <c r="H121" s="149">
        <v>3</v>
      </c>
      <c r="I121" s="149">
        <v>14</v>
      </c>
      <c r="J121" s="149">
        <v>11</v>
      </c>
      <c r="K121" s="149">
        <v>12</v>
      </c>
      <c r="L121" s="149">
        <v>10</v>
      </c>
      <c r="M121" s="149">
        <v>8</v>
      </c>
      <c r="N121" s="149">
        <v>4</v>
      </c>
      <c r="O121" s="149">
        <v>10</v>
      </c>
      <c r="P121" s="149">
        <v>3</v>
      </c>
      <c r="S121" s="149"/>
      <c r="T121" s="149"/>
      <c r="U121" s="149"/>
      <c r="V121" s="149"/>
      <c r="W121" s="149"/>
      <c r="X121" s="149"/>
      <c r="Y121" s="168"/>
      <c r="Z121" s="168"/>
      <c r="AA121" s="168"/>
      <c r="AB121" s="168"/>
      <c r="AD121" s="297"/>
      <c r="AF121" s="297"/>
      <c r="AG121" s="297"/>
      <c r="AH121" s="297"/>
      <c r="AI121" s="297"/>
      <c r="AJ121" s="297"/>
      <c r="AK121" s="297"/>
      <c r="AL121" s="303"/>
      <c r="AM121" s="303"/>
      <c r="AN121" s="303"/>
      <c r="AO121" s="303"/>
      <c r="AP121" s="303"/>
      <c r="AQ121" s="303"/>
      <c r="AR121" s="303"/>
      <c r="AS121" s="303"/>
      <c r="AT121" s="303"/>
      <c r="AU121" s="303"/>
      <c r="AV121" s="303"/>
      <c r="AW121" s="168"/>
    </row>
    <row r="122" spans="1:49" x14ac:dyDescent="0.2">
      <c r="A122" s="75">
        <f t="shared" si="1"/>
        <v>44003</v>
      </c>
      <c r="B122" s="311">
        <v>79</v>
      </c>
      <c r="C122" s="149">
        <v>70</v>
      </c>
      <c r="D122" s="149">
        <v>66</v>
      </c>
      <c r="E122" s="149">
        <v>8</v>
      </c>
      <c r="F122" s="149">
        <v>4</v>
      </c>
      <c r="G122" s="149">
        <v>1</v>
      </c>
      <c r="H122" s="149">
        <v>5</v>
      </c>
      <c r="I122" s="149">
        <v>8</v>
      </c>
      <c r="J122" s="149">
        <v>8</v>
      </c>
      <c r="K122" s="149">
        <v>12</v>
      </c>
      <c r="L122" s="149">
        <v>9</v>
      </c>
      <c r="M122" s="149">
        <v>7</v>
      </c>
      <c r="N122" s="149">
        <v>1</v>
      </c>
      <c r="O122" s="149">
        <v>13</v>
      </c>
      <c r="P122" s="149">
        <v>3</v>
      </c>
      <c r="S122" s="149"/>
      <c r="T122" s="149"/>
      <c r="U122" s="149"/>
      <c r="V122" s="149"/>
      <c r="W122" s="149"/>
      <c r="X122" s="149"/>
      <c r="Y122" s="168"/>
      <c r="Z122" s="168"/>
      <c r="AA122" s="168"/>
      <c r="AB122" s="168"/>
      <c r="AD122" s="297"/>
      <c r="AF122" s="297"/>
      <c r="AG122" s="297"/>
      <c r="AH122" s="297"/>
      <c r="AI122" s="297"/>
      <c r="AJ122" s="297"/>
      <c r="AK122" s="297"/>
      <c r="AL122" s="303"/>
      <c r="AM122" s="303"/>
      <c r="AN122" s="303"/>
      <c r="AO122" s="303"/>
      <c r="AP122" s="303"/>
      <c r="AQ122" s="303"/>
      <c r="AR122" s="303"/>
      <c r="AS122" s="303"/>
      <c r="AT122" s="303"/>
      <c r="AU122" s="303"/>
      <c r="AV122" s="303"/>
      <c r="AW122" s="168"/>
    </row>
    <row r="123" spans="1:49" x14ac:dyDescent="0.2">
      <c r="A123" s="75">
        <f t="shared" si="1"/>
        <v>44004</v>
      </c>
      <c r="B123" s="311">
        <v>83</v>
      </c>
      <c r="C123" s="149">
        <v>76</v>
      </c>
      <c r="D123" s="149">
        <v>74</v>
      </c>
      <c r="E123" s="149">
        <v>6</v>
      </c>
      <c r="F123" s="149">
        <v>2</v>
      </c>
      <c r="G123" s="149">
        <v>1</v>
      </c>
      <c r="H123" s="149">
        <v>5</v>
      </c>
      <c r="I123" s="149">
        <v>17</v>
      </c>
      <c r="J123" s="149">
        <v>9</v>
      </c>
      <c r="K123" s="149">
        <v>9</v>
      </c>
      <c r="L123" s="149">
        <v>10</v>
      </c>
      <c r="M123" s="149">
        <v>8</v>
      </c>
      <c r="N123" s="149">
        <v>5</v>
      </c>
      <c r="O123" s="149">
        <v>9</v>
      </c>
      <c r="P123" s="149">
        <v>2</v>
      </c>
      <c r="S123" s="149"/>
      <c r="T123" s="149"/>
      <c r="U123" s="149"/>
      <c r="V123" s="149"/>
      <c r="W123" s="149"/>
      <c r="X123" s="149"/>
      <c r="Y123" s="168"/>
      <c r="Z123" s="168"/>
      <c r="AA123" s="168"/>
      <c r="AB123" s="168"/>
      <c r="AD123" s="297"/>
      <c r="AF123" s="297"/>
      <c r="AG123" s="297"/>
      <c r="AH123" s="297"/>
      <c r="AI123" s="297"/>
      <c r="AJ123" s="297"/>
      <c r="AK123" s="297"/>
      <c r="AL123" s="303"/>
      <c r="AM123" s="303"/>
      <c r="AN123" s="303"/>
      <c r="AO123" s="303"/>
      <c r="AP123" s="303"/>
      <c r="AQ123" s="303"/>
      <c r="AR123" s="303"/>
      <c r="AS123" s="303"/>
      <c r="AT123" s="303"/>
      <c r="AU123" s="303"/>
      <c r="AV123" s="303"/>
      <c r="AW123" s="168"/>
    </row>
    <row r="124" spans="1:49" x14ac:dyDescent="0.2">
      <c r="A124" s="75">
        <f t="shared" si="1"/>
        <v>44005</v>
      </c>
      <c r="B124" s="311">
        <v>96</v>
      </c>
      <c r="C124" s="149">
        <v>92</v>
      </c>
      <c r="D124" s="149">
        <v>88</v>
      </c>
      <c r="E124" s="149">
        <v>3</v>
      </c>
      <c r="F124" s="149">
        <v>4</v>
      </c>
      <c r="G124" s="149">
        <v>1</v>
      </c>
      <c r="H124" s="149">
        <v>3</v>
      </c>
      <c r="I124" s="149">
        <v>26</v>
      </c>
      <c r="J124" s="149">
        <v>9</v>
      </c>
      <c r="K124" s="149">
        <v>9</v>
      </c>
      <c r="L124" s="149">
        <v>13</v>
      </c>
      <c r="M124" s="149">
        <v>12</v>
      </c>
      <c r="N124" s="149">
        <v>5</v>
      </c>
      <c r="O124" s="149">
        <v>8</v>
      </c>
      <c r="P124" s="149">
        <v>3</v>
      </c>
      <c r="S124" s="149"/>
      <c r="T124" s="149"/>
      <c r="U124" s="149"/>
      <c r="V124" s="149"/>
      <c r="W124" s="149"/>
      <c r="X124" s="149"/>
      <c r="Y124" s="168"/>
      <c r="Z124" s="168"/>
      <c r="AA124" s="168"/>
      <c r="AB124" s="168"/>
      <c r="AD124" s="297"/>
      <c r="AF124" s="297"/>
      <c r="AG124" s="297"/>
      <c r="AH124" s="297"/>
      <c r="AI124" s="297"/>
      <c r="AJ124" s="297"/>
      <c r="AK124" s="297"/>
      <c r="AL124" s="303"/>
      <c r="AM124" s="303"/>
      <c r="AN124" s="303"/>
      <c r="AO124" s="303"/>
      <c r="AP124" s="303"/>
      <c r="AQ124" s="303"/>
      <c r="AR124" s="303"/>
      <c r="AS124" s="303"/>
      <c r="AT124" s="303"/>
      <c r="AU124" s="303"/>
      <c r="AV124" s="303"/>
      <c r="AW124" s="168"/>
    </row>
    <row r="125" spans="1:49" x14ac:dyDescent="0.2">
      <c r="A125" s="75">
        <f t="shared" si="1"/>
        <v>44006</v>
      </c>
      <c r="B125" s="311">
        <v>101</v>
      </c>
      <c r="C125" s="149">
        <v>95</v>
      </c>
      <c r="D125" s="149">
        <v>93</v>
      </c>
      <c r="E125" s="149">
        <v>3</v>
      </c>
      <c r="F125" s="149">
        <v>2</v>
      </c>
      <c r="G125" s="149">
        <v>3</v>
      </c>
      <c r="H125" s="149">
        <v>3</v>
      </c>
      <c r="I125" s="149">
        <v>18</v>
      </c>
      <c r="J125" s="149">
        <v>19</v>
      </c>
      <c r="K125" s="149">
        <v>11</v>
      </c>
      <c r="L125" s="149">
        <v>7</v>
      </c>
      <c r="M125" s="149">
        <v>8</v>
      </c>
      <c r="N125" s="149">
        <v>8</v>
      </c>
      <c r="O125" s="149">
        <v>16</v>
      </c>
      <c r="P125" s="149">
        <v>3</v>
      </c>
      <c r="S125" s="149"/>
      <c r="T125" s="149"/>
      <c r="U125" s="149"/>
      <c r="V125" s="149"/>
      <c r="W125" s="149"/>
      <c r="X125" s="149"/>
      <c r="Y125" s="168"/>
      <c r="Z125" s="168"/>
      <c r="AA125" s="168"/>
      <c r="AB125" s="168"/>
      <c r="AD125" s="297"/>
      <c r="AF125" s="297"/>
      <c r="AG125" s="297"/>
      <c r="AH125" s="297"/>
      <c r="AI125" s="297"/>
      <c r="AJ125" s="297"/>
      <c r="AK125" s="297"/>
      <c r="AL125" s="303"/>
      <c r="AM125" s="303"/>
      <c r="AN125" s="303"/>
      <c r="AO125" s="303"/>
      <c r="AP125" s="303"/>
      <c r="AQ125" s="303"/>
      <c r="AR125" s="303"/>
      <c r="AS125" s="303"/>
      <c r="AT125" s="303"/>
      <c r="AU125" s="303"/>
      <c r="AV125" s="303"/>
      <c r="AW125" s="168"/>
    </row>
    <row r="126" spans="1:49" x14ac:dyDescent="0.2">
      <c r="A126" s="75">
        <f t="shared" si="1"/>
        <v>44007</v>
      </c>
      <c r="B126" s="311">
        <v>108</v>
      </c>
      <c r="C126" s="149">
        <v>105</v>
      </c>
      <c r="D126" s="149">
        <v>97</v>
      </c>
      <c r="E126" s="149">
        <v>2</v>
      </c>
      <c r="F126" s="149">
        <v>8</v>
      </c>
      <c r="G126" s="149">
        <v>1</v>
      </c>
      <c r="H126" s="149">
        <v>6</v>
      </c>
      <c r="I126" s="149">
        <v>17</v>
      </c>
      <c r="J126" s="149">
        <v>7</v>
      </c>
      <c r="K126" s="149">
        <v>15</v>
      </c>
      <c r="L126" s="149">
        <v>17</v>
      </c>
      <c r="M126" s="149">
        <v>11</v>
      </c>
      <c r="N126" s="149">
        <v>5</v>
      </c>
      <c r="O126" s="149">
        <v>17</v>
      </c>
      <c r="P126" s="149">
        <v>2</v>
      </c>
      <c r="S126" s="149"/>
      <c r="T126" s="149"/>
      <c r="U126" s="149"/>
      <c r="V126" s="149"/>
      <c r="W126" s="149"/>
      <c r="X126" s="149"/>
      <c r="Y126" s="168"/>
      <c r="Z126" s="168"/>
      <c r="AA126" s="168"/>
      <c r="AB126" s="168"/>
      <c r="AD126" s="297"/>
      <c r="AF126" s="297"/>
      <c r="AG126" s="297"/>
      <c r="AH126" s="297"/>
      <c r="AI126" s="297"/>
      <c r="AJ126" s="297"/>
      <c r="AK126" s="297"/>
      <c r="AL126" s="303"/>
      <c r="AM126" s="303"/>
      <c r="AN126" s="303"/>
      <c r="AO126" s="303"/>
      <c r="AP126" s="303"/>
      <c r="AQ126" s="303"/>
      <c r="AR126" s="303"/>
      <c r="AS126" s="303"/>
      <c r="AT126" s="303"/>
      <c r="AU126" s="303"/>
      <c r="AV126" s="303"/>
      <c r="AW126" s="168"/>
    </row>
    <row r="127" spans="1:49" x14ac:dyDescent="0.2">
      <c r="A127" s="75">
        <f t="shared" si="1"/>
        <v>44008</v>
      </c>
      <c r="B127" s="311">
        <v>79</v>
      </c>
      <c r="C127" s="149">
        <v>74</v>
      </c>
      <c r="D127" s="149">
        <v>70</v>
      </c>
      <c r="E127" s="149">
        <v>3</v>
      </c>
      <c r="F127" s="149">
        <v>4</v>
      </c>
      <c r="G127" s="149">
        <v>2</v>
      </c>
      <c r="H127" s="149">
        <v>5</v>
      </c>
      <c r="I127" s="149">
        <v>12</v>
      </c>
      <c r="J127" s="149">
        <v>9</v>
      </c>
      <c r="K127" s="149">
        <v>9</v>
      </c>
      <c r="L127" s="149">
        <v>8</v>
      </c>
      <c r="M127" s="149">
        <v>6</v>
      </c>
      <c r="N127" s="149">
        <v>6</v>
      </c>
      <c r="O127" s="149">
        <v>12</v>
      </c>
      <c r="P127" s="149">
        <v>3</v>
      </c>
      <c r="S127" s="149"/>
      <c r="T127" s="149"/>
      <c r="U127" s="149"/>
      <c r="V127" s="149"/>
      <c r="W127" s="149"/>
      <c r="X127" s="149"/>
      <c r="Y127" s="168"/>
      <c r="Z127" s="168"/>
      <c r="AA127" s="168"/>
      <c r="AB127" s="168"/>
      <c r="AD127" s="297"/>
      <c r="AF127" s="297"/>
      <c r="AG127" s="297"/>
      <c r="AH127" s="297"/>
      <c r="AI127" s="297"/>
      <c r="AJ127" s="297"/>
      <c r="AK127" s="297"/>
      <c r="AL127" s="303"/>
      <c r="AM127" s="303"/>
      <c r="AN127" s="303"/>
      <c r="AO127" s="303"/>
      <c r="AP127" s="303"/>
      <c r="AQ127" s="303"/>
      <c r="AR127" s="303"/>
      <c r="AS127" s="303"/>
      <c r="AT127" s="303"/>
      <c r="AU127" s="303"/>
      <c r="AV127" s="303"/>
      <c r="AW127" s="168"/>
    </row>
    <row r="128" spans="1:49" x14ac:dyDescent="0.2">
      <c r="A128" s="75">
        <f t="shared" si="1"/>
        <v>44009</v>
      </c>
      <c r="B128" s="311">
        <v>73</v>
      </c>
      <c r="C128" s="149">
        <v>67</v>
      </c>
      <c r="D128" s="149">
        <v>61</v>
      </c>
      <c r="E128" s="149">
        <v>5</v>
      </c>
      <c r="F128" s="149">
        <v>6</v>
      </c>
      <c r="G128" s="149">
        <v>1</v>
      </c>
      <c r="H128" s="149">
        <v>3</v>
      </c>
      <c r="I128" s="149">
        <v>10</v>
      </c>
      <c r="J128" s="149">
        <v>7</v>
      </c>
      <c r="K128" s="149">
        <v>8</v>
      </c>
      <c r="L128" s="149">
        <v>7</v>
      </c>
      <c r="M128" s="149">
        <v>11</v>
      </c>
      <c r="N128" s="149">
        <v>0</v>
      </c>
      <c r="O128" s="149">
        <v>12</v>
      </c>
      <c r="P128" s="149">
        <v>3</v>
      </c>
      <c r="S128" s="149"/>
      <c r="T128" s="149"/>
      <c r="U128" s="149"/>
      <c r="V128" s="149"/>
      <c r="W128" s="149"/>
      <c r="X128" s="149"/>
      <c r="Y128" s="168"/>
      <c r="Z128" s="168"/>
      <c r="AA128" s="168"/>
      <c r="AB128" s="168"/>
      <c r="AD128" s="297"/>
      <c r="AF128" s="297"/>
      <c r="AG128" s="297"/>
      <c r="AH128" s="297"/>
      <c r="AI128" s="297"/>
      <c r="AJ128" s="297"/>
      <c r="AK128" s="297"/>
      <c r="AL128" s="303"/>
      <c r="AM128" s="303"/>
      <c r="AN128" s="303"/>
      <c r="AO128" s="303"/>
      <c r="AP128" s="303"/>
      <c r="AQ128" s="303"/>
      <c r="AR128" s="303"/>
      <c r="AS128" s="303"/>
      <c r="AT128" s="303"/>
      <c r="AU128" s="303"/>
      <c r="AV128" s="303"/>
      <c r="AW128" s="168"/>
    </row>
    <row r="129" spans="1:49" x14ac:dyDescent="0.2">
      <c r="A129" s="75">
        <f t="shared" si="1"/>
        <v>44010</v>
      </c>
      <c r="B129" s="311">
        <v>69</v>
      </c>
      <c r="C129" s="149">
        <v>66</v>
      </c>
      <c r="D129" s="149">
        <v>61</v>
      </c>
      <c r="E129" s="149">
        <v>1</v>
      </c>
      <c r="F129" s="149">
        <v>4</v>
      </c>
      <c r="G129" s="149">
        <v>3</v>
      </c>
      <c r="H129" s="149">
        <v>6</v>
      </c>
      <c r="I129" s="149">
        <v>15</v>
      </c>
      <c r="J129" s="149">
        <v>6</v>
      </c>
      <c r="K129" s="149">
        <v>4</v>
      </c>
      <c r="L129" s="149">
        <v>3</v>
      </c>
      <c r="M129" s="149">
        <v>12</v>
      </c>
      <c r="N129" s="149">
        <v>4</v>
      </c>
      <c r="O129" s="149">
        <v>11</v>
      </c>
      <c r="P129" s="149">
        <v>0</v>
      </c>
      <c r="S129" s="149"/>
      <c r="T129" s="149"/>
      <c r="U129" s="149"/>
      <c r="V129" s="149"/>
      <c r="W129" s="149"/>
      <c r="X129" s="149"/>
      <c r="Y129" s="168"/>
      <c r="Z129" s="168"/>
      <c r="AA129" s="168"/>
      <c r="AB129" s="168"/>
      <c r="AD129" s="297"/>
      <c r="AF129" s="297"/>
      <c r="AG129" s="297"/>
      <c r="AH129" s="297"/>
      <c r="AI129" s="297"/>
      <c r="AJ129" s="297"/>
      <c r="AK129" s="297"/>
      <c r="AL129" s="303"/>
      <c r="AM129" s="303"/>
      <c r="AN129" s="303"/>
      <c r="AO129" s="303"/>
      <c r="AP129" s="303"/>
      <c r="AQ129" s="303"/>
      <c r="AR129" s="303"/>
      <c r="AS129" s="303"/>
      <c r="AT129" s="303"/>
      <c r="AU129" s="303"/>
      <c r="AV129" s="303"/>
      <c r="AW129" s="168"/>
    </row>
    <row r="130" spans="1:49" x14ac:dyDescent="0.2">
      <c r="A130" s="75">
        <f t="shared" si="1"/>
        <v>44011</v>
      </c>
      <c r="B130" s="311">
        <v>70</v>
      </c>
      <c r="C130" s="149">
        <v>67</v>
      </c>
      <c r="D130" s="149">
        <v>63</v>
      </c>
      <c r="E130" s="149">
        <v>2</v>
      </c>
      <c r="F130" s="149">
        <v>4</v>
      </c>
      <c r="G130" s="149">
        <v>1</v>
      </c>
      <c r="H130" s="149">
        <v>2</v>
      </c>
      <c r="I130" s="149">
        <v>14</v>
      </c>
      <c r="J130" s="149">
        <v>5</v>
      </c>
      <c r="K130" s="149">
        <v>9</v>
      </c>
      <c r="L130" s="149">
        <v>6</v>
      </c>
      <c r="M130" s="149">
        <v>12</v>
      </c>
      <c r="N130" s="149">
        <v>4</v>
      </c>
      <c r="O130" s="149">
        <v>10</v>
      </c>
      <c r="P130" s="149">
        <v>1</v>
      </c>
      <c r="S130" s="149"/>
      <c r="T130" s="149"/>
      <c r="U130" s="149"/>
      <c r="V130" s="149"/>
      <c r="W130" s="149"/>
      <c r="X130" s="149"/>
      <c r="Y130" s="168"/>
      <c r="Z130" s="168"/>
      <c r="AA130" s="168"/>
      <c r="AB130" s="168"/>
      <c r="AD130" s="297"/>
      <c r="AF130" s="297"/>
      <c r="AG130" s="297"/>
      <c r="AH130" s="297"/>
      <c r="AI130" s="297"/>
      <c r="AJ130" s="297"/>
      <c r="AK130" s="297"/>
      <c r="AL130" s="303"/>
      <c r="AM130" s="303"/>
      <c r="AN130" s="303"/>
      <c r="AO130" s="303"/>
      <c r="AP130" s="303"/>
      <c r="AQ130" s="303"/>
      <c r="AR130" s="303"/>
      <c r="AS130" s="303"/>
      <c r="AT130" s="303"/>
      <c r="AU130" s="303"/>
      <c r="AV130" s="303"/>
      <c r="AW130" s="168"/>
    </row>
    <row r="131" spans="1:49" x14ac:dyDescent="0.2">
      <c r="A131" s="75">
        <f t="shared" si="1"/>
        <v>44012</v>
      </c>
      <c r="B131" s="311">
        <v>80</v>
      </c>
      <c r="C131" s="149">
        <v>76</v>
      </c>
      <c r="D131" s="149">
        <v>70</v>
      </c>
      <c r="E131" s="149">
        <v>2</v>
      </c>
      <c r="F131" s="149">
        <v>6</v>
      </c>
      <c r="G131" s="149">
        <v>2</v>
      </c>
      <c r="H131" s="149">
        <v>1</v>
      </c>
      <c r="I131" s="149">
        <v>12</v>
      </c>
      <c r="J131" s="149">
        <v>15</v>
      </c>
      <c r="K131" s="149">
        <v>5</v>
      </c>
      <c r="L131" s="149">
        <v>9</v>
      </c>
      <c r="M131" s="149">
        <v>8</v>
      </c>
      <c r="N131" s="149">
        <v>4</v>
      </c>
      <c r="O131" s="149">
        <v>11</v>
      </c>
      <c r="P131" s="149">
        <v>5</v>
      </c>
      <c r="S131" s="149"/>
      <c r="T131" s="149"/>
      <c r="U131" s="149"/>
      <c r="V131" s="149"/>
      <c r="W131" s="149"/>
      <c r="X131" s="149"/>
      <c r="Y131" s="168"/>
      <c r="Z131" s="168"/>
      <c r="AA131" s="168"/>
      <c r="AB131" s="168"/>
      <c r="AD131" s="297"/>
      <c r="AF131" s="297"/>
      <c r="AG131" s="297"/>
      <c r="AH131" s="297"/>
      <c r="AI131" s="297"/>
      <c r="AJ131" s="297"/>
      <c r="AK131" s="297"/>
      <c r="AL131" s="303"/>
      <c r="AM131" s="303"/>
      <c r="AN131" s="303"/>
      <c r="AO131" s="303"/>
      <c r="AP131" s="303"/>
      <c r="AQ131" s="303"/>
      <c r="AR131" s="303"/>
      <c r="AS131" s="303"/>
      <c r="AT131" s="303"/>
      <c r="AU131" s="303"/>
      <c r="AV131" s="303"/>
      <c r="AW131" s="168"/>
    </row>
    <row r="132" spans="1:49" x14ac:dyDescent="0.2">
      <c r="A132" s="75">
        <f t="shared" si="1"/>
        <v>44013</v>
      </c>
      <c r="B132" s="311">
        <v>54</v>
      </c>
      <c r="C132" s="149">
        <v>48</v>
      </c>
      <c r="D132" s="149">
        <v>44</v>
      </c>
      <c r="E132" s="149">
        <v>4</v>
      </c>
      <c r="F132" s="149">
        <v>4</v>
      </c>
      <c r="G132" s="149">
        <v>2</v>
      </c>
      <c r="H132" s="149">
        <v>2</v>
      </c>
      <c r="I132" s="149">
        <v>7</v>
      </c>
      <c r="J132" s="149">
        <v>5</v>
      </c>
      <c r="K132" s="149">
        <v>5</v>
      </c>
      <c r="L132" s="149">
        <v>6</v>
      </c>
      <c r="M132" s="149">
        <v>5</v>
      </c>
      <c r="N132" s="149">
        <v>5</v>
      </c>
      <c r="O132" s="149">
        <v>9</v>
      </c>
      <c r="P132" s="149">
        <v>0</v>
      </c>
      <c r="S132" s="149"/>
      <c r="T132" s="149"/>
      <c r="U132" s="149"/>
      <c r="V132" s="149"/>
      <c r="W132" s="149"/>
      <c r="X132" s="149"/>
      <c r="Y132" s="168"/>
      <c r="Z132" s="168"/>
      <c r="AA132" s="168"/>
      <c r="AB132" s="168"/>
      <c r="AD132" s="297"/>
      <c r="AF132" s="297"/>
      <c r="AG132" s="297"/>
      <c r="AH132" s="297"/>
      <c r="AI132" s="297"/>
      <c r="AJ132" s="297"/>
      <c r="AK132" s="297"/>
      <c r="AL132" s="303"/>
      <c r="AM132" s="303"/>
      <c r="AN132" s="303"/>
      <c r="AO132" s="303"/>
      <c r="AP132" s="303"/>
      <c r="AQ132" s="303"/>
      <c r="AR132" s="303"/>
      <c r="AS132" s="303"/>
      <c r="AT132" s="303"/>
      <c r="AU132" s="303"/>
      <c r="AV132" s="303"/>
      <c r="AW132" s="168"/>
    </row>
    <row r="133" spans="1:49" x14ac:dyDescent="0.2">
      <c r="A133" s="75">
        <f t="shared" si="1"/>
        <v>44014</v>
      </c>
      <c r="B133" s="311">
        <v>61</v>
      </c>
      <c r="C133" s="149">
        <v>60</v>
      </c>
      <c r="D133" s="149">
        <v>55</v>
      </c>
      <c r="E133" s="149">
        <v>1</v>
      </c>
      <c r="F133" s="149">
        <v>5</v>
      </c>
      <c r="G133" s="149">
        <v>0</v>
      </c>
      <c r="H133" s="149">
        <v>1</v>
      </c>
      <c r="I133" s="149">
        <v>10</v>
      </c>
      <c r="J133" s="149">
        <v>9</v>
      </c>
      <c r="K133" s="149">
        <v>7</v>
      </c>
      <c r="L133" s="149">
        <v>8</v>
      </c>
      <c r="M133" s="149">
        <v>7</v>
      </c>
      <c r="N133" s="149">
        <v>3</v>
      </c>
      <c r="O133" s="149">
        <v>9</v>
      </c>
      <c r="P133" s="149">
        <v>1</v>
      </c>
      <c r="S133" s="149"/>
      <c r="T133" s="149"/>
      <c r="U133" s="149"/>
      <c r="V133" s="149"/>
      <c r="W133" s="149"/>
      <c r="X133" s="149"/>
      <c r="Y133" s="168"/>
      <c r="Z133" s="168"/>
      <c r="AA133" s="168"/>
      <c r="AB133" s="168"/>
      <c r="AD133" s="297"/>
      <c r="AF133" s="297"/>
      <c r="AG133" s="297"/>
      <c r="AH133" s="297"/>
      <c r="AI133" s="297"/>
      <c r="AJ133" s="297"/>
      <c r="AK133" s="297"/>
      <c r="AL133" s="303"/>
      <c r="AM133" s="303"/>
      <c r="AN133" s="303"/>
      <c r="AO133" s="303"/>
      <c r="AP133" s="303"/>
      <c r="AQ133" s="303"/>
      <c r="AR133" s="303"/>
      <c r="AS133" s="303"/>
      <c r="AT133" s="303"/>
      <c r="AU133" s="303"/>
      <c r="AV133" s="303"/>
      <c r="AW133" s="168"/>
    </row>
    <row r="134" spans="1:49" x14ac:dyDescent="0.2">
      <c r="A134" s="75">
        <f t="shared" si="1"/>
        <v>44015</v>
      </c>
      <c r="B134" s="311">
        <v>47</v>
      </c>
      <c r="C134" s="149">
        <v>44</v>
      </c>
      <c r="D134" s="149">
        <v>43</v>
      </c>
      <c r="E134" s="149">
        <v>1</v>
      </c>
      <c r="F134" s="149">
        <v>1</v>
      </c>
      <c r="G134" s="149">
        <v>2</v>
      </c>
      <c r="H134" s="149">
        <v>2</v>
      </c>
      <c r="I134" s="149">
        <v>8</v>
      </c>
      <c r="J134" s="149">
        <v>7</v>
      </c>
      <c r="K134" s="149">
        <v>5</v>
      </c>
      <c r="L134" s="149">
        <v>8</v>
      </c>
      <c r="M134" s="149">
        <v>3</v>
      </c>
      <c r="N134" s="149">
        <v>2</v>
      </c>
      <c r="O134" s="149">
        <v>7</v>
      </c>
      <c r="P134" s="149">
        <v>1</v>
      </c>
      <c r="S134" s="149"/>
      <c r="T134" s="149"/>
      <c r="U134" s="149"/>
      <c r="V134" s="149"/>
      <c r="W134" s="149"/>
      <c r="X134" s="149"/>
      <c r="Y134" s="168"/>
      <c r="Z134" s="168"/>
      <c r="AA134" s="168"/>
      <c r="AB134" s="168"/>
      <c r="AD134" s="297"/>
      <c r="AF134" s="297"/>
      <c r="AG134" s="297"/>
      <c r="AH134" s="297"/>
      <c r="AI134" s="297"/>
      <c r="AJ134" s="297"/>
      <c r="AK134" s="297"/>
      <c r="AL134" s="303"/>
      <c r="AM134" s="303"/>
      <c r="AN134" s="303"/>
      <c r="AO134" s="303"/>
      <c r="AP134" s="303"/>
      <c r="AQ134" s="303"/>
      <c r="AR134" s="303"/>
      <c r="AS134" s="303"/>
      <c r="AT134" s="303"/>
      <c r="AU134" s="303"/>
      <c r="AV134" s="303"/>
      <c r="AW134" s="168"/>
    </row>
    <row r="135" spans="1:49" x14ac:dyDescent="0.2">
      <c r="A135" s="75">
        <f t="shared" si="1"/>
        <v>44016</v>
      </c>
      <c r="B135" s="311">
        <v>52</v>
      </c>
      <c r="C135" s="149">
        <v>49</v>
      </c>
      <c r="D135" s="149">
        <v>46</v>
      </c>
      <c r="E135" s="149">
        <v>3</v>
      </c>
      <c r="F135" s="149">
        <v>3</v>
      </c>
      <c r="G135" s="149">
        <v>0</v>
      </c>
      <c r="H135" s="149">
        <v>0</v>
      </c>
      <c r="I135" s="149">
        <v>7</v>
      </c>
      <c r="J135" s="149">
        <v>8</v>
      </c>
      <c r="K135" s="149">
        <v>3</v>
      </c>
      <c r="L135" s="149">
        <v>6</v>
      </c>
      <c r="M135" s="149">
        <v>9</v>
      </c>
      <c r="N135" s="149">
        <v>2</v>
      </c>
      <c r="O135" s="149">
        <v>11</v>
      </c>
      <c r="P135" s="149">
        <v>0</v>
      </c>
      <c r="S135" s="149"/>
      <c r="T135" s="149"/>
      <c r="U135" s="149"/>
      <c r="V135" s="149"/>
      <c r="W135" s="149"/>
      <c r="X135" s="149"/>
      <c r="Y135" s="168"/>
      <c r="Z135" s="168"/>
      <c r="AA135" s="168"/>
      <c r="AB135" s="168"/>
      <c r="AD135" s="297"/>
      <c r="AF135" s="297"/>
      <c r="AG135" s="297"/>
      <c r="AH135" s="297"/>
      <c r="AI135" s="297"/>
      <c r="AJ135" s="297"/>
      <c r="AK135" s="297"/>
      <c r="AL135" s="303"/>
      <c r="AM135" s="303"/>
      <c r="AN135" s="303"/>
      <c r="AO135" s="303"/>
      <c r="AP135" s="303"/>
      <c r="AQ135" s="303"/>
      <c r="AR135" s="303"/>
      <c r="AS135" s="303"/>
      <c r="AT135" s="303"/>
      <c r="AU135" s="303"/>
      <c r="AV135" s="303"/>
      <c r="AW135" s="168"/>
    </row>
    <row r="136" spans="1:49" x14ac:dyDescent="0.2">
      <c r="A136" s="75">
        <f t="shared" si="1"/>
        <v>44017</v>
      </c>
      <c r="B136" s="311">
        <v>52</v>
      </c>
      <c r="C136" s="149">
        <v>49</v>
      </c>
      <c r="D136" s="149">
        <v>44</v>
      </c>
      <c r="E136" s="149">
        <v>1</v>
      </c>
      <c r="F136" s="149">
        <v>5</v>
      </c>
      <c r="G136" s="149">
        <v>2</v>
      </c>
      <c r="H136" s="149">
        <v>2</v>
      </c>
      <c r="I136" s="149">
        <v>7</v>
      </c>
      <c r="J136" s="149">
        <v>7</v>
      </c>
      <c r="K136" s="149">
        <v>7</v>
      </c>
      <c r="L136" s="149">
        <v>5</v>
      </c>
      <c r="M136" s="149">
        <v>4</v>
      </c>
      <c r="N136" s="149">
        <v>4</v>
      </c>
      <c r="O136" s="149">
        <v>7</v>
      </c>
      <c r="P136" s="149">
        <v>1</v>
      </c>
      <c r="S136" s="149"/>
      <c r="T136" s="149"/>
      <c r="U136" s="149"/>
      <c r="V136" s="149"/>
      <c r="W136" s="149"/>
      <c r="X136" s="149"/>
      <c r="Y136" s="168"/>
      <c r="Z136" s="168"/>
      <c r="AA136" s="168"/>
      <c r="AB136" s="168"/>
      <c r="AD136" s="297"/>
      <c r="AF136" s="297"/>
      <c r="AG136" s="297"/>
      <c r="AH136" s="297"/>
      <c r="AI136" s="297"/>
      <c r="AJ136" s="297"/>
      <c r="AK136" s="297"/>
      <c r="AL136" s="303"/>
      <c r="AM136" s="303"/>
      <c r="AN136" s="303"/>
      <c r="AO136" s="303"/>
      <c r="AP136" s="303"/>
      <c r="AQ136" s="303"/>
      <c r="AR136" s="303"/>
      <c r="AS136" s="303"/>
      <c r="AT136" s="303"/>
      <c r="AU136" s="303"/>
      <c r="AV136" s="303"/>
      <c r="AW136" s="168"/>
    </row>
    <row r="137" spans="1:49" x14ac:dyDescent="0.2">
      <c r="A137" s="75">
        <f t="shared" si="1"/>
        <v>44018</v>
      </c>
      <c r="B137" s="311">
        <v>54</v>
      </c>
      <c r="C137" s="149">
        <v>51</v>
      </c>
      <c r="D137" s="149">
        <v>48</v>
      </c>
      <c r="E137" s="149">
        <v>3</v>
      </c>
      <c r="F137" s="149">
        <v>3</v>
      </c>
      <c r="G137" s="149">
        <v>0</v>
      </c>
      <c r="H137" s="149">
        <v>1</v>
      </c>
      <c r="I137" s="149">
        <v>13</v>
      </c>
      <c r="J137" s="149">
        <v>4</v>
      </c>
      <c r="K137" s="149">
        <v>3</v>
      </c>
      <c r="L137" s="149">
        <v>6</v>
      </c>
      <c r="M137" s="149">
        <v>4</v>
      </c>
      <c r="N137" s="149">
        <v>4</v>
      </c>
      <c r="O137" s="149">
        <v>10</v>
      </c>
      <c r="P137" s="149">
        <v>3</v>
      </c>
      <c r="S137" s="149"/>
      <c r="T137" s="149"/>
      <c r="U137" s="149"/>
      <c r="V137" s="149"/>
      <c r="W137" s="149"/>
      <c r="X137" s="149"/>
      <c r="Y137" s="168"/>
      <c r="Z137" s="168"/>
      <c r="AA137" s="168"/>
      <c r="AB137" s="168"/>
      <c r="AD137" s="297"/>
      <c r="AF137" s="297"/>
      <c r="AG137" s="297"/>
      <c r="AH137" s="297"/>
      <c r="AI137" s="297"/>
      <c r="AJ137" s="297"/>
      <c r="AK137" s="297"/>
      <c r="AL137" s="303"/>
      <c r="AM137" s="303"/>
      <c r="AN137" s="303"/>
      <c r="AO137" s="303"/>
      <c r="AP137" s="303"/>
      <c r="AQ137" s="303"/>
      <c r="AR137" s="303"/>
      <c r="AS137" s="303"/>
      <c r="AT137" s="303"/>
      <c r="AU137" s="303"/>
      <c r="AV137" s="303"/>
      <c r="AW137" s="168"/>
    </row>
    <row r="138" spans="1:49" x14ac:dyDescent="0.2">
      <c r="A138" s="75">
        <f t="shared" si="1"/>
        <v>44019</v>
      </c>
      <c r="B138" s="311">
        <v>42</v>
      </c>
      <c r="C138" s="149">
        <v>42</v>
      </c>
      <c r="D138" s="149">
        <v>40</v>
      </c>
      <c r="E138" s="149">
        <v>0</v>
      </c>
      <c r="F138" s="149">
        <v>2</v>
      </c>
      <c r="G138" s="149">
        <v>0</v>
      </c>
      <c r="H138" s="149">
        <v>1</v>
      </c>
      <c r="I138" s="149">
        <v>9</v>
      </c>
      <c r="J138" s="149">
        <v>5</v>
      </c>
      <c r="K138" s="149">
        <v>5</v>
      </c>
      <c r="L138" s="149">
        <v>5</v>
      </c>
      <c r="M138" s="149">
        <v>6</v>
      </c>
      <c r="N138" s="149">
        <v>1</v>
      </c>
      <c r="O138" s="149">
        <v>7</v>
      </c>
      <c r="P138" s="149">
        <v>1</v>
      </c>
      <c r="S138" s="149"/>
      <c r="T138" s="149"/>
      <c r="U138" s="149"/>
      <c r="V138" s="149"/>
      <c r="W138" s="149"/>
      <c r="X138" s="149"/>
      <c r="Y138" s="168"/>
      <c r="Z138" s="168"/>
      <c r="AA138" s="168"/>
      <c r="AB138" s="168"/>
      <c r="AD138" s="297"/>
      <c r="AF138" s="297"/>
      <c r="AG138" s="297"/>
      <c r="AH138" s="297"/>
      <c r="AI138" s="297"/>
      <c r="AJ138" s="297"/>
      <c r="AK138" s="297"/>
      <c r="AL138" s="303"/>
      <c r="AM138" s="303"/>
      <c r="AN138" s="303"/>
      <c r="AO138" s="303"/>
      <c r="AP138" s="303"/>
      <c r="AQ138" s="303"/>
      <c r="AR138" s="303"/>
      <c r="AS138" s="303"/>
      <c r="AT138" s="303"/>
      <c r="AU138" s="303"/>
      <c r="AV138" s="303"/>
      <c r="AW138" s="168"/>
    </row>
    <row r="139" spans="1:49" x14ac:dyDescent="0.2">
      <c r="A139" s="75">
        <f t="shared" si="1"/>
        <v>44020</v>
      </c>
      <c r="B139" s="311">
        <v>45</v>
      </c>
      <c r="C139" s="149">
        <v>44</v>
      </c>
      <c r="D139" s="149">
        <v>42</v>
      </c>
      <c r="E139" s="149">
        <v>1</v>
      </c>
      <c r="F139" s="149">
        <v>2</v>
      </c>
      <c r="G139" s="149">
        <v>0</v>
      </c>
      <c r="H139" s="149">
        <v>1</v>
      </c>
      <c r="I139" s="149">
        <v>6</v>
      </c>
      <c r="J139" s="149">
        <v>7</v>
      </c>
      <c r="K139" s="149">
        <v>5</v>
      </c>
      <c r="L139" s="149">
        <v>2</v>
      </c>
      <c r="M139" s="149">
        <v>5</v>
      </c>
      <c r="N139" s="149">
        <v>3</v>
      </c>
      <c r="O139" s="149">
        <v>10</v>
      </c>
      <c r="P139" s="149">
        <v>3</v>
      </c>
      <c r="S139" s="149"/>
      <c r="T139" s="149"/>
      <c r="U139" s="149"/>
      <c r="V139" s="149"/>
      <c r="W139" s="149"/>
      <c r="X139" s="149"/>
      <c r="Y139" s="168"/>
      <c r="Z139" s="168"/>
      <c r="AA139" s="168"/>
      <c r="AB139" s="168"/>
      <c r="AD139" s="297"/>
      <c r="AF139" s="297"/>
      <c r="AG139" s="297"/>
      <c r="AH139" s="297"/>
      <c r="AI139" s="297"/>
      <c r="AJ139" s="297"/>
      <c r="AK139" s="297"/>
      <c r="AL139" s="303"/>
      <c r="AM139" s="303"/>
      <c r="AN139" s="303"/>
      <c r="AO139" s="303"/>
      <c r="AP139" s="303"/>
      <c r="AQ139" s="303"/>
      <c r="AR139" s="303"/>
      <c r="AS139" s="303"/>
      <c r="AT139" s="303"/>
      <c r="AU139" s="303"/>
      <c r="AV139" s="303"/>
      <c r="AW139" s="168"/>
    </row>
    <row r="140" spans="1:49" x14ac:dyDescent="0.2">
      <c r="A140" s="75">
        <f t="shared" si="1"/>
        <v>44021</v>
      </c>
      <c r="B140" s="311">
        <v>60</v>
      </c>
      <c r="C140" s="149">
        <v>59</v>
      </c>
      <c r="D140" s="149">
        <v>55</v>
      </c>
      <c r="E140" s="149">
        <v>0</v>
      </c>
      <c r="F140" s="149">
        <v>4</v>
      </c>
      <c r="G140" s="149">
        <v>1</v>
      </c>
      <c r="H140" s="149">
        <v>1</v>
      </c>
      <c r="I140" s="149">
        <v>13</v>
      </c>
      <c r="J140" s="149">
        <v>1</v>
      </c>
      <c r="K140" s="149">
        <v>5</v>
      </c>
      <c r="L140" s="149">
        <v>7</v>
      </c>
      <c r="M140" s="149">
        <v>14</v>
      </c>
      <c r="N140" s="149">
        <v>3</v>
      </c>
      <c r="O140" s="149">
        <v>11</v>
      </c>
      <c r="P140" s="149">
        <v>0</v>
      </c>
      <c r="S140" s="149"/>
      <c r="T140" s="149"/>
      <c r="U140" s="149"/>
      <c r="V140" s="149"/>
      <c r="W140" s="149"/>
      <c r="X140" s="149"/>
      <c r="Y140" s="168"/>
      <c r="Z140" s="168"/>
      <c r="AA140" s="168"/>
      <c r="AB140" s="168"/>
      <c r="AD140" s="297"/>
      <c r="AF140" s="297"/>
      <c r="AG140" s="297"/>
      <c r="AH140" s="297"/>
      <c r="AI140" s="297"/>
      <c r="AJ140" s="297"/>
      <c r="AK140" s="297"/>
      <c r="AL140" s="303"/>
      <c r="AM140" s="303"/>
      <c r="AN140" s="303"/>
      <c r="AO140" s="303"/>
      <c r="AP140" s="303"/>
      <c r="AQ140" s="303"/>
      <c r="AR140" s="303"/>
      <c r="AS140" s="303"/>
      <c r="AT140" s="303"/>
      <c r="AU140" s="303"/>
      <c r="AV140" s="303"/>
      <c r="AW140" s="168"/>
    </row>
    <row r="141" spans="1:49" x14ac:dyDescent="0.2">
      <c r="A141" s="75">
        <f t="shared" ref="A141:A204" si="2">A140+1</f>
        <v>44022</v>
      </c>
      <c r="B141" s="311">
        <v>44</v>
      </c>
      <c r="C141" s="149">
        <v>43</v>
      </c>
      <c r="D141" s="149">
        <v>42</v>
      </c>
      <c r="E141" s="149">
        <v>0</v>
      </c>
      <c r="F141" s="149">
        <v>1</v>
      </c>
      <c r="G141" s="149">
        <v>1</v>
      </c>
      <c r="H141" s="149">
        <v>3</v>
      </c>
      <c r="I141" s="149">
        <v>7</v>
      </c>
      <c r="J141" s="149">
        <v>6</v>
      </c>
      <c r="K141" s="149">
        <v>4</v>
      </c>
      <c r="L141" s="149">
        <v>3</v>
      </c>
      <c r="M141" s="149">
        <v>6</v>
      </c>
      <c r="N141" s="149">
        <v>2</v>
      </c>
      <c r="O141" s="149">
        <v>10</v>
      </c>
      <c r="P141" s="149">
        <v>1</v>
      </c>
      <c r="S141" s="149"/>
      <c r="T141" s="149"/>
      <c r="U141" s="149"/>
      <c r="V141" s="149"/>
      <c r="W141" s="149"/>
      <c r="X141" s="149"/>
      <c r="Y141" s="168"/>
      <c r="Z141" s="168"/>
      <c r="AA141" s="168"/>
      <c r="AB141" s="168"/>
      <c r="AD141" s="297"/>
      <c r="AF141" s="297"/>
      <c r="AG141" s="297"/>
      <c r="AH141" s="297"/>
      <c r="AI141" s="297"/>
      <c r="AJ141" s="297"/>
      <c r="AK141" s="297"/>
      <c r="AL141" s="303"/>
      <c r="AM141" s="303"/>
      <c r="AN141" s="303"/>
      <c r="AO141" s="303"/>
      <c r="AP141" s="303"/>
      <c r="AQ141" s="303"/>
      <c r="AR141" s="303"/>
      <c r="AS141" s="303"/>
      <c r="AT141" s="303"/>
      <c r="AU141" s="303"/>
      <c r="AV141" s="303"/>
      <c r="AW141" s="168"/>
    </row>
    <row r="142" spans="1:49" x14ac:dyDescent="0.2">
      <c r="A142" s="75">
        <f t="shared" si="2"/>
        <v>44023</v>
      </c>
      <c r="B142" s="311">
        <v>36</v>
      </c>
      <c r="C142" s="149">
        <v>32</v>
      </c>
      <c r="D142" s="149">
        <v>31</v>
      </c>
      <c r="E142" s="149">
        <v>3</v>
      </c>
      <c r="F142" s="149">
        <v>1</v>
      </c>
      <c r="G142" s="149">
        <v>1</v>
      </c>
      <c r="H142" s="149">
        <v>0</v>
      </c>
      <c r="I142" s="149">
        <v>6</v>
      </c>
      <c r="J142" s="149">
        <v>2</v>
      </c>
      <c r="K142" s="149">
        <v>2</v>
      </c>
      <c r="L142" s="149">
        <v>3</v>
      </c>
      <c r="M142" s="149">
        <v>4</v>
      </c>
      <c r="N142" s="149">
        <v>4</v>
      </c>
      <c r="O142" s="149">
        <v>10</v>
      </c>
      <c r="P142" s="149">
        <v>0</v>
      </c>
      <c r="S142" s="149"/>
      <c r="T142" s="149"/>
      <c r="U142" s="149"/>
      <c r="V142" s="149"/>
      <c r="W142" s="149"/>
      <c r="X142" s="149"/>
      <c r="Y142" s="168"/>
      <c r="Z142" s="168"/>
      <c r="AA142" s="168"/>
      <c r="AB142" s="168"/>
      <c r="AD142" s="297"/>
      <c r="AF142" s="297"/>
      <c r="AG142" s="297"/>
      <c r="AH142" s="297"/>
      <c r="AI142" s="297"/>
      <c r="AJ142" s="297"/>
      <c r="AK142" s="297"/>
      <c r="AL142" s="303"/>
      <c r="AM142" s="303"/>
      <c r="AN142" s="303"/>
      <c r="AO142" s="303"/>
      <c r="AP142" s="303"/>
      <c r="AQ142" s="303"/>
      <c r="AR142" s="303"/>
      <c r="AS142" s="303"/>
      <c r="AT142" s="303"/>
      <c r="AU142" s="303"/>
      <c r="AV142" s="303"/>
      <c r="AW142" s="168"/>
    </row>
    <row r="143" spans="1:49" x14ac:dyDescent="0.2">
      <c r="A143" s="75">
        <f t="shared" si="2"/>
        <v>44024</v>
      </c>
      <c r="B143" s="311">
        <v>32</v>
      </c>
      <c r="C143" s="149">
        <v>31</v>
      </c>
      <c r="D143" s="149">
        <v>29</v>
      </c>
      <c r="E143" s="149">
        <v>0</v>
      </c>
      <c r="F143" s="149">
        <v>2</v>
      </c>
      <c r="G143" s="149">
        <v>1</v>
      </c>
      <c r="H143" s="149">
        <v>2</v>
      </c>
      <c r="I143" s="149">
        <v>5</v>
      </c>
      <c r="J143" s="149">
        <v>5</v>
      </c>
      <c r="K143" s="149">
        <v>5</v>
      </c>
      <c r="L143" s="149">
        <v>2</v>
      </c>
      <c r="M143" s="149">
        <v>4</v>
      </c>
      <c r="N143" s="149">
        <v>1</v>
      </c>
      <c r="O143" s="149">
        <v>5</v>
      </c>
      <c r="P143" s="149">
        <v>0</v>
      </c>
      <c r="S143" s="149"/>
      <c r="T143" s="149"/>
      <c r="U143" s="149"/>
      <c r="V143" s="149"/>
      <c r="W143" s="149"/>
      <c r="X143" s="149"/>
      <c r="Y143" s="168"/>
      <c r="Z143" s="168"/>
      <c r="AA143" s="168"/>
      <c r="AB143" s="168"/>
      <c r="AD143" s="297"/>
      <c r="AF143" s="297"/>
      <c r="AG143" s="297"/>
      <c r="AH143" s="297"/>
      <c r="AI143" s="297"/>
      <c r="AJ143" s="297"/>
      <c r="AK143" s="297"/>
      <c r="AL143" s="303"/>
      <c r="AM143" s="303"/>
      <c r="AN143" s="303"/>
      <c r="AO143" s="303"/>
      <c r="AP143" s="303"/>
      <c r="AQ143" s="303"/>
      <c r="AR143" s="303"/>
      <c r="AS143" s="303"/>
      <c r="AT143" s="303"/>
      <c r="AU143" s="303"/>
      <c r="AV143" s="303"/>
      <c r="AW143" s="168"/>
    </row>
    <row r="144" spans="1:49" x14ac:dyDescent="0.2">
      <c r="A144" s="75">
        <f t="shared" si="2"/>
        <v>44025</v>
      </c>
      <c r="B144" s="311">
        <v>44</v>
      </c>
      <c r="C144" s="149">
        <v>43</v>
      </c>
      <c r="D144" s="149">
        <v>41</v>
      </c>
      <c r="E144" s="149">
        <v>1</v>
      </c>
      <c r="F144" s="149">
        <v>2</v>
      </c>
      <c r="G144" s="149">
        <v>0</v>
      </c>
      <c r="H144" s="149">
        <v>1</v>
      </c>
      <c r="I144" s="149">
        <v>6</v>
      </c>
      <c r="J144" s="149">
        <v>5</v>
      </c>
      <c r="K144" s="149">
        <v>5</v>
      </c>
      <c r="L144" s="149">
        <v>1</v>
      </c>
      <c r="M144" s="149">
        <v>10</v>
      </c>
      <c r="N144" s="149">
        <v>3</v>
      </c>
      <c r="O144" s="149">
        <v>8</v>
      </c>
      <c r="P144" s="149">
        <v>2</v>
      </c>
      <c r="S144" s="149"/>
      <c r="T144" s="149"/>
      <c r="U144" s="149"/>
      <c r="V144" s="149"/>
      <c r="W144" s="149"/>
      <c r="X144" s="149"/>
      <c r="Y144" s="168"/>
      <c r="Z144" s="168"/>
      <c r="AA144" s="168"/>
      <c r="AB144" s="168"/>
      <c r="AD144" s="297"/>
      <c r="AF144" s="297"/>
      <c r="AG144" s="297"/>
      <c r="AH144" s="297"/>
      <c r="AI144" s="297"/>
      <c r="AJ144" s="297"/>
      <c r="AK144" s="297"/>
      <c r="AL144" s="303"/>
      <c r="AM144" s="303"/>
      <c r="AN144" s="303"/>
      <c r="AO144" s="303"/>
      <c r="AP144" s="303"/>
      <c r="AQ144" s="303"/>
      <c r="AR144" s="303"/>
      <c r="AS144" s="303"/>
      <c r="AT144" s="303"/>
      <c r="AU144" s="303"/>
      <c r="AV144" s="303"/>
      <c r="AW144" s="168"/>
    </row>
    <row r="145" spans="1:49" x14ac:dyDescent="0.2">
      <c r="A145" s="75">
        <f t="shared" si="2"/>
        <v>44026</v>
      </c>
      <c r="B145" s="311">
        <v>42</v>
      </c>
      <c r="C145" s="149">
        <v>39</v>
      </c>
      <c r="D145" s="149">
        <v>38</v>
      </c>
      <c r="E145" s="149">
        <v>3</v>
      </c>
      <c r="F145" s="149">
        <v>1</v>
      </c>
      <c r="G145" s="149">
        <v>0</v>
      </c>
      <c r="H145" s="149">
        <v>2</v>
      </c>
      <c r="I145" s="149">
        <v>4</v>
      </c>
      <c r="J145" s="149">
        <v>5</v>
      </c>
      <c r="K145" s="149">
        <v>3</v>
      </c>
      <c r="L145" s="149">
        <v>5</v>
      </c>
      <c r="M145" s="149">
        <v>4</v>
      </c>
      <c r="N145" s="149">
        <v>3</v>
      </c>
      <c r="O145" s="149">
        <v>10</v>
      </c>
      <c r="P145" s="149">
        <v>2</v>
      </c>
      <c r="S145" s="149"/>
      <c r="T145" s="149"/>
      <c r="U145" s="149"/>
      <c r="V145" s="149"/>
      <c r="W145" s="149"/>
      <c r="X145" s="149"/>
      <c r="Y145" s="168"/>
      <c r="Z145" s="168"/>
      <c r="AA145" s="168"/>
      <c r="AB145" s="168"/>
      <c r="AD145" s="297"/>
      <c r="AF145" s="297"/>
      <c r="AG145" s="297"/>
      <c r="AH145" s="297"/>
      <c r="AI145" s="297"/>
      <c r="AJ145" s="297"/>
      <c r="AK145" s="297"/>
      <c r="AL145" s="303"/>
      <c r="AM145" s="303"/>
      <c r="AN145" s="303"/>
      <c r="AO145" s="303"/>
      <c r="AP145" s="303"/>
      <c r="AQ145" s="303"/>
      <c r="AR145" s="303"/>
      <c r="AS145" s="303"/>
      <c r="AT145" s="303"/>
      <c r="AU145" s="303"/>
      <c r="AV145" s="303"/>
      <c r="AW145" s="168"/>
    </row>
    <row r="146" spans="1:49" x14ac:dyDescent="0.2">
      <c r="A146" s="75">
        <f t="shared" si="2"/>
        <v>44027</v>
      </c>
      <c r="B146" s="311">
        <v>40</v>
      </c>
      <c r="C146" s="149">
        <v>38</v>
      </c>
      <c r="D146" s="149">
        <v>38</v>
      </c>
      <c r="E146" s="149">
        <v>2</v>
      </c>
      <c r="F146" s="149">
        <v>0</v>
      </c>
      <c r="G146" s="149">
        <v>0</v>
      </c>
      <c r="H146" s="149">
        <v>0</v>
      </c>
      <c r="I146" s="149">
        <v>8</v>
      </c>
      <c r="J146" s="149">
        <v>4</v>
      </c>
      <c r="K146" s="149">
        <v>6</v>
      </c>
      <c r="L146" s="149">
        <v>3</v>
      </c>
      <c r="M146" s="149">
        <v>4</v>
      </c>
      <c r="N146" s="149">
        <v>1</v>
      </c>
      <c r="O146" s="149">
        <v>10</v>
      </c>
      <c r="P146" s="149">
        <v>2</v>
      </c>
      <c r="S146" s="149"/>
      <c r="T146" s="149"/>
      <c r="U146" s="149"/>
      <c r="V146" s="149"/>
      <c r="W146" s="149"/>
      <c r="X146" s="149"/>
      <c r="Y146" s="168"/>
      <c r="Z146" s="168"/>
      <c r="AA146" s="168"/>
      <c r="AB146" s="168"/>
      <c r="AD146" s="297"/>
      <c r="AF146" s="297"/>
      <c r="AG146" s="297"/>
      <c r="AH146" s="297"/>
      <c r="AI146" s="297"/>
      <c r="AJ146" s="297"/>
      <c r="AK146" s="297"/>
      <c r="AL146" s="303"/>
      <c r="AM146" s="303"/>
      <c r="AN146" s="303"/>
      <c r="AO146" s="303"/>
      <c r="AP146" s="303"/>
      <c r="AQ146" s="303"/>
      <c r="AR146" s="303"/>
      <c r="AS146" s="303"/>
      <c r="AT146" s="303"/>
      <c r="AU146" s="303"/>
      <c r="AV146" s="303"/>
      <c r="AW146" s="168"/>
    </row>
    <row r="147" spans="1:49" x14ac:dyDescent="0.2">
      <c r="A147" s="75">
        <f t="shared" si="2"/>
        <v>44028</v>
      </c>
      <c r="B147" s="311">
        <v>20</v>
      </c>
      <c r="C147" s="149">
        <v>19</v>
      </c>
      <c r="D147" s="149">
        <v>17</v>
      </c>
      <c r="E147" s="149">
        <v>0</v>
      </c>
      <c r="F147" s="149">
        <v>2</v>
      </c>
      <c r="G147" s="149">
        <v>1</v>
      </c>
      <c r="H147" s="149">
        <v>0</v>
      </c>
      <c r="I147" s="149">
        <v>6</v>
      </c>
      <c r="J147" s="149">
        <v>1</v>
      </c>
      <c r="K147" s="149">
        <v>5</v>
      </c>
      <c r="L147" s="149">
        <v>0</v>
      </c>
      <c r="M147" s="149">
        <v>1</v>
      </c>
      <c r="N147" s="149">
        <v>1</v>
      </c>
      <c r="O147" s="149">
        <v>3</v>
      </c>
      <c r="P147" s="149">
        <v>0</v>
      </c>
      <c r="S147" s="149"/>
      <c r="T147" s="149"/>
      <c r="U147" s="149"/>
      <c r="V147" s="149"/>
      <c r="W147" s="149"/>
      <c r="X147" s="149"/>
      <c r="Y147" s="168"/>
      <c r="Z147" s="168"/>
      <c r="AA147" s="168"/>
      <c r="AB147" s="168"/>
      <c r="AD147" s="297"/>
      <c r="AF147" s="297"/>
      <c r="AG147" s="297"/>
      <c r="AH147" s="297"/>
      <c r="AI147" s="297"/>
      <c r="AJ147" s="297"/>
      <c r="AK147" s="297"/>
      <c r="AL147" s="303"/>
      <c r="AM147" s="303"/>
      <c r="AN147" s="303"/>
      <c r="AO147" s="303"/>
      <c r="AP147" s="303"/>
      <c r="AQ147" s="303"/>
      <c r="AR147" s="303"/>
      <c r="AS147" s="303"/>
      <c r="AT147" s="303"/>
      <c r="AU147" s="303"/>
      <c r="AV147" s="303"/>
      <c r="AW147" s="168"/>
    </row>
    <row r="148" spans="1:49" x14ac:dyDescent="0.2">
      <c r="A148" s="75">
        <f t="shared" si="2"/>
        <v>44029</v>
      </c>
      <c r="B148" s="311">
        <v>33</v>
      </c>
      <c r="C148" s="149">
        <v>31</v>
      </c>
      <c r="D148" s="149">
        <v>30</v>
      </c>
      <c r="E148" s="149">
        <v>0</v>
      </c>
      <c r="F148" s="149">
        <v>1</v>
      </c>
      <c r="G148" s="149">
        <v>2</v>
      </c>
      <c r="H148" s="149">
        <v>0</v>
      </c>
      <c r="I148" s="149">
        <v>9</v>
      </c>
      <c r="J148" s="149">
        <v>1</v>
      </c>
      <c r="K148" s="149">
        <v>6</v>
      </c>
      <c r="L148" s="149">
        <v>4</v>
      </c>
      <c r="M148" s="149">
        <v>2</v>
      </c>
      <c r="N148" s="149">
        <v>4</v>
      </c>
      <c r="O148" s="149">
        <v>3</v>
      </c>
      <c r="P148" s="149">
        <v>1</v>
      </c>
      <c r="S148" s="149"/>
      <c r="T148" s="149"/>
      <c r="U148" s="149"/>
      <c r="V148" s="149"/>
      <c r="W148" s="149"/>
      <c r="X148" s="149"/>
      <c r="Y148" s="168"/>
      <c r="Z148" s="168"/>
      <c r="AA148" s="168"/>
      <c r="AB148" s="168"/>
      <c r="AD148" s="297"/>
      <c r="AF148" s="297"/>
      <c r="AG148" s="297"/>
      <c r="AH148" s="297"/>
      <c r="AI148" s="297"/>
      <c r="AJ148" s="297"/>
      <c r="AK148" s="297"/>
      <c r="AL148" s="303"/>
      <c r="AM148" s="303"/>
      <c r="AN148" s="303"/>
      <c r="AO148" s="303"/>
      <c r="AP148" s="303"/>
      <c r="AQ148" s="303"/>
      <c r="AR148" s="303"/>
      <c r="AS148" s="303"/>
      <c r="AT148" s="303"/>
      <c r="AU148" s="303"/>
      <c r="AV148" s="303"/>
      <c r="AW148" s="168"/>
    </row>
    <row r="149" spans="1:49" x14ac:dyDescent="0.2">
      <c r="A149" s="75">
        <f t="shared" si="2"/>
        <v>44030</v>
      </c>
      <c r="B149" s="311">
        <v>31</v>
      </c>
      <c r="C149" s="149">
        <v>28</v>
      </c>
      <c r="D149" s="149">
        <v>28</v>
      </c>
      <c r="E149" s="149">
        <v>2</v>
      </c>
      <c r="F149" s="149">
        <v>0</v>
      </c>
      <c r="G149" s="149">
        <v>1</v>
      </c>
      <c r="H149" s="149">
        <v>1</v>
      </c>
      <c r="I149" s="149">
        <v>7</v>
      </c>
      <c r="J149" s="149">
        <v>6</v>
      </c>
      <c r="K149" s="149">
        <v>3</v>
      </c>
      <c r="L149" s="149">
        <v>1</v>
      </c>
      <c r="M149" s="149">
        <v>2</v>
      </c>
      <c r="N149" s="149">
        <v>1</v>
      </c>
      <c r="O149" s="149">
        <v>6</v>
      </c>
      <c r="P149" s="149">
        <v>1</v>
      </c>
      <c r="S149" s="149"/>
      <c r="T149" s="149"/>
      <c r="U149" s="149"/>
      <c r="V149" s="149"/>
      <c r="W149" s="149"/>
      <c r="X149" s="149"/>
      <c r="Y149" s="168"/>
      <c r="Z149" s="168"/>
      <c r="AA149" s="168"/>
      <c r="AB149" s="168"/>
      <c r="AD149" s="297"/>
      <c r="AF149" s="297"/>
      <c r="AG149" s="297"/>
      <c r="AH149" s="297"/>
      <c r="AI149" s="297"/>
      <c r="AJ149" s="297"/>
      <c r="AK149" s="297"/>
      <c r="AL149" s="303"/>
      <c r="AM149" s="303"/>
      <c r="AN149" s="303"/>
      <c r="AO149" s="303"/>
      <c r="AP149" s="303"/>
      <c r="AQ149" s="303"/>
      <c r="AR149" s="303"/>
      <c r="AS149" s="303"/>
      <c r="AT149" s="303"/>
      <c r="AU149" s="303"/>
      <c r="AV149" s="303"/>
      <c r="AW149" s="168"/>
    </row>
    <row r="150" spans="1:49" x14ac:dyDescent="0.2">
      <c r="A150" s="75">
        <f t="shared" si="2"/>
        <v>44031</v>
      </c>
      <c r="B150" s="311">
        <v>24</v>
      </c>
      <c r="C150" s="149">
        <v>22</v>
      </c>
      <c r="D150" s="149">
        <v>22</v>
      </c>
      <c r="E150" s="149">
        <v>2</v>
      </c>
      <c r="F150" s="149">
        <v>0</v>
      </c>
      <c r="G150" s="149">
        <v>0</v>
      </c>
      <c r="H150" s="149">
        <v>1</v>
      </c>
      <c r="I150" s="149">
        <v>5</v>
      </c>
      <c r="J150" s="149">
        <v>2</v>
      </c>
      <c r="K150" s="149">
        <v>4</v>
      </c>
      <c r="L150" s="149">
        <v>1</v>
      </c>
      <c r="M150" s="149">
        <v>2</v>
      </c>
      <c r="N150" s="149">
        <v>1</v>
      </c>
      <c r="O150" s="149">
        <v>6</v>
      </c>
      <c r="P150" s="149">
        <v>0</v>
      </c>
      <c r="S150" s="149"/>
      <c r="T150" s="149"/>
      <c r="U150" s="149"/>
      <c r="V150" s="149"/>
      <c r="W150" s="149"/>
      <c r="X150" s="149"/>
      <c r="Y150" s="168"/>
      <c r="Z150" s="168"/>
      <c r="AA150" s="168"/>
      <c r="AB150" s="168"/>
      <c r="AD150" s="297"/>
      <c r="AF150" s="297"/>
      <c r="AG150" s="297"/>
      <c r="AH150" s="297"/>
      <c r="AI150" s="297"/>
      <c r="AJ150" s="297"/>
      <c r="AK150" s="297"/>
      <c r="AL150" s="303"/>
      <c r="AM150" s="303"/>
      <c r="AN150" s="303"/>
      <c r="AO150" s="303"/>
      <c r="AP150" s="303"/>
      <c r="AQ150" s="303"/>
      <c r="AR150" s="303"/>
      <c r="AS150" s="303"/>
      <c r="AT150" s="303"/>
      <c r="AU150" s="303"/>
      <c r="AV150" s="303"/>
      <c r="AW150" s="168"/>
    </row>
    <row r="151" spans="1:49" x14ac:dyDescent="0.2">
      <c r="A151" s="75">
        <f t="shared" si="2"/>
        <v>44032</v>
      </c>
      <c r="B151" s="311">
        <v>31</v>
      </c>
      <c r="C151" s="149">
        <v>29</v>
      </c>
      <c r="D151" s="149">
        <v>29</v>
      </c>
      <c r="E151" s="149">
        <v>1</v>
      </c>
      <c r="F151" s="149">
        <v>0</v>
      </c>
      <c r="G151" s="149">
        <v>1</v>
      </c>
      <c r="H151" s="149">
        <v>1</v>
      </c>
      <c r="I151" s="149">
        <v>5</v>
      </c>
      <c r="J151" s="149">
        <v>3</v>
      </c>
      <c r="K151" s="149">
        <v>4</v>
      </c>
      <c r="L151" s="149">
        <v>2</v>
      </c>
      <c r="M151" s="149">
        <v>3</v>
      </c>
      <c r="N151" s="149">
        <v>1</v>
      </c>
      <c r="O151" s="149">
        <v>9</v>
      </c>
      <c r="P151" s="149">
        <v>1</v>
      </c>
      <c r="S151" s="149"/>
      <c r="T151" s="149"/>
      <c r="U151" s="149"/>
      <c r="V151" s="149"/>
      <c r="W151" s="149"/>
      <c r="X151" s="149"/>
      <c r="Y151" s="168"/>
      <c r="Z151" s="168"/>
      <c r="AA151" s="168"/>
      <c r="AB151" s="168"/>
      <c r="AD151" s="297"/>
      <c r="AF151" s="297"/>
      <c r="AG151" s="297"/>
      <c r="AH151" s="297"/>
      <c r="AI151" s="297"/>
      <c r="AJ151" s="297"/>
      <c r="AK151" s="297"/>
      <c r="AL151" s="303"/>
      <c r="AM151" s="303"/>
      <c r="AN151" s="303"/>
      <c r="AO151" s="303"/>
      <c r="AP151" s="303"/>
      <c r="AQ151" s="303"/>
      <c r="AR151" s="303"/>
      <c r="AS151" s="303"/>
      <c r="AT151" s="303"/>
      <c r="AU151" s="303"/>
      <c r="AV151" s="303"/>
      <c r="AW151" s="168"/>
    </row>
    <row r="152" spans="1:49" x14ac:dyDescent="0.2">
      <c r="A152" s="75">
        <f t="shared" si="2"/>
        <v>44033</v>
      </c>
      <c r="B152" s="311">
        <v>31</v>
      </c>
      <c r="C152" s="149">
        <v>31</v>
      </c>
      <c r="D152" s="149">
        <v>30</v>
      </c>
      <c r="E152" s="149">
        <v>0</v>
      </c>
      <c r="F152" s="149">
        <v>1</v>
      </c>
      <c r="G152" s="149">
        <v>0</v>
      </c>
      <c r="H152" s="149">
        <v>0</v>
      </c>
      <c r="I152" s="149">
        <v>4</v>
      </c>
      <c r="J152" s="149">
        <v>4</v>
      </c>
      <c r="K152" s="149">
        <v>7</v>
      </c>
      <c r="L152" s="149">
        <v>2</v>
      </c>
      <c r="M152" s="149">
        <v>0</v>
      </c>
      <c r="N152" s="149">
        <v>3</v>
      </c>
      <c r="O152" s="149">
        <v>9</v>
      </c>
      <c r="P152" s="149">
        <v>1</v>
      </c>
      <c r="S152" s="149"/>
      <c r="T152" s="149"/>
      <c r="U152" s="149"/>
      <c r="V152" s="149"/>
      <c r="W152" s="149"/>
      <c r="X152" s="149"/>
      <c r="Y152" s="168"/>
      <c r="Z152" s="168"/>
      <c r="AA152" s="168"/>
      <c r="AB152" s="168"/>
      <c r="AD152" s="297"/>
      <c r="AF152" s="297"/>
      <c r="AG152" s="297"/>
      <c r="AH152" s="297"/>
      <c r="AI152" s="297"/>
      <c r="AJ152" s="297"/>
      <c r="AK152" s="297"/>
      <c r="AL152" s="303"/>
      <c r="AM152" s="303"/>
      <c r="AN152" s="303"/>
      <c r="AO152" s="303"/>
      <c r="AP152" s="303"/>
      <c r="AQ152" s="303"/>
      <c r="AR152" s="303"/>
      <c r="AS152" s="303"/>
      <c r="AT152" s="303"/>
      <c r="AU152" s="303"/>
      <c r="AV152" s="303"/>
      <c r="AW152" s="168"/>
    </row>
    <row r="153" spans="1:49" x14ac:dyDescent="0.2">
      <c r="A153" s="75">
        <f t="shared" si="2"/>
        <v>44034</v>
      </c>
      <c r="B153" s="311">
        <v>33</v>
      </c>
      <c r="C153" s="149">
        <v>33</v>
      </c>
      <c r="D153" s="149">
        <v>33</v>
      </c>
      <c r="E153" s="149">
        <v>0</v>
      </c>
      <c r="F153" s="149">
        <v>0</v>
      </c>
      <c r="G153" s="149">
        <v>0</v>
      </c>
      <c r="H153" s="149">
        <v>1</v>
      </c>
      <c r="I153" s="149">
        <v>10</v>
      </c>
      <c r="J153" s="149">
        <v>6</v>
      </c>
      <c r="K153" s="149">
        <v>2</v>
      </c>
      <c r="L153" s="149">
        <v>6</v>
      </c>
      <c r="M153" s="149">
        <v>1</v>
      </c>
      <c r="N153" s="149">
        <v>3</v>
      </c>
      <c r="O153" s="149">
        <v>4</v>
      </c>
      <c r="P153" s="149">
        <v>0</v>
      </c>
      <c r="S153" s="149"/>
      <c r="T153" s="149"/>
      <c r="U153" s="149"/>
      <c r="V153" s="149"/>
      <c r="W153" s="149"/>
      <c r="X153" s="149"/>
      <c r="Y153" s="168"/>
      <c r="Z153" s="168"/>
      <c r="AA153" s="168"/>
      <c r="AB153" s="168"/>
      <c r="AD153" s="297"/>
      <c r="AF153" s="297"/>
      <c r="AG153" s="297"/>
      <c r="AH153" s="297"/>
      <c r="AI153" s="297"/>
      <c r="AJ153" s="297"/>
      <c r="AK153" s="297"/>
      <c r="AL153" s="303"/>
      <c r="AM153" s="303"/>
      <c r="AN153" s="303"/>
      <c r="AO153" s="303"/>
      <c r="AP153" s="303"/>
      <c r="AQ153" s="303"/>
      <c r="AR153" s="303"/>
      <c r="AS153" s="303"/>
      <c r="AT153" s="303"/>
      <c r="AU153" s="303"/>
      <c r="AV153" s="303"/>
      <c r="AW153" s="168"/>
    </row>
    <row r="154" spans="1:49" x14ac:dyDescent="0.2">
      <c r="A154" s="75">
        <f t="shared" si="2"/>
        <v>44035</v>
      </c>
      <c r="B154" s="311">
        <v>35</v>
      </c>
      <c r="C154" s="149">
        <v>33</v>
      </c>
      <c r="D154" s="149">
        <v>32</v>
      </c>
      <c r="E154" s="149">
        <v>0</v>
      </c>
      <c r="F154" s="149">
        <v>1</v>
      </c>
      <c r="G154" s="149">
        <v>2</v>
      </c>
      <c r="H154" s="149">
        <v>1</v>
      </c>
      <c r="I154" s="149">
        <v>5</v>
      </c>
      <c r="J154" s="149">
        <v>4</v>
      </c>
      <c r="K154" s="149">
        <v>4</v>
      </c>
      <c r="L154" s="149">
        <v>3</v>
      </c>
      <c r="M154" s="149">
        <v>2</v>
      </c>
      <c r="N154" s="149">
        <v>5</v>
      </c>
      <c r="O154" s="149">
        <v>8</v>
      </c>
      <c r="P154" s="149">
        <v>0</v>
      </c>
      <c r="S154" s="149"/>
      <c r="T154" s="149"/>
      <c r="U154" s="149"/>
      <c r="V154" s="149"/>
      <c r="W154" s="149"/>
      <c r="X154" s="149"/>
      <c r="Y154" s="168"/>
      <c r="Z154" s="168"/>
      <c r="AA154" s="168"/>
      <c r="AB154" s="168"/>
      <c r="AD154" s="297"/>
      <c r="AF154" s="297"/>
      <c r="AG154" s="297"/>
      <c r="AH154" s="297"/>
      <c r="AI154" s="297"/>
      <c r="AJ154" s="297"/>
      <c r="AK154" s="297"/>
      <c r="AL154" s="303"/>
      <c r="AM154" s="303"/>
      <c r="AN154" s="303"/>
      <c r="AO154" s="303"/>
      <c r="AP154" s="303"/>
      <c r="AQ154" s="303"/>
      <c r="AR154" s="303"/>
      <c r="AS154" s="303"/>
      <c r="AT154" s="303"/>
      <c r="AU154" s="303"/>
      <c r="AV154" s="303"/>
      <c r="AW154" s="168"/>
    </row>
    <row r="155" spans="1:49" x14ac:dyDescent="0.2">
      <c r="A155" s="75">
        <f t="shared" si="2"/>
        <v>44036</v>
      </c>
      <c r="B155" s="311">
        <v>19</v>
      </c>
      <c r="C155" s="149">
        <v>18</v>
      </c>
      <c r="D155" s="149">
        <v>17</v>
      </c>
      <c r="E155" s="149">
        <v>1</v>
      </c>
      <c r="F155" s="149">
        <v>1</v>
      </c>
      <c r="G155" s="149">
        <v>0</v>
      </c>
      <c r="H155" s="149">
        <v>0</v>
      </c>
      <c r="I155" s="149">
        <v>3</v>
      </c>
      <c r="J155" s="149">
        <v>4</v>
      </c>
      <c r="K155" s="149">
        <v>4</v>
      </c>
      <c r="L155" s="149">
        <v>0</v>
      </c>
      <c r="M155" s="149">
        <v>1</v>
      </c>
      <c r="N155" s="149">
        <v>3</v>
      </c>
      <c r="O155" s="149">
        <v>2</v>
      </c>
      <c r="P155" s="149">
        <v>0</v>
      </c>
      <c r="S155" s="149"/>
      <c r="T155" s="149"/>
      <c r="U155" s="149"/>
      <c r="V155" s="149"/>
      <c r="W155" s="149"/>
      <c r="X155" s="149"/>
      <c r="Y155" s="168"/>
      <c r="Z155" s="168"/>
      <c r="AA155" s="168"/>
      <c r="AB155" s="168"/>
      <c r="AD155" s="297"/>
      <c r="AF155" s="297"/>
      <c r="AG155" s="297"/>
      <c r="AH155" s="297"/>
      <c r="AI155" s="297"/>
      <c r="AJ155" s="297"/>
      <c r="AK155" s="297"/>
      <c r="AL155" s="303"/>
      <c r="AM155" s="303"/>
      <c r="AN155" s="303"/>
      <c r="AO155" s="303"/>
      <c r="AP155" s="303"/>
      <c r="AQ155" s="303"/>
      <c r="AR155" s="303"/>
      <c r="AS155" s="303"/>
      <c r="AT155" s="303"/>
      <c r="AU155" s="303"/>
      <c r="AV155" s="303"/>
      <c r="AW155" s="168"/>
    </row>
    <row r="156" spans="1:49" x14ac:dyDescent="0.2">
      <c r="A156" s="75">
        <f t="shared" si="2"/>
        <v>44037</v>
      </c>
      <c r="B156" s="311">
        <v>23</v>
      </c>
      <c r="C156" s="149">
        <v>22</v>
      </c>
      <c r="D156" s="149">
        <v>20</v>
      </c>
      <c r="E156" s="149">
        <v>1</v>
      </c>
      <c r="F156" s="149">
        <v>2</v>
      </c>
      <c r="G156" s="149">
        <v>0</v>
      </c>
      <c r="H156" s="149">
        <v>0</v>
      </c>
      <c r="I156" s="149">
        <v>5</v>
      </c>
      <c r="J156" s="149">
        <v>4</v>
      </c>
      <c r="K156" s="149">
        <v>2</v>
      </c>
      <c r="L156" s="149">
        <v>3</v>
      </c>
      <c r="M156" s="149">
        <v>1</v>
      </c>
      <c r="N156" s="149">
        <v>1</v>
      </c>
      <c r="O156" s="149">
        <v>3</v>
      </c>
      <c r="P156" s="149">
        <v>1</v>
      </c>
      <c r="S156" s="149"/>
      <c r="T156" s="149"/>
      <c r="U156" s="149"/>
      <c r="V156" s="149"/>
      <c r="W156" s="149"/>
      <c r="X156" s="149"/>
      <c r="Y156" s="168"/>
      <c r="Z156" s="168"/>
      <c r="AA156" s="168"/>
      <c r="AB156" s="168"/>
      <c r="AD156" s="297"/>
      <c r="AF156" s="297"/>
      <c r="AG156" s="297"/>
      <c r="AH156" s="297"/>
      <c r="AI156" s="297"/>
      <c r="AJ156" s="297"/>
      <c r="AK156" s="297"/>
      <c r="AL156" s="303"/>
      <c r="AM156" s="303"/>
      <c r="AN156" s="303"/>
      <c r="AO156" s="303"/>
      <c r="AP156" s="303"/>
      <c r="AQ156" s="303"/>
      <c r="AR156" s="303"/>
      <c r="AS156" s="303"/>
      <c r="AT156" s="303"/>
      <c r="AU156" s="303"/>
      <c r="AV156" s="303"/>
      <c r="AW156" s="168"/>
    </row>
    <row r="157" spans="1:49" x14ac:dyDescent="0.2">
      <c r="A157" s="75">
        <f t="shared" si="2"/>
        <v>44038</v>
      </c>
      <c r="B157" s="311">
        <v>32</v>
      </c>
      <c r="C157" s="149">
        <v>30</v>
      </c>
      <c r="D157" s="149">
        <v>28</v>
      </c>
      <c r="E157" s="149">
        <v>1</v>
      </c>
      <c r="F157" s="149">
        <v>2</v>
      </c>
      <c r="G157" s="149">
        <v>1</v>
      </c>
      <c r="H157" s="149">
        <v>0</v>
      </c>
      <c r="I157" s="149">
        <v>6</v>
      </c>
      <c r="J157" s="149">
        <v>4</v>
      </c>
      <c r="K157" s="149">
        <v>5</v>
      </c>
      <c r="L157" s="149">
        <v>2</v>
      </c>
      <c r="M157" s="149">
        <v>2</v>
      </c>
      <c r="N157" s="149">
        <v>2</v>
      </c>
      <c r="O157" s="149">
        <v>7</v>
      </c>
      <c r="P157" s="149">
        <v>0</v>
      </c>
      <c r="S157" s="149"/>
      <c r="T157" s="149"/>
      <c r="U157" s="149"/>
      <c r="V157" s="149"/>
      <c r="W157" s="149"/>
      <c r="X157" s="149"/>
      <c r="Y157" s="168"/>
      <c r="Z157" s="168"/>
      <c r="AA157" s="168"/>
      <c r="AB157" s="168"/>
      <c r="AD157" s="297"/>
      <c r="AF157" s="297"/>
      <c r="AG157" s="297"/>
      <c r="AH157" s="297"/>
      <c r="AI157" s="297"/>
      <c r="AJ157" s="297"/>
      <c r="AK157" s="297"/>
      <c r="AL157" s="303"/>
      <c r="AM157" s="303"/>
      <c r="AN157" s="303"/>
      <c r="AO157" s="303"/>
      <c r="AP157" s="303"/>
      <c r="AQ157" s="303"/>
      <c r="AR157" s="303"/>
      <c r="AS157" s="303"/>
      <c r="AT157" s="303"/>
      <c r="AU157" s="303"/>
      <c r="AV157" s="303"/>
      <c r="AW157" s="168"/>
    </row>
    <row r="158" spans="1:49" x14ac:dyDescent="0.2">
      <c r="A158" s="75">
        <f t="shared" si="2"/>
        <v>44039</v>
      </c>
      <c r="B158" s="311">
        <v>18</v>
      </c>
      <c r="C158" s="149">
        <v>18</v>
      </c>
      <c r="D158" s="149">
        <v>16</v>
      </c>
      <c r="E158" s="149">
        <v>0</v>
      </c>
      <c r="F158" s="149">
        <v>2</v>
      </c>
      <c r="G158" s="149">
        <v>0</v>
      </c>
      <c r="H158" s="149">
        <v>0</v>
      </c>
      <c r="I158" s="149">
        <v>3</v>
      </c>
      <c r="J158" s="149">
        <v>3</v>
      </c>
      <c r="K158" s="149">
        <v>2</v>
      </c>
      <c r="L158" s="149">
        <v>4</v>
      </c>
      <c r="M158" s="149">
        <v>2</v>
      </c>
      <c r="N158" s="149">
        <v>1</v>
      </c>
      <c r="O158" s="149">
        <v>1</v>
      </c>
      <c r="P158" s="149">
        <v>0</v>
      </c>
      <c r="S158" s="149"/>
      <c r="T158" s="149"/>
      <c r="U158" s="149"/>
      <c r="V158" s="149"/>
      <c r="W158" s="149"/>
      <c r="X158" s="149"/>
      <c r="Y158" s="168"/>
      <c r="Z158" s="168"/>
      <c r="AA158" s="168"/>
      <c r="AB158" s="168"/>
      <c r="AD158" s="297"/>
      <c r="AF158" s="297"/>
      <c r="AG158" s="297"/>
      <c r="AH158" s="297"/>
      <c r="AI158" s="297"/>
      <c r="AJ158" s="297"/>
      <c r="AK158" s="297"/>
      <c r="AL158" s="303"/>
      <c r="AM158" s="303"/>
      <c r="AN158" s="303"/>
      <c r="AO158" s="303"/>
      <c r="AP158" s="303"/>
      <c r="AQ158" s="303"/>
      <c r="AR158" s="303"/>
      <c r="AS158" s="303"/>
      <c r="AT158" s="303"/>
      <c r="AU158" s="303"/>
      <c r="AV158" s="303"/>
      <c r="AW158" s="168"/>
    </row>
    <row r="159" spans="1:49" x14ac:dyDescent="0.2">
      <c r="A159" s="75">
        <f t="shared" si="2"/>
        <v>44040</v>
      </c>
      <c r="B159" s="311">
        <v>25</v>
      </c>
      <c r="C159" s="149">
        <v>21</v>
      </c>
      <c r="D159" s="149">
        <v>19</v>
      </c>
      <c r="E159" s="149">
        <v>4</v>
      </c>
      <c r="F159" s="149">
        <v>2</v>
      </c>
      <c r="G159" s="149">
        <v>0</v>
      </c>
      <c r="H159" s="149">
        <v>1</v>
      </c>
      <c r="I159" s="149">
        <v>3</v>
      </c>
      <c r="J159" s="149">
        <v>3</v>
      </c>
      <c r="K159" s="149">
        <v>1</v>
      </c>
      <c r="L159" s="149">
        <v>1</v>
      </c>
      <c r="M159" s="149">
        <v>3</v>
      </c>
      <c r="N159" s="149">
        <v>2</v>
      </c>
      <c r="O159" s="149">
        <v>5</v>
      </c>
      <c r="P159" s="149">
        <v>0</v>
      </c>
      <c r="S159" s="149"/>
      <c r="T159" s="149"/>
      <c r="U159" s="149"/>
      <c r="V159" s="149"/>
      <c r="W159" s="149"/>
      <c r="X159" s="149"/>
      <c r="Y159" s="168"/>
      <c r="Z159" s="168"/>
      <c r="AA159" s="168"/>
      <c r="AB159" s="168"/>
      <c r="AD159" s="297"/>
      <c r="AF159" s="297"/>
      <c r="AG159" s="297"/>
      <c r="AH159" s="297"/>
      <c r="AI159" s="297"/>
      <c r="AJ159" s="297"/>
      <c r="AK159" s="297"/>
      <c r="AL159" s="303"/>
      <c r="AM159" s="303"/>
      <c r="AN159" s="303"/>
      <c r="AO159" s="303"/>
      <c r="AP159" s="303"/>
      <c r="AQ159" s="303"/>
      <c r="AR159" s="303"/>
      <c r="AS159" s="303"/>
      <c r="AT159" s="303"/>
      <c r="AU159" s="303"/>
      <c r="AV159" s="303"/>
      <c r="AW159" s="168"/>
    </row>
    <row r="160" spans="1:49" x14ac:dyDescent="0.2">
      <c r="A160" s="75">
        <f t="shared" si="2"/>
        <v>44041</v>
      </c>
      <c r="B160" s="311">
        <v>28</v>
      </c>
      <c r="C160" s="149">
        <v>26</v>
      </c>
      <c r="D160" s="149">
        <v>21</v>
      </c>
      <c r="E160" s="149">
        <v>2</v>
      </c>
      <c r="F160" s="149">
        <v>5</v>
      </c>
      <c r="G160" s="149">
        <v>0</v>
      </c>
      <c r="H160" s="149">
        <v>1</v>
      </c>
      <c r="I160" s="149">
        <v>4</v>
      </c>
      <c r="J160" s="149">
        <v>2</v>
      </c>
      <c r="K160" s="149">
        <v>3</v>
      </c>
      <c r="L160" s="149">
        <v>1</v>
      </c>
      <c r="M160" s="149">
        <v>3</v>
      </c>
      <c r="N160" s="149">
        <v>1</v>
      </c>
      <c r="O160" s="149">
        <v>5</v>
      </c>
      <c r="P160" s="149">
        <v>1</v>
      </c>
      <c r="S160" s="149"/>
      <c r="T160" s="149"/>
      <c r="U160" s="149"/>
      <c r="V160" s="149"/>
      <c r="W160" s="149"/>
      <c r="X160" s="149"/>
      <c r="Y160" s="168"/>
      <c r="Z160" s="168"/>
      <c r="AA160" s="168"/>
      <c r="AB160" s="168"/>
      <c r="AD160" s="297"/>
      <c r="AF160" s="297"/>
      <c r="AG160" s="297"/>
      <c r="AH160" s="297"/>
      <c r="AI160" s="297"/>
      <c r="AJ160" s="297"/>
      <c r="AK160" s="297"/>
      <c r="AL160" s="303"/>
      <c r="AM160" s="303"/>
      <c r="AN160" s="303"/>
      <c r="AO160" s="303"/>
      <c r="AP160" s="303"/>
      <c r="AQ160" s="303"/>
      <c r="AR160" s="303"/>
      <c r="AS160" s="303"/>
      <c r="AT160" s="303"/>
      <c r="AU160" s="303"/>
      <c r="AV160" s="303"/>
      <c r="AW160" s="168"/>
    </row>
    <row r="161" spans="1:49" x14ac:dyDescent="0.2">
      <c r="A161" s="75">
        <f t="shared" si="2"/>
        <v>44042</v>
      </c>
      <c r="B161" s="311">
        <v>17</v>
      </c>
      <c r="C161" s="149">
        <v>17</v>
      </c>
      <c r="D161" s="149">
        <v>14</v>
      </c>
      <c r="E161" s="149">
        <v>0</v>
      </c>
      <c r="F161" s="149">
        <v>3</v>
      </c>
      <c r="G161" s="149">
        <v>0</v>
      </c>
      <c r="H161" s="149">
        <v>0</v>
      </c>
      <c r="I161" s="149">
        <v>4</v>
      </c>
      <c r="J161" s="149">
        <v>1</v>
      </c>
      <c r="K161" s="149">
        <v>2</v>
      </c>
      <c r="L161" s="149">
        <v>1</v>
      </c>
      <c r="M161" s="149">
        <v>2</v>
      </c>
      <c r="N161" s="149">
        <v>0</v>
      </c>
      <c r="O161" s="149">
        <v>3</v>
      </c>
      <c r="P161" s="149">
        <v>1</v>
      </c>
      <c r="S161" s="149"/>
      <c r="T161" s="149"/>
      <c r="U161" s="149"/>
      <c r="V161" s="149"/>
      <c r="W161" s="149"/>
      <c r="X161" s="149"/>
      <c r="Y161" s="168"/>
      <c r="Z161" s="168"/>
      <c r="AA161" s="168"/>
      <c r="AB161" s="168"/>
      <c r="AD161" s="297"/>
      <c r="AF161" s="297"/>
      <c r="AG161" s="297"/>
      <c r="AH161" s="297"/>
      <c r="AI161" s="297"/>
      <c r="AJ161" s="297"/>
      <c r="AK161" s="297"/>
      <c r="AL161" s="303"/>
      <c r="AM161" s="303"/>
      <c r="AN161" s="303"/>
      <c r="AO161" s="303"/>
      <c r="AP161" s="303"/>
      <c r="AQ161" s="303"/>
      <c r="AR161" s="303"/>
      <c r="AS161" s="303"/>
      <c r="AT161" s="303"/>
      <c r="AU161" s="303"/>
      <c r="AV161" s="303"/>
      <c r="AW161" s="168"/>
    </row>
    <row r="162" spans="1:49" x14ac:dyDescent="0.2">
      <c r="A162" s="75">
        <f t="shared" si="2"/>
        <v>44043</v>
      </c>
      <c r="B162" s="311">
        <v>30</v>
      </c>
      <c r="C162" s="149">
        <v>30</v>
      </c>
      <c r="D162" s="149">
        <v>25</v>
      </c>
      <c r="E162" s="149">
        <v>0</v>
      </c>
      <c r="F162" s="149">
        <v>5</v>
      </c>
      <c r="G162" s="149">
        <v>0</v>
      </c>
      <c r="H162" s="149">
        <v>1</v>
      </c>
      <c r="I162" s="149">
        <v>4</v>
      </c>
      <c r="J162" s="149">
        <v>1</v>
      </c>
      <c r="K162" s="149">
        <v>1</v>
      </c>
      <c r="L162" s="149">
        <v>5</v>
      </c>
      <c r="M162" s="149">
        <v>2</v>
      </c>
      <c r="N162" s="149">
        <v>2</v>
      </c>
      <c r="O162" s="149">
        <v>8</v>
      </c>
      <c r="P162" s="149">
        <v>1</v>
      </c>
      <c r="S162" s="149"/>
      <c r="T162" s="149"/>
      <c r="U162" s="149"/>
      <c r="V162" s="149"/>
      <c r="W162" s="149"/>
      <c r="X162" s="149"/>
      <c r="Y162" s="168"/>
      <c r="Z162" s="168"/>
      <c r="AA162" s="168"/>
      <c r="AB162" s="168"/>
      <c r="AD162" s="297"/>
      <c r="AF162" s="297"/>
      <c r="AG162" s="297"/>
      <c r="AH162" s="297"/>
      <c r="AI162" s="297"/>
      <c r="AJ162" s="297"/>
      <c r="AK162" s="297"/>
      <c r="AL162" s="303"/>
      <c r="AM162" s="303"/>
      <c r="AN162" s="303"/>
      <c r="AO162" s="303"/>
      <c r="AP162" s="303"/>
      <c r="AQ162" s="303"/>
      <c r="AR162" s="303"/>
      <c r="AS162" s="303"/>
      <c r="AT162" s="303"/>
      <c r="AU162" s="303"/>
      <c r="AV162" s="303"/>
      <c r="AW162" s="168"/>
    </row>
    <row r="163" spans="1:49" x14ac:dyDescent="0.2">
      <c r="A163" s="75">
        <f t="shared" si="2"/>
        <v>44044</v>
      </c>
      <c r="B163" s="311">
        <v>20</v>
      </c>
      <c r="C163" s="149">
        <v>20</v>
      </c>
      <c r="D163" s="149">
        <v>16</v>
      </c>
      <c r="E163" s="149">
        <v>0</v>
      </c>
      <c r="F163" s="149">
        <v>4</v>
      </c>
      <c r="G163" s="149">
        <v>0</v>
      </c>
      <c r="H163" s="149">
        <v>0</v>
      </c>
      <c r="I163" s="149">
        <v>2</v>
      </c>
      <c r="J163" s="149">
        <v>5</v>
      </c>
      <c r="K163" s="149">
        <v>3</v>
      </c>
      <c r="L163" s="149">
        <v>1</v>
      </c>
      <c r="M163" s="149">
        <v>0</v>
      </c>
      <c r="N163" s="149">
        <v>2</v>
      </c>
      <c r="O163" s="149">
        <v>3</v>
      </c>
      <c r="P163" s="149">
        <v>0</v>
      </c>
      <c r="S163" s="149"/>
      <c r="T163" s="149"/>
      <c r="U163" s="149"/>
      <c r="V163" s="149"/>
      <c r="W163" s="149"/>
      <c r="X163" s="149"/>
      <c r="Y163" s="168"/>
      <c r="Z163" s="168"/>
      <c r="AA163" s="168"/>
      <c r="AB163" s="168"/>
      <c r="AD163" s="297"/>
      <c r="AF163" s="297"/>
      <c r="AG163" s="297"/>
      <c r="AH163" s="297"/>
      <c r="AI163" s="297"/>
      <c r="AJ163" s="297"/>
      <c r="AK163" s="297"/>
      <c r="AL163" s="303"/>
      <c r="AM163" s="303"/>
      <c r="AN163" s="303"/>
      <c r="AO163" s="303"/>
      <c r="AP163" s="303"/>
      <c r="AQ163" s="303"/>
      <c r="AR163" s="303"/>
      <c r="AS163" s="303"/>
      <c r="AT163" s="303"/>
      <c r="AU163" s="303"/>
      <c r="AV163" s="303"/>
      <c r="AW163" s="168"/>
    </row>
    <row r="164" spans="1:49" x14ac:dyDescent="0.2">
      <c r="A164" s="75">
        <f t="shared" si="2"/>
        <v>44045</v>
      </c>
      <c r="B164" s="311">
        <v>16</v>
      </c>
      <c r="C164" s="149">
        <v>16</v>
      </c>
      <c r="D164" s="149">
        <v>15</v>
      </c>
      <c r="E164" s="149">
        <v>0</v>
      </c>
      <c r="F164" s="149">
        <v>1</v>
      </c>
      <c r="G164" s="149">
        <v>0</v>
      </c>
      <c r="H164" s="149">
        <v>0</v>
      </c>
      <c r="I164" s="149">
        <v>4</v>
      </c>
      <c r="J164" s="149">
        <v>1</v>
      </c>
      <c r="K164" s="149">
        <v>2</v>
      </c>
      <c r="L164" s="149">
        <v>0</v>
      </c>
      <c r="M164" s="149">
        <v>0</v>
      </c>
      <c r="N164" s="149">
        <v>3</v>
      </c>
      <c r="O164" s="149">
        <v>5</v>
      </c>
      <c r="P164" s="149">
        <v>0</v>
      </c>
      <c r="S164" s="149"/>
      <c r="T164" s="149"/>
      <c r="U164" s="149"/>
      <c r="V164" s="149"/>
      <c r="W164" s="149"/>
      <c r="X164" s="149"/>
      <c r="Y164" s="168"/>
      <c r="Z164" s="168"/>
      <c r="AA164" s="168"/>
      <c r="AB164" s="168"/>
      <c r="AD164" s="297"/>
      <c r="AF164" s="297"/>
      <c r="AG164" s="297"/>
      <c r="AH164" s="297"/>
      <c r="AI164" s="297"/>
      <c r="AJ164" s="297"/>
      <c r="AK164" s="297"/>
      <c r="AL164" s="303"/>
      <c r="AM164" s="303"/>
      <c r="AN164" s="303"/>
      <c r="AO164" s="303"/>
      <c r="AP164" s="303"/>
      <c r="AQ164" s="303"/>
      <c r="AR164" s="303"/>
      <c r="AS164" s="303"/>
      <c r="AT164" s="303"/>
      <c r="AU164" s="303"/>
      <c r="AV164" s="303"/>
      <c r="AW164" s="168"/>
    </row>
    <row r="165" spans="1:49" x14ac:dyDescent="0.2">
      <c r="A165" s="75">
        <f t="shared" si="2"/>
        <v>44046</v>
      </c>
      <c r="B165" s="311">
        <v>23</v>
      </c>
      <c r="C165" s="149">
        <v>22</v>
      </c>
      <c r="D165" s="149">
        <v>19</v>
      </c>
      <c r="E165" s="149">
        <v>1</v>
      </c>
      <c r="F165" s="149">
        <v>3</v>
      </c>
      <c r="G165" s="149">
        <v>0</v>
      </c>
      <c r="H165" s="149">
        <v>2</v>
      </c>
      <c r="I165" s="149">
        <v>12</v>
      </c>
      <c r="J165" s="149">
        <v>2</v>
      </c>
      <c r="K165" s="149">
        <v>0</v>
      </c>
      <c r="L165" s="149">
        <v>1</v>
      </c>
      <c r="M165" s="149">
        <v>0</v>
      </c>
      <c r="N165" s="149">
        <v>0</v>
      </c>
      <c r="O165" s="149">
        <v>2</v>
      </c>
      <c r="P165" s="149">
        <v>0</v>
      </c>
      <c r="S165" s="149"/>
      <c r="T165" s="149"/>
      <c r="U165" s="149"/>
      <c r="V165" s="149"/>
      <c r="W165" s="149"/>
      <c r="X165" s="149"/>
      <c r="Y165" s="168"/>
      <c r="Z165" s="168"/>
      <c r="AA165" s="168"/>
      <c r="AB165" s="168"/>
      <c r="AD165" s="297"/>
      <c r="AF165" s="297"/>
      <c r="AG165" s="297"/>
      <c r="AH165" s="297"/>
      <c r="AI165" s="297"/>
      <c r="AJ165" s="297"/>
      <c r="AK165" s="297"/>
      <c r="AL165" s="303"/>
      <c r="AM165" s="303"/>
      <c r="AN165" s="303"/>
      <c r="AO165" s="303"/>
      <c r="AP165" s="303"/>
      <c r="AQ165" s="303"/>
      <c r="AR165" s="303"/>
      <c r="AS165" s="303"/>
      <c r="AT165" s="303"/>
      <c r="AU165" s="303"/>
      <c r="AV165" s="303"/>
      <c r="AW165" s="168"/>
    </row>
    <row r="166" spans="1:49" x14ac:dyDescent="0.2">
      <c r="A166" s="75">
        <f t="shared" si="2"/>
        <v>44047</v>
      </c>
      <c r="B166" s="311">
        <v>27</v>
      </c>
      <c r="C166" s="149">
        <v>24</v>
      </c>
      <c r="D166" s="149">
        <v>20</v>
      </c>
      <c r="E166" s="149">
        <v>1</v>
      </c>
      <c r="F166" s="149">
        <v>4</v>
      </c>
      <c r="G166" s="149">
        <v>2</v>
      </c>
      <c r="H166" s="149">
        <v>0</v>
      </c>
      <c r="I166" s="149">
        <v>6</v>
      </c>
      <c r="J166" s="149">
        <v>2</v>
      </c>
      <c r="K166" s="149">
        <v>2</v>
      </c>
      <c r="L166" s="149">
        <v>2</v>
      </c>
      <c r="M166" s="149">
        <v>4</v>
      </c>
      <c r="N166" s="149">
        <v>1</v>
      </c>
      <c r="O166" s="149">
        <v>2</v>
      </c>
      <c r="P166" s="149">
        <v>1</v>
      </c>
      <c r="S166" s="149"/>
      <c r="T166" s="149"/>
      <c r="U166" s="149"/>
      <c r="V166" s="149"/>
      <c r="W166" s="149"/>
      <c r="X166" s="149"/>
      <c r="Y166" s="168"/>
      <c r="Z166" s="168"/>
      <c r="AA166" s="168"/>
      <c r="AB166" s="168"/>
      <c r="AD166" s="297"/>
      <c r="AF166" s="297"/>
      <c r="AG166" s="297"/>
      <c r="AH166" s="297"/>
      <c r="AI166" s="297"/>
      <c r="AJ166" s="297"/>
      <c r="AK166" s="297"/>
      <c r="AL166" s="303"/>
      <c r="AM166" s="303"/>
      <c r="AN166" s="303"/>
      <c r="AO166" s="303"/>
      <c r="AP166" s="303"/>
      <c r="AQ166" s="303"/>
      <c r="AR166" s="303"/>
      <c r="AS166" s="303"/>
      <c r="AT166" s="303"/>
      <c r="AU166" s="303"/>
      <c r="AV166" s="303"/>
      <c r="AW166" s="168"/>
    </row>
    <row r="167" spans="1:49" x14ac:dyDescent="0.2">
      <c r="A167" s="75">
        <f t="shared" si="2"/>
        <v>44048</v>
      </c>
      <c r="B167" s="311">
        <v>13</v>
      </c>
      <c r="C167" s="149">
        <v>10</v>
      </c>
      <c r="D167" s="149">
        <v>7</v>
      </c>
      <c r="E167" s="149">
        <v>2</v>
      </c>
      <c r="F167" s="149">
        <v>3</v>
      </c>
      <c r="G167" s="149">
        <v>1</v>
      </c>
      <c r="H167" s="149">
        <v>0</v>
      </c>
      <c r="I167" s="149">
        <v>1</v>
      </c>
      <c r="J167" s="149">
        <v>1</v>
      </c>
      <c r="K167" s="149">
        <v>2</v>
      </c>
      <c r="L167" s="149">
        <v>0</v>
      </c>
      <c r="M167" s="149">
        <v>1</v>
      </c>
      <c r="N167" s="149">
        <v>0</v>
      </c>
      <c r="O167" s="149">
        <v>2</v>
      </c>
      <c r="P167" s="149">
        <v>0</v>
      </c>
      <c r="S167" s="149"/>
      <c r="T167" s="149"/>
      <c r="U167" s="149"/>
      <c r="V167" s="149"/>
      <c r="W167" s="149"/>
      <c r="X167" s="149"/>
      <c r="Y167" s="168"/>
      <c r="Z167" s="168"/>
      <c r="AA167" s="168"/>
      <c r="AB167" s="168"/>
      <c r="AD167" s="297"/>
      <c r="AF167" s="297"/>
      <c r="AG167" s="297"/>
      <c r="AH167" s="297"/>
      <c r="AI167" s="297"/>
      <c r="AJ167" s="297"/>
      <c r="AK167" s="297"/>
      <c r="AL167" s="303"/>
      <c r="AM167" s="303"/>
      <c r="AN167" s="303"/>
      <c r="AO167" s="303"/>
      <c r="AP167" s="303"/>
      <c r="AQ167" s="303"/>
      <c r="AR167" s="303"/>
      <c r="AS167" s="303"/>
      <c r="AT167" s="303"/>
      <c r="AU167" s="303"/>
      <c r="AV167" s="303"/>
      <c r="AW167" s="168"/>
    </row>
    <row r="168" spans="1:49" x14ac:dyDescent="0.2">
      <c r="A168" s="75">
        <f t="shared" si="2"/>
        <v>44049</v>
      </c>
      <c r="B168" s="311">
        <v>21</v>
      </c>
      <c r="C168" s="149">
        <v>19</v>
      </c>
      <c r="D168" s="149">
        <v>17</v>
      </c>
      <c r="E168" s="149">
        <v>1</v>
      </c>
      <c r="F168" s="149">
        <v>2</v>
      </c>
      <c r="G168" s="149">
        <v>1</v>
      </c>
      <c r="H168" s="149">
        <v>0</v>
      </c>
      <c r="I168" s="149">
        <v>5</v>
      </c>
      <c r="J168" s="149">
        <v>3</v>
      </c>
      <c r="K168" s="149">
        <v>0</v>
      </c>
      <c r="L168" s="149">
        <v>1</v>
      </c>
      <c r="M168" s="149">
        <v>2</v>
      </c>
      <c r="N168" s="149">
        <v>3</v>
      </c>
      <c r="O168" s="149">
        <v>3</v>
      </c>
      <c r="P168" s="149">
        <v>0</v>
      </c>
      <c r="S168" s="149"/>
      <c r="T168" s="149"/>
      <c r="U168" s="149"/>
      <c r="V168" s="149"/>
      <c r="W168" s="149"/>
      <c r="X168" s="149"/>
      <c r="Y168" s="168"/>
      <c r="Z168" s="168"/>
      <c r="AA168" s="168"/>
      <c r="AB168" s="168"/>
      <c r="AD168" s="297"/>
      <c r="AF168" s="297"/>
      <c r="AG168" s="297"/>
      <c r="AH168" s="297"/>
      <c r="AI168" s="297"/>
      <c r="AJ168" s="297"/>
      <c r="AK168" s="297"/>
      <c r="AL168" s="303"/>
      <c r="AM168" s="303"/>
      <c r="AN168" s="303"/>
      <c r="AO168" s="303"/>
      <c r="AP168" s="303"/>
      <c r="AQ168" s="303"/>
      <c r="AR168" s="303"/>
      <c r="AS168" s="303"/>
      <c r="AT168" s="303"/>
      <c r="AU168" s="303"/>
      <c r="AV168" s="303"/>
      <c r="AW168" s="168"/>
    </row>
    <row r="169" spans="1:49" x14ac:dyDescent="0.2">
      <c r="A169" s="75">
        <f t="shared" si="2"/>
        <v>44050</v>
      </c>
      <c r="B169" s="311">
        <v>23</v>
      </c>
      <c r="C169" s="149">
        <v>23</v>
      </c>
      <c r="D169" s="149">
        <v>19</v>
      </c>
      <c r="E169" s="149">
        <v>0</v>
      </c>
      <c r="F169" s="149">
        <v>4</v>
      </c>
      <c r="G169" s="149">
        <v>0</v>
      </c>
      <c r="H169" s="149">
        <v>0</v>
      </c>
      <c r="I169" s="149">
        <v>6</v>
      </c>
      <c r="J169" s="149">
        <v>0</v>
      </c>
      <c r="K169" s="149">
        <v>3</v>
      </c>
      <c r="L169" s="149">
        <v>4</v>
      </c>
      <c r="M169" s="149">
        <v>1</v>
      </c>
      <c r="N169" s="149">
        <v>0</v>
      </c>
      <c r="O169" s="149">
        <v>5</v>
      </c>
      <c r="P169" s="149">
        <v>0</v>
      </c>
      <c r="S169" s="149"/>
      <c r="T169" s="149"/>
      <c r="U169" s="149"/>
      <c r="V169" s="149"/>
      <c r="W169" s="149"/>
      <c r="X169" s="149"/>
      <c r="Y169" s="168"/>
      <c r="Z169" s="168"/>
      <c r="AA169" s="168"/>
      <c r="AB169" s="168"/>
      <c r="AD169" s="297"/>
      <c r="AF169" s="297"/>
      <c r="AG169" s="297"/>
      <c r="AH169" s="297"/>
      <c r="AI169" s="297"/>
      <c r="AJ169" s="297"/>
      <c r="AK169" s="297"/>
      <c r="AL169" s="303"/>
      <c r="AM169" s="303"/>
      <c r="AN169" s="303"/>
      <c r="AO169" s="303"/>
      <c r="AP169" s="303"/>
      <c r="AQ169" s="303"/>
      <c r="AR169" s="303"/>
      <c r="AS169" s="303"/>
      <c r="AT169" s="303"/>
      <c r="AU169" s="303"/>
      <c r="AV169" s="303"/>
      <c r="AW169" s="168"/>
    </row>
    <row r="170" spans="1:49" x14ac:dyDescent="0.2">
      <c r="A170" s="75">
        <f t="shared" si="2"/>
        <v>44051</v>
      </c>
      <c r="B170" s="311">
        <v>21</v>
      </c>
      <c r="C170" s="149">
        <v>19</v>
      </c>
      <c r="D170" s="149">
        <v>18</v>
      </c>
      <c r="E170" s="149">
        <v>0</v>
      </c>
      <c r="F170" s="149">
        <v>1</v>
      </c>
      <c r="G170" s="149">
        <v>2</v>
      </c>
      <c r="H170" s="149">
        <v>0</v>
      </c>
      <c r="I170" s="149">
        <v>5</v>
      </c>
      <c r="J170" s="149">
        <v>0</v>
      </c>
      <c r="K170" s="149">
        <v>3</v>
      </c>
      <c r="L170" s="149">
        <v>1</v>
      </c>
      <c r="M170" s="149">
        <v>2</v>
      </c>
      <c r="N170" s="149">
        <v>3</v>
      </c>
      <c r="O170" s="149">
        <v>4</v>
      </c>
      <c r="P170" s="149">
        <v>0</v>
      </c>
      <c r="S170" s="149"/>
      <c r="T170" s="149"/>
      <c r="U170" s="149"/>
      <c r="V170" s="149"/>
      <c r="W170" s="149"/>
      <c r="X170" s="149"/>
      <c r="Y170" s="168"/>
      <c r="Z170" s="168"/>
      <c r="AA170" s="168"/>
      <c r="AB170" s="168"/>
      <c r="AD170" s="297"/>
      <c r="AF170" s="297"/>
      <c r="AG170" s="297"/>
      <c r="AH170" s="297"/>
      <c r="AI170" s="297"/>
      <c r="AJ170" s="297"/>
      <c r="AK170" s="297"/>
      <c r="AL170" s="303"/>
      <c r="AM170" s="303"/>
      <c r="AN170" s="303"/>
      <c r="AO170" s="303"/>
      <c r="AP170" s="303"/>
      <c r="AQ170" s="303"/>
      <c r="AR170" s="303"/>
      <c r="AS170" s="303"/>
      <c r="AT170" s="303"/>
      <c r="AU170" s="303"/>
      <c r="AV170" s="303"/>
      <c r="AW170" s="168"/>
    </row>
    <row r="171" spans="1:49" x14ac:dyDescent="0.2">
      <c r="A171" s="75">
        <f t="shared" si="2"/>
        <v>44052</v>
      </c>
      <c r="B171" s="311">
        <v>19</v>
      </c>
      <c r="C171" s="149">
        <v>18</v>
      </c>
      <c r="D171" s="149">
        <v>18</v>
      </c>
      <c r="E171" s="149">
        <v>0</v>
      </c>
      <c r="F171" s="149">
        <v>0</v>
      </c>
      <c r="G171" s="149">
        <v>1</v>
      </c>
      <c r="H171" s="149">
        <v>2</v>
      </c>
      <c r="I171" s="149">
        <v>5</v>
      </c>
      <c r="J171" s="149">
        <v>4</v>
      </c>
      <c r="K171" s="149">
        <v>1</v>
      </c>
      <c r="L171" s="149">
        <v>0</v>
      </c>
      <c r="M171" s="149">
        <v>2</v>
      </c>
      <c r="N171" s="149">
        <v>1</v>
      </c>
      <c r="O171" s="149">
        <v>2</v>
      </c>
      <c r="P171" s="149">
        <v>1</v>
      </c>
      <c r="S171" s="149"/>
      <c r="T171" s="149"/>
      <c r="U171" s="149"/>
      <c r="V171" s="149"/>
      <c r="W171" s="149"/>
      <c r="X171" s="149"/>
      <c r="Y171" s="168"/>
      <c r="Z171" s="168"/>
      <c r="AA171" s="168"/>
      <c r="AB171" s="168"/>
      <c r="AD171" s="297"/>
      <c r="AF171" s="297"/>
      <c r="AG171" s="297"/>
      <c r="AH171" s="297"/>
      <c r="AI171" s="297"/>
      <c r="AJ171" s="297"/>
      <c r="AK171" s="297"/>
      <c r="AL171" s="303"/>
      <c r="AM171" s="303"/>
      <c r="AN171" s="303"/>
      <c r="AO171" s="303"/>
      <c r="AP171" s="303"/>
      <c r="AQ171" s="303"/>
      <c r="AR171" s="303"/>
      <c r="AS171" s="303"/>
      <c r="AT171" s="303"/>
      <c r="AU171" s="303"/>
      <c r="AV171" s="303"/>
      <c r="AW171" s="168"/>
    </row>
    <row r="172" spans="1:49" x14ac:dyDescent="0.2">
      <c r="A172" s="75">
        <f t="shared" si="2"/>
        <v>44053</v>
      </c>
      <c r="B172" s="311">
        <v>25</v>
      </c>
      <c r="C172" s="149">
        <v>25</v>
      </c>
      <c r="D172" s="149">
        <v>23</v>
      </c>
      <c r="E172" s="149">
        <v>0</v>
      </c>
      <c r="F172" s="149">
        <v>2</v>
      </c>
      <c r="G172" s="149">
        <v>0</v>
      </c>
      <c r="H172" s="149">
        <v>2</v>
      </c>
      <c r="I172" s="149">
        <v>2</v>
      </c>
      <c r="J172" s="149">
        <v>3</v>
      </c>
      <c r="K172" s="149">
        <v>1</v>
      </c>
      <c r="L172" s="149">
        <v>1</v>
      </c>
      <c r="M172" s="149">
        <v>2</v>
      </c>
      <c r="N172" s="149">
        <v>2</v>
      </c>
      <c r="O172" s="149">
        <v>10</v>
      </c>
      <c r="P172" s="149">
        <v>0</v>
      </c>
      <c r="S172" s="149"/>
      <c r="T172" s="149"/>
      <c r="U172" s="149"/>
      <c r="V172" s="149"/>
      <c r="W172" s="149"/>
      <c r="X172" s="149"/>
      <c r="Y172" s="168"/>
      <c r="Z172" s="168"/>
      <c r="AA172" s="168"/>
      <c r="AB172" s="168"/>
      <c r="AD172" s="297"/>
      <c r="AF172" s="297"/>
      <c r="AG172" s="297"/>
      <c r="AH172" s="297"/>
      <c r="AI172" s="297"/>
      <c r="AJ172" s="297"/>
      <c r="AK172" s="297"/>
      <c r="AL172" s="303"/>
      <c r="AM172" s="303"/>
      <c r="AN172" s="303"/>
      <c r="AO172" s="303"/>
      <c r="AP172" s="303"/>
      <c r="AQ172" s="303"/>
      <c r="AR172" s="303"/>
      <c r="AS172" s="303"/>
      <c r="AT172" s="303"/>
      <c r="AU172" s="303"/>
      <c r="AV172" s="303"/>
      <c r="AW172" s="168"/>
    </row>
    <row r="173" spans="1:49" x14ac:dyDescent="0.2">
      <c r="A173" s="75">
        <f t="shared" si="2"/>
        <v>44054</v>
      </c>
      <c r="B173" s="311">
        <v>20</v>
      </c>
      <c r="C173" s="149">
        <v>20</v>
      </c>
      <c r="D173" s="149">
        <v>20</v>
      </c>
      <c r="E173" s="149">
        <v>0</v>
      </c>
      <c r="F173" s="149">
        <v>0</v>
      </c>
      <c r="G173" s="149">
        <v>0</v>
      </c>
      <c r="H173" s="149">
        <v>1</v>
      </c>
      <c r="I173" s="149">
        <v>5</v>
      </c>
      <c r="J173" s="149">
        <v>2</v>
      </c>
      <c r="K173" s="149">
        <v>0</v>
      </c>
      <c r="L173" s="149">
        <v>4</v>
      </c>
      <c r="M173" s="149">
        <v>2</v>
      </c>
      <c r="N173" s="149">
        <v>2</v>
      </c>
      <c r="O173" s="149">
        <v>3</v>
      </c>
      <c r="P173" s="149">
        <v>1</v>
      </c>
      <c r="S173" s="149"/>
      <c r="T173" s="149"/>
      <c r="U173" s="149"/>
      <c r="V173" s="149"/>
      <c r="W173" s="149"/>
      <c r="X173" s="149"/>
      <c r="Y173" s="168"/>
      <c r="Z173" s="168"/>
      <c r="AA173" s="168"/>
      <c r="AB173" s="168"/>
      <c r="AD173" s="297"/>
      <c r="AF173" s="297"/>
      <c r="AG173" s="297"/>
      <c r="AH173" s="297"/>
      <c r="AI173" s="297"/>
      <c r="AJ173" s="297"/>
      <c r="AK173" s="297"/>
      <c r="AL173" s="303"/>
      <c r="AM173" s="303"/>
      <c r="AN173" s="303"/>
      <c r="AO173" s="303"/>
      <c r="AP173" s="303"/>
      <c r="AQ173" s="303"/>
      <c r="AR173" s="303"/>
      <c r="AS173" s="303"/>
      <c r="AT173" s="303"/>
      <c r="AU173" s="303"/>
      <c r="AV173" s="303"/>
      <c r="AW173" s="168"/>
    </row>
    <row r="174" spans="1:49" x14ac:dyDescent="0.2">
      <c r="A174" s="75">
        <f t="shared" si="2"/>
        <v>44055</v>
      </c>
      <c r="B174" s="311">
        <v>25</v>
      </c>
      <c r="C174" s="149">
        <v>22</v>
      </c>
      <c r="D174" s="149">
        <v>20</v>
      </c>
      <c r="E174" s="149">
        <v>1</v>
      </c>
      <c r="F174" s="149">
        <v>2</v>
      </c>
      <c r="G174" s="149">
        <v>2</v>
      </c>
      <c r="H174" s="149">
        <v>0</v>
      </c>
      <c r="I174" s="149">
        <v>5</v>
      </c>
      <c r="J174" s="149">
        <v>1</v>
      </c>
      <c r="K174" s="149">
        <v>2</v>
      </c>
      <c r="L174" s="149">
        <v>2</v>
      </c>
      <c r="M174" s="149">
        <v>3</v>
      </c>
      <c r="N174" s="149">
        <v>1</v>
      </c>
      <c r="O174" s="149">
        <v>4</v>
      </c>
      <c r="P174" s="149">
        <v>2</v>
      </c>
      <c r="S174" s="149"/>
      <c r="T174" s="149"/>
      <c r="U174" s="149"/>
      <c r="V174" s="149"/>
      <c r="W174" s="149"/>
      <c r="X174" s="149"/>
      <c r="Y174" s="168"/>
      <c r="Z174" s="168"/>
      <c r="AA174" s="168"/>
      <c r="AB174" s="168"/>
      <c r="AD174" s="297"/>
      <c r="AF174" s="297"/>
      <c r="AG174" s="297"/>
      <c r="AH174" s="297"/>
      <c r="AI174" s="297"/>
      <c r="AJ174" s="297"/>
      <c r="AK174" s="297"/>
      <c r="AL174" s="303"/>
      <c r="AM174" s="303"/>
      <c r="AN174" s="303"/>
      <c r="AO174" s="303"/>
      <c r="AP174" s="303"/>
      <c r="AQ174" s="303"/>
      <c r="AR174" s="303"/>
      <c r="AS174" s="303"/>
      <c r="AT174" s="303"/>
      <c r="AU174" s="303"/>
      <c r="AV174" s="303"/>
      <c r="AW174" s="168"/>
    </row>
    <row r="175" spans="1:49" x14ac:dyDescent="0.2">
      <c r="A175" s="75">
        <f t="shared" si="2"/>
        <v>44056</v>
      </c>
      <c r="B175" s="311">
        <v>23</v>
      </c>
      <c r="C175" s="149">
        <v>20</v>
      </c>
      <c r="D175" s="149">
        <v>18</v>
      </c>
      <c r="E175" s="149">
        <v>1</v>
      </c>
      <c r="F175" s="149">
        <v>2</v>
      </c>
      <c r="G175" s="149">
        <v>2</v>
      </c>
      <c r="H175" s="149">
        <v>0</v>
      </c>
      <c r="I175" s="149">
        <v>3</v>
      </c>
      <c r="J175" s="149">
        <v>1</v>
      </c>
      <c r="K175" s="149">
        <v>2</v>
      </c>
      <c r="L175" s="149">
        <v>3</v>
      </c>
      <c r="M175" s="149">
        <v>1</v>
      </c>
      <c r="N175" s="149">
        <v>3</v>
      </c>
      <c r="O175" s="149">
        <v>4</v>
      </c>
      <c r="P175" s="149">
        <v>1</v>
      </c>
      <c r="S175" s="149"/>
      <c r="T175" s="149"/>
      <c r="U175" s="149"/>
      <c r="V175" s="149"/>
      <c r="W175" s="149"/>
      <c r="X175" s="149"/>
      <c r="Y175" s="168"/>
      <c r="Z175" s="168"/>
      <c r="AA175" s="168"/>
      <c r="AB175" s="168"/>
      <c r="AD175" s="297"/>
      <c r="AF175" s="297"/>
      <c r="AG175" s="297"/>
      <c r="AH175" s="297"/>
      <c r="AI175" s="297"/>
      <c r="AJ175" s="297"/>
      <c r="AK175" s="297"/>
      <c r="AL175" s="303"/>
      <c r="AM175" s="303"/>
      <c r="AN175" s="303"/>
      <c r="AO175" s="303"/>
      <c r="AP175" s="303"/>
      <c r="AQ175" s="303"/>
      <c r="AR175" s="303"/>
      <c r="AS175" s="303"/>
      <c r="AT175" s="303"/>
      <c r="AU175" s="303"/>
      <c r="AV175" s="303"/>
      <c r="AW175" s="168"/>
    </row>
    <row r="176" spans="1:49" x14ac:dyDescent="0.2">
      <c r="A176" s="75">
        <f t="shared" si="2"/>
        <v>44057</v>
      </c>
      <c r="B176" s="311">
        <v>18</v>
      </c>
      <c r="C176" s="149">
        <v>17</v>
      </c>
      <c r="D176" s="149">
        <v>15</v>
      </c>
      <c r="E176" s="149">
        <v>0</v>
      </c>
      <c r="F176" s="149">
        <v>2</v>
      </c>
      <c r="G176" s="149">
        <v>1</v>
      </c>
      <c r="H176" s="149">
        <v>0</v>
      </c>
      <c r="I176" s="149">
        <v>5</v>
      </c>
      <c r="J176" s="149">
        <v>0</v>
      </c>
      <c r="K176" s="149">
        <v>2</v>
      </c>
      <c r="L176" s="149">
        <v>0</v>
      </c>
      <c r="M176" s="149">
        <v>1</v>
      </c>
      <c r="N176" s="149">
        <v>2</v>
      </c>
      <c r="O176" s="149">
        <v>3</v>
      </c>
      <c r="P176" s="149">
        <v>2</v>
      </c>
      <c r="S176" s="149"/>
      <c r="T176" s="149"/>
      <c r="U176" s="149"/>
      <c r="V176" s="149"/>
      <c r="W176" s="149"/>
      <c r="X176" s="149"/>
      <c r="Y176" s="168"/>
      <c r="Z176" s="168"/>
      <c r="AA176" s="168"/>
      <c r="AB176" s="168"/>
      <c r="AD176" s="297"/>
      <c r="AF176" s="297"/>
      <c r="AG176" s="297"/>
      <c r="AH176" s="297"/>
      <c r="AI176" s="297"/>
      <c r="AJ176" s="297"/>
      <c r="AK176" s="297"/>
      <c r="AL176" s="303"/>
      <c r="AM176" s="303"/>
      <c r="AN176" s="303"/>
      <c r="AO176" s="303"/>
      <c r="AP176" s="303"/>
      <c r="AQ176" s="303"/>
      <c r="AR176" s="303"/>
      <c r="AS176" s="303"/>
      <c r="AT176" s="303"/>
      <c r="AU176" s="303"/>
      <c r="AV176" s="303"/>
      <c r="AW176" s="168"/>
    </row>
    <row r="177" spans="1:49" x14ac:dyDescent="0.2">
      <c r="A177" s="75">
        <f t="shared" si="2"/>
        <v>44058</v>
      </c>
      <c r="B177" s="311">
        <v>23</v>
      </c>
      <c r="C177" s="149">
        <v>21</v>
      </c>
      <c r="D177" s="149">
        <v>21</v>
      </c>
      <c r="E177" s="149">
        <v>1</v>
      </c>
      <c r="F177" s="149">
        <v>0</v>
      </c>
      <c r="G177" s="149">
        <v>1</v>
      </c>
      <c r="H177" s="149">
        <v>1</v>
      </c>
      <c r="I177" s="149">
        <v>10</v>
      </c>
      <c r="J177" s="149">
        <v>2</v>
      </c>
      <c r="K177" s="149">
        <v>0</v>
      </c>
      <c r="L177" s="149">
        <v>2</v>
      </c>
      <c r="M177" s="149">
        <v>4</v>
      </c>
      <c r="N177" s="149">
        <v>0</v>
      </c>
      <c r="O177" s="149">
        <v>2</v>
      </c>
      <c r="P177" s="149">
        <v>0</v>
      </c>
      <c r="S177" s="149"/>
      <c r="T177" s="149"/>
      <c r="U177" s="149"/>
      <c r="V177" s="149"/>
      <c r="W177" s="149"/>
      <c r="X177" s="149"/>
      <c r="Y177" s="168"/>
      <c r="Z177" s="168"/>
      <c r="AA177" s="168"/>
      <c r="AB177" s="168"/>
      <c r="AD177" s="297"/>
      <c r="AF177" s="297"/>
      <c r="AG177" s="297"/>
      <c r="AH177" s="297"/>
      <c r="AI177" s="297"/>
      <c r="AJ177" s="297"/>
      <c r="AK177" s="297"/>
      <c r="AL177" s="303"/>
      <c r="AM177" s="303"/>
      <c r="AN177" s="303"/>
      <c r="AO177" s="303"/>
      <c r="AP177" s="303"/>
      <c r="AQ177" s="303"/>
      <c r="AR177" s="303"/>
      <c r="AS177" s="303"/>
      <c r="AT177" s="303"/>
      <c r="AU177" s="303"/>
      <c r="AV177" s="303"/>
      <c r="AW177" s="168"/>
    </row>
    <row r="178" spans="1:49" x14ac:dyDescent="0.2">
      <c r="A178" s="75">
        <f t="shared" si="2"/>
        <v>44059</v>
      </c>
      <c r="B178" s="311">
        <v>15</v>
      </c>
      <c r="C178" s="149">
        <v>13</v>
      </c>
      <c r="D178" s="149">
        <v>12</v>
      </c>
      <c r="E178" s="149">
        <v>1</v>
      </c>
      <c r="F178" s="149">
        <v>1</v>
      </c>
      <c r="G178" s="149">
        <v>1</v>
      </c>
      <c r="H178" s="149">
        <v>0</v>
      </c>
      <c r="I178" s="149">
        <v>4</v>
      </c>
      <c r="J178" s="149">
        <v>1</v>
      </c>
      <c r="K178" s="149">
        <v>2</v>
      </c>
      <c r="L178" s="149">
        <v>3</v>
      </c>
      <c r="M178" s="149">
        <v>0</v>
      </c>
      <c r="N178" s="149">
        <v>0</v>
      </c>
      <c r="O178" s="149">
        <v>2</v>
      </c>
      <c r="P178" s="149">
        <v>0</v>
      </c>
      <c r="S178" s="149"/>
      <c r="T178" s="149"/>
      <c r="U178" s="149"/>
      <c r="V178" s="149"/>
      <c r="W178" s="149"/>
      <c r="X178" s="149"/>
      <c r="Y178" s="168"/>
      <c r="Z178" s="168"/>
      <c r="AA178" s="168"/>
      <c r="AB178" s="168"/>
      <c r="AD178" s="297"/>
      <c r="AF178" s="297"/>
      <c r="AG178" s="297"/>
      <c r="AH178" s="297"/>
      <c r="AI178" s="297"/>
      <c r="AJ178" s="297"/>
      <c r="AK178" s="297"/>
      <c r="AL178" s="303"/>
      <c r="AM178" s="303"/>
      <c r="AN178" s="303"/>
      <c r="AO178" s="303"/>
      <c r="AP178" s="303"/>
      <c r="AQ178" s="303"/>
      <c r="AR178" s="303"/>
      <c r="AS178" s="303"/>
      <c r="AT178" s="303"/>
      <c r="AU178" s="303"/>
      <c r="AV178" s="303"/>
      <c r="AW178" s="168"/>
    </row>
    <row r="179" spans="1:49" x14ac:dyDescent="0.2">
      <c r="A179" s="75">
        <f t="shared" si="2"/>
        <v>44060</v>
      </c>
      <c r="B179" s="311">
        <v>21</v>
      </c>
      <c r="C179" s="149">
        <v>20</v>
      </c>
      <c r="D179" s="149">
        <v>19</v>
      </c>
      <c r="E179" s="149">
        <v>1</v>
      </c>
      <c r="F179" s="149">
        <v>1</v>
      </c>
      <c r="G179" s="149">
        <v>0</v>
      </c>
      <c r="H179" s="149">
        <v>2</v>
      </c>
      <c r="I179" s="149">
        <v>5</v>
      </c>
      <c r="J179" s="149">
        <v>4</v>
      </c>
      <c r="K179" s="149">
        <v>4</v>
      </c>
      <c r="L179" s="149">
        <v>1</v>
      </c>
      <c r="M179" s="149">
        <v>0</v>
      </c>
      <c r="N179" s="149">
        <v>1</v>
      </c>
      <c r="O179" s="149">
        <v>0</v>
      </c>
      <c r="P179" s="149">
        <v>2</v>
      </c>
      <c r="S179" s="149"/>
      <c r="T179" s="149"/>
      <c r="U179" s="149"/>
      <c r="V179" s="149"/>
      <c r="W179" s="149"/>
      <c r="X179" s="149"/>
      <c r="Y179" s="168"/>
      <c r="Z179" s="168"/>
      <c r="AA179" s="168"/>
      <c r="AB179" s="168"/>
      <c r="AD179" s="297"/>
      <c r="AF179" s="297"/>
      <c r="AG179" s="297"/>
      <c r="AH179" s="297"/>
      <c r="AI179" s="297"/>
      <c r="AJ179" s="297"/>
      <c r="AK179" s="297"/>
      <c r="AL179" s="303"/>
      <c r="AM179" s="303"/>
      <c r="AN179" s="303"/>
      <c r="AO179" s="303"/>
      <c r="AP179" s="303"/>
      <c r="AQ179" s="303"/>
      <c r="AR179" s="303"/>
      <c r="AS179" s="303"/>
      <c r="AT179" s="303"/>
      <c r="AU179" s="303"/>
      <c r="AV179" s="303"/>
      <c r="AW179" s="168"/>
    </row>
    <row r="180" spans="1:49" x14ac:dyDescent="0.2">
      <c r="A180" s="75">
        <f t="shared" si="2"/>
        <v>44061</v>
      </c>
      <c r="B180" s="311">
        <v>14</v>
      </c>
      <c r="C180" s="149">
        <v>12</v>
      </c>
      <c r="D180" s="149">
        <v>10</v>
      </c>
      <c r="E180" s="149">
        <v>1</v>
      </c>
      <c r="F180" s="149">
        <v>2</v>
      </c>
      <c r="G180" s="149">
        <v>1</v>
      </c>
      <c r="H180" s="149">
        <v>1</v>
      </c>
      <c r="I180" s="149">
        <v>2</v>
      </c>
      <c r="J180" s="149">
        <v>1</v>
      </c>
      <c r="K180" s="149">
        <v>0</v>
      </c>
      <c r="L180" s="149">
        <v>1</v>
      </c>
      <c r="M180" s="149">
        <v>2</v>
      </c>
      <c r="N180" s="149">
        <v>0</v>
      </c>
      <c r="O180" s="149">
        <v>3</v>
      </c>
      <c r="P180" s="149">
        <v>0</v>
      </c>
      <c r="S180" s="149"/>
      <c r="T180" s="149"/>
      <c r="U180" s="149"/>
      <c r="V180" s="149"/>
      <c r="W180" s="149"/>
      <c r="X180" s="149"/>
      <c r="Y180" s="168"/>
      <c r="Z180" s="168"/>
      <c r="AA180" s="168"/>
      <c r="AB180" s="168"/>
      <c r="AD180" s="297"/>
      <c r="AF180" s="297"/>
      <c r="AG180" s="297"/>
      <c r="AH180" s="297"/>
      <c r="AI180" s="297"/>
      <c r="AJ180" s="297"/>
      <c r="AK180" s="297"/>
      <c r="AL180" s="303"/>
      <c r="AM180" s="303"/>
      <c r="AN180" s="303"/>
      <c r="AO180" s="303"/>
      <c r="AP180" s="303"/>
      <c r="AQ180" s="303"/>
      <c r="AR180" s="303"/>
      <c r="AS180" s="303"/>
      <c r="AT180" s="303"/>
      <c r="AU180" s="303"/>
      <c r="AV180" s="303"/>
      <c r="AW180" s="168"/>
    </row>
    <row r="181" spans="1:49" x14ac:dyDescent="0.2">
      <c r="A181" s="75">
        <f t="shared" si="2"/>
        <v>44062</v>
      </c>
      <c r="B181" s="311">
        <v>12</v>
      </c>
      <c r="C181" s="149">
        <v>10</v>
      </c>
      <c r="D181" s="149">
        <v>9</v>
      </c>
      <c r="E181" s="149">
        <v>2</v>
      </c>
      <c r="F181" s="149">
        <v>1</v>
      </c>
      <c r="G181" s="149">
        <v>0</v>
      </c>
      <c r="H181" s="149">
        <v>1</v>
      </c>
      <c r="I181" s="149">
        <v>1</v>
      </c>
      <c r="J181" s="149">
        <v>1</v>
      </c>
      <c r="K181" s="149">
        <v>1</v>
      </c>
      <c r="L181" s="149">
        <v>1</v>
      </c>
      <c r="M181" s="149">
        <v>2</v>
      </c>
      <c r="N181" s="149">
        <v>0</v>
      </c>
      <c r="O181" s="149">
        <v>1</v>
      </c>
      <c r="P181" s="149">
        <v>1</v>
      </c>
      <c r="S181" s="149"/>
      <c r="T181" s="149"/>
      <c r="U181" s="149"/>
      <c r="V181" s="149"/>
      <c r="W181" s="149"/>
      <c r="X181" s="149"/>
      <c r="Y181" s="168"/>
      <c r="Z181" s="168"/>
      <c r="AA181" s="168"/>
      <c r="AB181" s="168"/>
      <c r="AD181" s="297"/>
      <c r="AF181" s="297"/>
      <c r="AG181" s="297"/>
      <c r="AH181" s="297"/>
      <c r="AI181" s="297"/>
      <c r="AJ181" s="297"/>
      <c r="AK181" s="297"/>
      <c r="AL181" s="303"/>
      <c r="AM181" s="303"/>
      <c r="AN181" s="303"/>
      <c r="AO181" s="303"/>
      <c r="AP181" s="303"/>
      <c r="AQ181" s="303"/>
      <c r="AR181" s="303"/>
      <c r="AS181" s="303"/>
      <c r="AT181" s="303"/>
      <c r="AU181" s="303"/>
      <c r="AV181" s="303"/>
      <c r="AW181" s="168"/>
    </row>
    <row r="182" spans="1:49" x14ac:dyDescent="0.2">
      <c r="A182" s="75">
        <f t="shared" si="2"/>
        <v>44063</v>
      </c>
      <c r="B182" s="311">
        <v>16</v>
      </c>
      <c r="C182" s="149">
        <v>16</v>
      </c>
      <c r="D182" s="149">
        <v>16</v>
      </c>
      <c r="E182" s="149">
        <v>0</v>
      </c>
      <c r="F182" s="149">
        <v>0</v>
      </c>
      <c r="G182" s="149">
        <v>0</v>
      </c>
      <c r="H182" s="149">
        <v>0</v>
      </c>
      <c r="I182" s="149">
        <v>3</v>
      </c>
      <c r="J182" s="149">
        <v>4</v>
      </c>
      <c r="K182" s="149">
        <v>2</v>
      </c>
      <c r="L182" s="149">
        <v>0</v>
      </c>
      <c r="M182" s="149">
        <v>2</v>
      </c>
      <c r="N182" s="149">
        <v>2</v>
      </c>
      <c r="O182" s="149">
        <v>1</v>
      </c>
      <c r="P182" s="149">
        <v>2</v>
      </c>
      <c r="S182" s="149"/>
      <c r="T182" s="149"/>
      <c r="U182" s="149"/>
      <c r="V182" s="149"/>
      <c r="W182" s="149"/>
      <c r="X182" s="149"/>
      <c r="Y182" s="168"/>
      <c r="Z182" s="168"/>
      <c r="AA182" s="168"/>
      <c r="AB182" s="168"/>
      <c r="AD182" s="297"/>
      <c r="AF182" s="297"/>
      <c r="AG182" s="297"/>
      <c r="AH182" s="297"/>
      <c r="AI182" s="297"/>
      <c r="AJ182" s="297"/>
      <c r="AK182" s="297"/>
      <c r="AL182" s="303"/>
      <c r="AM182" s="303"/>
      <c r="AN182" s="303"/>
      <c r="AO182" s="303"/>
      <c r="AP182" s="303"/>
      <c r="AQ182" s="303"/>
      <c r="AR182" s="303"/>
      <c r="AS182" s="303"/>
      <c r="AT182" s="303"/>
      <c r="AU182" s="303"/>
      <c r="AV182" s="303"/>
      <c r="AW182" s="168"/>
    </row>
    <row r="183" spans="1:49" x14ac:dyDescent="0.2">
      <c r="A183" s="75">
        <f t="shared" si="2"/>
        <v>44064</v>
      </c>
      <c r="B183" s="311">
        <v>10</v>
      </c>
      <c r="C183" s="149">
        <v>10</v>
      </c>
      <c r="D183" s="149">
        <v>9</v>
      </c>
      <c r="E183" s="149">
        <v>0</v>
      </c>
      <c r="F183" s="149">
        <v>1</v>
      </c>
      <c r="G183" s="149">
        <v>0</v>
      </c>
      <c r="H183" s="149">
        <v>0</v>
      </c>
      <c r="I183" s="149">
        <v>4</v>
      </c>
      <c r="J183" s="149">
        <v>3</v>
      </c>
      <c r="K183" s="149">
        <v>1</v>
      </c>
      <c r="L183" s="149">
        <v>0</v>
      </c>
      <c r="M183" s="149">
        <v>0</v>
      </c>
      <c r="N183" s="149">
        <v>0</v>
      </c>
      <c r="O183" s="149">
        <v>1</v>
      </c>
      <c r="P183" s="149">
        <v>0</v>
      </c>
      <c r="S183" s="149"/>
      <c r="T183" s="149"/>
      <c r="U183" s="149"/>
      <c r="V183" s="149"/>
      <c r="W183" s="149"/>
      <c r="X183" s="149"/>
      <c r="Y183" s="168"/>
      <c r="Z183" s="168"/>
      <c r="AA183" s="168"/>
      <c r="AB183" s="168"/>
      <c r="AD183" s="297"/>
      <c r="AF183" s="297"/>
      <c r="AG183" s="297"/>
      <c r="AH183" s="297"/>
      <c r="AI183" s="297"/>
      <c r="AJ183" s="297"/>
      <c r="AK183" s="297"/>
      <c r="AL183" s="303"/>
      <c r="AM183" s="303"/>
      <c r="AN183" s="303"/>
      <c r="AO183" s="303"/>
      <c r="AP183" s="303"/>
      <c r="AQ183" s="303"/>
      <c r="AR183" s="303"/>
      <c r="AS183" s="303"/>
      <c r="AT183" s="303"/>
      <c r="AU183" s="303"/>
      <c r="AV183" s="303"/>
      <c r="AW183" s="168"/>
    </row>
    <row r="184" spans="1:49" x14ac:dyDescent="0.2">
      <c r="A184" s="75">
        <f t="shared" si="2"/>
        <v>44065</v>
      </c>
      <c r="B184" s="311">
        <v>11</v>
      </c>
      <c r="C184" s="149">
        <v>10</v>
      </c>
      <c r="D184" s="149">
        <v>10</v>
      </c>
      <c r="E184" s="149">
        <v>1</v>
      </c>
      <c r="F184" s="149">
        <v>0</v>
      </c>
      <c r="G184" s="149">
        <v>0</v>
      </c>
      <c r="H184" s="149">
        <v>0</v>
      </c>
      <c r="I184" s="149">
        <v>4</v>
      </c>
      <c r="J184" s="149">
        <v>1</v>
      </c>
      <c r="K184" s="149">
        <v>1</v>
      </c>
      <c r="L184" s="149">
        <v>0</v>
      </c>
      <c r="M184" s="149">
        <v>2</v>
      </c>
      <c r="N184" s="149">
        <v>1</v>
      </c>
      <c r="O184" s="149">
        <v>1</v>
      </c>
      <c r="P184" s="149">
        <v>0</v>
      </c>
      <c r="S184" s="149"/>
      <c r="T184" s="149"/>
      <c r="U184" s="149"/>
      <c r="V184" s="149"/>
      <c r="W184" s="149"/>
      <c r="X184" s="149"/>
      <c r="Y184" s="168"/>
      <c r="Z184" s="168"/>
      <c r="AA184" s="168"/>
      <c r="AB184" s="168"/>
      <c r="AD184" s="297"/>
      <c r="AF184" s="297"/>
      <c r="AG184" s="297"/>
      <c r="AH184" s="297"/>
      <c r="AI184" s="297"/>
      <c r="AJ184" s="297"/>
      <c r="AK184" s="297"/>
      <c r="AL184" s="303"/>
      <c r="AM184" s="303"/>
      <c r="AN184" s="303"/>
      <c r="AO184" s="303"/>
      <c r="AP184" s="303"/>
      <c r="AQ184" s="303"/>
      <c r="AR184" s="303"/>
      <c r="AS184" s="303"/>
      <c r="AT184" s="303"/>
      <c r="AU184" s="303"/>
      <c r="AV184" s="303"/>
      <c r="AW184" s="168"/>
    </row>
    <row r="185" spans="1:49" x14ac:dyDescent="0.2">
      <c r="A185" s="75">
        <f t="shared" si="2"/>
        <v>44066</v>
      </c>
      <c r="B185" s="311">
        <v>17</v>
      </c>
      <c r="C185" s="149">
        <v>16</v>
      </c>
      <c r="D185" s="149">
        <v>16</v>
      </c>
      <c r="E185" s="149">
        <v>1</v>
      </c>
      <c r="F185" s="149">
        <v>0</v>
      </c>
      <c r="G185" s="149">
        <v>0</v>
      </c>
      <c r="H185" s="149">
        <v>1</v>
      </c>
      <c r="I185" s="149">
        <v>9</v>
      </c>
      <c r="J185" s="149">
        <v>3</v>
      </c>
      <c r="K185" s="149">
        <v>0</v>
      </c>
      <c r="L185" s="149">
        <v>0</v>
      </c>
      <c r="M185" s="149">
        <v>1</v>
      </c>
      <c r="N185" s="149">
        <v>0</v>
      </c>
      <c r="O185" s="149">
        <v>1</v>
      </c>
      <c r="P185" s="149">
        <v>1</v>
      </c>
      <c r="S185" s="149"/>
      <c r="T185" s="149"/>
      <c r="U185" s="149"/>
      <c r="V185" s="149"/>
      <c r="W185" s="149"/>
      <c r="X185" s="149"/>
      <c r="Y185" s="168"/>
      <c r="Z185" s="168"/>
      <c r="AA185" s="168"/>
      <c r="AB185" s="168"/>
      <c r="AD185" s="297"/>
      <c r="AF185" s="297"/>
      <c r="AG185" s="297"/>
      <c r="AH185" s="297"/>
      <c r="AI185" s="297"/>
      <c r="AJ185" s="297"/>
      <c r="AK185" s="297"/>
      <c r="AL185" s="303"/>
      <c r="AM185" s="303"/>
      <c r="AN185" s="303"/>
      <c r="AO185" s="303"/>
      <c r="AP185" s="303"/>
      <c r="AQ185" s="303"/>
      <c r="AR185" s="303"/>
      <c r="AS185" s="303"/>
      <c r="AT185" s="303"/>
      <c r="AU185" s="303"/>
      <c r="AV185" s="303"/>
      <c r="AW185" s="168"/>
    </row>
    <row r="186" spans="1:49" x14ac:dyDescent="0.2">
      <c r="A186" s="75">
        <f t="shared" si="2"/>
        <v>44067</v>
      </c>
      <c r="B186" s="311">
        <v>9</v>
      </c>
      <c r="C186" s="149">
        <v>9</v>
      </c>
      <c r="D186" s="149">
        <v>8</v>
      </c>
      <c r="E186" s="149">
        <v>0</v>
      </c>
      <c r="F186" s="149">
        <v>0</v>
      </c>
      <c r="G186" s="149">
        <v>1</v>
      </c>
      <c r="H186" s="149">
        <v>0</v>
      </c>
      <c r="I186" s="149">
        <v>5</v>
      </c>
      <c r="J186" s="149">
        <v>2</v>
      </c>
      <c r="K186" s="149">
        <v>0</v>
      </c>
      <c r="L186" s="149">
        <v>0</v>
      </c>
      <c r="M186" s="149">
        <v>0</v>
      </c>
      <c r="N186" s="149">
        <v>0</v>
      </c>
      <c r="O186" s="149">
        <v>1</v>
      </c>
      <c r="P186" s="149">
        <v>0</v>
      </c>
      <c r="S186" s="149"/>
      <c r="T186" s="149"/>
      <c r="U186" s="149"/>
      <c r="V186" s="149"/>
      <c r="W186" s="149"/>
      <c r="X186" s="149"/>
      <c r="Y186" s="168"/>
      <c r="Z186" s="168"/>
      <c r="AA186" s="168"/>
      <c r="AB186" s="168"/>
      <c r="AD186" s="297"/>
      <c r="AF186" s="297"/>
      <c r="AG186" s="297"/>
      <c r="AH186" s="297"/>
      <c r="AI186" s="297"/>
      <c r="AJ186" s="297"/>
      <c r="AK186" s="297"/>
      <c r="AL186" s="303"/>
      <c r="AM186" s="303"/>
      <c r="AN186" s="303"/>
      <c r="AO186" s="303"/>
      <c r="AP186" s="303"/>
      <c r="AQ186" s="303"/>
      <c r="AR186" s="303"/>
      <c r="AS186" s="303"/>
      <c r="AT186" s="303"/>
      <c r="AU186" s="303"/>
      <c r="AV186" s="303"/>
      <c r="AW186" s="168"/>
    </row>
    <row r="187" spans="1:49" x14ac:dyDescent="0.2">
      <c r="A187" s="75">
        <f t="shared" si="2"/>
        <v>44068</v>
      </c>
      <c r="B187" s="311">
        <v>22</v>
      </c>
      <c r="C187" s="149">
        <v>20</v>
      </c>
      <c r="D187" s="149">
        <v>19</v>
      </c>
      <c r="E187" s="149">
        <v>1</v>
      </c>
      <c r="F187" s="149">
        <v>1</v>
      </c>
      <c r="G187" s="149">
        <v>1</v>
      </c>
      <c r="H187" s="149">
        <v>0</v>
      </c>
      <c r="I187" s="149">
        <v>6</v>
      </c>
      <c r="J187" s="149">
        <v>2</v>
      </c>
      <c r="K187" s="149">
        <v>4</v>
      </c>
      <c r="L187" s="149">
        <v>2</v>
      </c>
      <c r="M187" s="149">
        <v>1</v>
      </c>
      <c r="N187" s="149">
        <v>1</v>
      </c>
      <c r="O187" s="149">
        <v>2</v>
      </c>
      <c r="P187" s="149">
        <v>1</v>
      </c>
      <c r="S187" s="149"/>
      <c r="T187" s="149"/>
      <c r="U187" s="149"/>
      <c r="V187" s="149"/>
      <c r="W187" s="149"/>
      <c r="X187" s="149"/>
      <c r="Y187" s="168"/>
      <c r="Z187" s="168"/>
      <c r="AA187" s="168"/>
      <c r="AB187" s="168"/>
      <c r="AD187" s="297"/>
      <c r="AF187" s="297"/>
      <c r="AG187" s="297"/>
      <c r="AH187" s="297"/>
      <c r="AI187" s="297"/>
      <c r="AJ187" s="297"/>
      <c r="AK187" s="297"/>
      <c r="AL187" s="303"/>
      <c r="AM187" s="303"/>
      <c r="AN187" s="303"/>
      <c r="AO187" s="303"/>
      <c r="AP187" s="303"/>
      <c r="AQ187" s="303"/>
      <c r="AR187" s="303"/>
      <c r="AS187" s="303"/>
      <c r="AT187" s="303"/>
      <c r="AU187" s="303"/>
      <c r="AV187" s="303"/>
      <c r="AW187" s="168"/>
    </row>
    <row r="188" spans="1:49" x14ac:dyDescent="0.2">
      <c r="A188" s="75">
        <f t="shared" si="2"/>
        <v>44069</v>
      </c>
      <c r="B188" s="311">
        <v>16</v>
      </c>
      <c r="C188" s="149">
        <v>15</v>
      </c>
      <c r="D188" s="149">
        <v>15</v>
      </c>
      <c r="E188" s="149">
        <v>1</v>
      </c>
      <c r="F188" s="149">
        <v>0</v>
      </c>
      <c r="G188" s="149">
        <v>0</v>
      </c>
      <c r="H188" s="149">
        <v>0</v>
      </c>
      <c r="I188" s="149">
        <v>3</v>
      </c>
      <c r="J188" s="149">
        <v>2</v>
      </c>
      <c r="K188" s="149">
        <v>0</v>
      </c>
      <c r="L188" s="149">
        <v>4</v>
      </c>
      <c r="M188" s="149">
        <v>3</v>
      </c>
      <c r="N188" s="149">
        <v>1</v>
      </c>
      <c r="O188" s="149">
        <v>2</v>
      </c>
      <c r="P188" s="149">
        <v>0</v>
      </c>
      <c r="S188" s="149"/>
      <c r="T188" s="149"/>
      <c r="U188" s="149"/>
      <c r="V188" s="149"/>
      <c r="W188" s="149"/>
      <c r="X188" s="149"/>
      <c r="Y188" s="168"/>
      <c r="Z188" s="168"/>
      <c r="AA188" s="168"/>
      <c r="AB188" s="168"/>
      <c r="AD188" s="297">
        <f t="shared" ref="AD188:AD208" si="3">AVERAGE(AC185:AC191)</f>
        <v>0</v>
      </c>
      <c r="AF188" s="297"/>
      <c r="AG188" s="297"/>
      <c r="AH188" s="297"/>
      <c r="AI188" s="297"/>
      <c r="AJ188" s="297"/>
      <c r="AK188" s="297"/>
      <c r="AL188" s="303"/>
      <c r="AM188" s="303"/>
      <c r="AN188" s="303"/>
      <c r="AO188" s="303"/>
      <c r="AP188" s="303"/>
      <c r="AQ188" s="303"/>
      <c r="AR188" s="303"/>
      <c r="AS188" s="303"/>
      <c r="AT188" s="303"/>
      <c r="AU188" s="303"/>
      <c r="AV188" s="303"/>
      <c r="AW188" s="168"/>
    </row>
    <row r="189" spans="1:49" x14ac:dyDescent="0.2">
      <c r="A189" s="75">
        <f t="shared" si="2"/>
        <v>44070</v>
      </c>
      <c r="B189" s="311">
        <v>12</v>
      </c>
      <c r="C189" s="149">
        <v>11</v>
      </c>
      <c r="D189" s="149">
        <v>11</v>
      </c>
      <c r="E189" s="149">
        <v>1</v>
      </c>
      <c r="F189" s="149">
        <v>0</v>
      </c>
      <c r="G189" s="149">
        <v>0</v>
      </c>
      <c r="H189" s="149">
        <v>1</v>
      </c>
      <c r="I189" s="149">
        <v>2</v>
      </c>
      <c r="J189" s="149">
        <v>2</v>
      </c>
      <c r="K189" s="149">
        <v>1</v>
      </c>
      <c r="L189" s="149">
        <v>1</v>
      </c>
      <c r="M189" s="149">
        <v>1</v>
      </c>
      <c r="N189" s="149">
        <v>0</v>
      </c>
      <c r="O189" s="149">
        <v>2</v>
      </c>
      <c r="P189" s="149">
        <v>1</v>
      </c>
      <c r="S189" s="149"/>
      <c r="T189" s="149"/>
      <c r="U189" s="149"/>
      <c r="V189" s="149"/>
      <c r="W189" s="149"/>
      <c r="X189" s="149"/>
      <c r="Y189" s="168"/>
      <c r="Z189" s="168"/>
      <c r="AA189" s="168"/>
      <c r="AB189" s="168"/>
      <c r="AD189" s="297">
        <f t="shared" si="3"/>
        <v>1</v>
      </c>
      <c r="AF189" s="297"/>
      <c r="AG189" s="297"/>
      <c r="AH189" s="297"/>
      <c r="AI189" s="297"/>
      <c r="AJ189" s="297"/>
      <c r="AK189" s="297"/>
      <c r="AL189" s="303"/>
      <c r="AM189" s="303"/>
      <c r="AN189" s="303"/>
      <c r="AO189" s="303"/>
      <c r="AP189" s="303"/>
      <c r="AQ189" s="303"/>
      <c r="AR189" s="303"/>
      <c r="AS189" s="303"/>
      <c r="AT189" s="303"/>
      <c r="AU189" s="303"/>
      <c r="AV189" s="303"/>
      <c r="AW189" s="168"/>
    </row>
    <row r="190" spans="1:49" x14ac:dyDescent="0.2">
      <c r="A190" s="75">
        <f t="shared" si="2"/>
        <v>44071</v>
      </c>
      <c r="B190" s="311">
        <v>12</v>
      </c>
      <c r="C190" s="149">
        <v>11</v>
      </c>
      <c r="D190" s="149">
        <v>11</v>
      </c>
      <c r="E190" s="149">
        <v>1</v>
      </c>
      <c r="F190" s="149">
        <v>0</v>
      </c>
      <c r="G190" s="149">
        <v>0</v>
      </c>
      <c r="H190" s="149">
        <v>1</v>
      </c>
      <c r="I190" s="149">
        <v>3</v>
      </c>
      <c r="J190" s="149">
        <v>1</v>
      </c>
      <c r="K190" s="149">
        <v>0</v>
      </c>
      <c r="L190" s="149">
        <v>1</v>
      </c>
      <c r="M190" s="149">
        <v>0</v>
      </c>
      <c r="N190" s="149">
        <v>0</v>
      </c>
      <c r="O190" s="149">
        <v>3</v>
      </c>
      <c r="P190" s="149">
        <v>2</v>
      </c>
      <c r="S190" s="149"/>
      <c r="T190" s="149"/>
      <c r="U190" s="149"/>
      <c r="V190" s="149"/>
      <c r="W190" s="149"/>
      <c r="X190" s="149"/>
      <c r="Y190" s="168"/>
      <c r="Z190" s="168"/>
      <c r="AA190" s="168"/>
      <c r="AB190" s="168"/>
      <c r="AD190" s="297">
        <f t="shared" si="3"/>
        <v>1.3</v>
      </c>
      <c r="AF190" s="297"/>
      <c r="AG190" s="297"/>
      <c r="AH190" s="297"/>
      <c r="AI190" s="297"/>
      <c r="AJ190" s="297"/>
      <c r="AK190" s="297"/>
      <c r="AL190" s="303"/>
      <c r="AM190" s="303"/>
      <c r="AN190" s="303"/>
      <c r="AO190" s="303"/>
      <c r="AP190" s="303"/>
      <c r="AQ190" s="303"/>
      <c r="AR190" s="303"/>
      <c r="AS190" s="303"/>
      <c r="AT190" s="303"/>
      <c r="AU190" s="303"/>
      <c r="AV190" s="303"/>
      <c r="AW190" s="168"/>
    </row>
    <row r="191" spans="1:49" x14ac:dyDescent="0.2">
      <c r="A191" s="75">
        <f t="shared" si="2"/>
        <v>44072</v>
      </c>
      <c r="B191" s="311">
        <v>8</v>
      </c>
      <c r="C191" s="149">
        <v>8</v>
      </c>
      <c r="D191" s="149">
        <v>8</v>
      </c>
      <c r="E191" s="149">
        <v>0</v>
      </c>
      <c r="F191" s="149">
        <v>0</v>
      </c>
      <c r="G191" s="149">
        <v>0</v>
      </c>
      <c r="H191" s="149">
        <v>2</v>
      </c>
      <c r="I191" s="149">
        <v>1</v>
      </c>
      <c r="J191" s="149">
        <v>2</v>
      </c>
      <c r="K191" s="149">
        <v>1</v>
      </c>
      <c r="L191" s="149">
        <v>0</v>
      </c>
      <c r="M191" s="149">
        <v>0</v>
      </c>
      <c r="N191" s="149">
        <v>1</v>
      </c>
      <c r="O191" s="149">
        <v>1</v>
      </c>
      <c r="P191" s="149">
        <v>0</v>
      </c>
      <c r="R191" s="149">
        <f>AVERAGE(I188:I194)</f>
        <v>2</v>
      </c>
      <c r="S191" s="149">
        <v>0</v>
      </c>
      <c r="T191" s="149">
        <f t="shared" ref="T191:T205" si="4">AVERAGE(S188:S194)</f>
        <v>1</v>
      </c>
      <c r="U191" s="149">
        <f t="shared" ref="U191:U206" si="5">$T194</f>
        <v>2</v>
      </c>
      <c r="V191" s="149">
        <f>AVERAGE(U191,X191)</f>
        <v>2</v>
      </c>
      <c r="W191" s="149">
        <f t="shared" ref="W191:W206" si="6">$T195</f>
        <v>2</v>
      </c>
      <c r="X191" s="149">
        <f t="shared" ref="X191:X206" si="7">$T196</f>
        <v>2</v>
      </c>
      <c r="Y191" s="293">
        <f t="shared" ref="Y191:Y254" si="8">(U191-$R191)^2</f>
        <v>0</v>
      </c>
      <c r="Z191" s="293">
        <f t="shared" ref="Z191:AA254" si="9">(V191-$R191)^2</f>
        <v>0</v>
      </c>
      <c r="AA191" s="293">
        <f t="shared" si="9"/>
        <v>0</v>
      </c>
      <c r="AB191" s="293">
        <f t="shared" ref="AB191:AB254" si="10">(X191-$R191)^2</f>
        <v>0</v>
      </c>
      <c r="AC191" s="136">
        <v>0</v>
      </c>
      <c r="AD191" s="297"/>
      <c r="AE191" s="136">
        <v>0</v>
      </c>
      <c r="AF191" s="297"/>
      <c r="AG191" s="297"/>
      <c r="AH191" s="297"/>
      <c r="AI191" s="297"/>
      <c r="AJ191" s="297"/>
      <c r="AK191" s="297"/>
      <c r="AL191" s="303"/>
      <c r="AM191" s="303"/>
      <c r="AN191" s="303"/>
      <c r="AO191" s="303"/>
      <c r="AP191" s="303"/>
      <c r="AQ191" s="303"/>
      <c r="AR191" s="303"/>
      <c r="AS191" s="303"/>
      <c r="AT191" s="303"/>
      <c r="AU191" s="303"/>
      <c r="AV191" s="303"/>
      <c r="AW191" s="168"/>
    </row>
    <row r="192" spans="1:49" x14ac:dyDescent="0.2">
      <c r="A192" s="75">
        <f t="shared" si="2"/>
        <v>44073</v>
      </c>
      <c r="B192" s="311">
        <v>11</v>
      </c>
      <c r="C192" s="149">
        <v>9</v>
      </c>
      <c r="D192" s="149">
        <v>8</v>
      </c>
      <c r="E192" s="149">
        <v>1</v>
      </c>
      <c r="F192" s="149">
        <v>1</v>
      </c>
      <c r="G192" s="149">
        <v>1</v>
      </c>
      <c r="H192" s="149">
        <v>0</v>
      </c>
      <c r="I192" s="149">
        <v>2</v>
      </c>
      <c r="J192" s="149">
        <v>0</v>
      </c>
      <c r="K192" s="149">
        <v>3</v>
      </c>
      <c r="L192" s="149">
        <v>1</v>
      </c>
      <c r="M192" s="149">
        <v>1</v>
      </c>
      <c r="N192" s="149">
        <v>0</v>
      </c>
      <c r="O192" s="149">
        <v>1</v>
      </c>
      <c r="P192" s="149">
        <v>0</v>
      </c>
      <c r="R192" s="149">
        <f t="shared" ref="R192:R255" si="11">AVERAGE(I189:I195)</f>
        <v>2</v>
      </c>
      <c r="S192" s="149">
        <v>0</v>
      </c>
      <c r="T192" s="149">
        <f t="shared" si="4"/>
        <v>1</v>
      </c>
      <c r="U192" s="149">
        <f t="shared" si="5"/>
        <v>2</v>
      </c>
      <c r="V192" s="149">
        <f t="shared" ref="V192:V255" si="12">AVERAGE(U192,X192)</f>
        <v>3</v>
      </c>
      <c r="W192" s="149">
        <f t="shared" si="6"/>
        <v>2</v>
      </c>
      <c r="X192" s="149">
        <f t="shared" si="7"/>
        <v>3</v>
      </c>
      <c r="Y192" s="293">
        <f t="shared" si="8"/>
        <v>0</v>
      </c>
      <c r="Z192" s="293">
        <f t="shared" si="9"/>
        <v>1</v>
      </c>
      <c r="AA192" s="293">
        <f t="shared" si="9"/>
        <v>0</v>
      </c>
      <c r="AB192" s="293">
        <f t="shared" si="10"/>
        <v>1</v>
      </c>
      <c r="AC192" s="136">
        <v>2</v>
      </c>
      <c r="AD192" s="297"/>
      <c r="AE192" s="136">
        <v>3</v>
      </c>
      <c r="AF192" s="297"/>
      <c r="AG192" s="297"/>
      <c r="AH192" s="297"/>
      <c r="AI192" s="297"/>
      <c r="AJ192" s="297"/>
      <c r="AK192" s="297"/>
      <c r="AL192" s="303"/>
      <c r="AM192" s="303"/>
      <c r="AN192" s="303"/>
      <c r="AO192" s="303"/>
      <c r="AP192" s="303"/>
      <c r="AQ192" s="303"/>
      <c r="AR192" s="303"/>
      <c r="AS192" s="303"/>
      <c r="AT192" s="303"/>
      <c r="AU192" s="303"/>
      <c r="AV192" s="303"/>
      <c r="AW192" s="168"/>
    </row>
    <row r="193" spans="1:49" x14ac:dyDescent="0.2">
      <c r="A193" s="75">
        <f t="shared" si="2"/>
        <v>44074</v>
      </c>
      <c r="B193" s="311">
        <v>18</v>
      </c>
      <c r="C193" s="149">
        <v>17</v>
      </c>
      <c r="D193" s="149">
        <v>16</v>
      </c>
      <c r="E193" s="149">
        <v>0</v>
      </c>
      <c r="F193" s="149">
        <v>1</v>
      </c>
      <c r="G193" s="149">
        <v>1</v>
      </c>
      <c r="H193" s="149">
        <v>0</v>
      </c>
      <c r="I193" s="149">
        <v>4</v>
      </c>
      <c r="J193" s="149">
        <v>1</v>
      </c>
      <c r="K193" s="149">
        <v>4</v>
      </c>
      <c r="L193" s="149">
        <v>0</v>
      </c>
      <c r="M193" s="149">
        <v>0</v>
      </c>
      <c r="N193" s="149">
        <v>1</v>
      </c>
      <c r="O193" s="149">
        <v>6</v>
      </c>
      <c r="P193" s="149">
        <v>0</v>
      </c>
      <c r="R193" s="149">
        <f t="shared" si="11"/>
        <v>2</v>
      </c>
      <c r="S193" s="149">
        <v>0</v>
      </c>
      <c r="T193" s="149">
        <f t="shared" si="4"/>
        <v>2</v>
      </c>
      <c r="U193" s="149">
        <f t="shared" si="5"/>
        <v>2</v>
      </c>
      <c r="V193" s="149">
        <f t="shared" si="12"/>
        <v>3</v>
      </c>
      <c r="W193" s="149">
        <f t="shared" si="6"/>
        <v>3</v>
      </c>
      <c r="X193" s="149">
        <f t="shared" si="7"/>
        <v>3</v>
      </c>
      <c r="Y193" s="293">
        <f t="shared" si="8"/>
        <v>0</v>
      </c>
      <c r="Z193" s="293">
        <f t="shared" si="9"/>
        <v>1</v>
      </c>
      <c r="AA193" s="293">
        <f t="shared" si="9"/>
        <v>1</v>
      </c>
      <c r="AB193" s="293">
        <f t="shared" si="10"/>
        <v>1</v>
      </c>
      <c r="AC193" s="136">
        <v>2</v>
      </c>
      <c r="AD193" s="297"/>
      <c r="AE193" s="136">
        <v>1</v>
      </c>
      <c r="AF193" s="297"/>
      <c r="AG193" s="297"/>
      <c r="AH193" s="297"/>
      <c r="AI193" s="297"/>
      <c r="AJ193" s="297"/>
      <c r="AK193" s="297"/>
      <c r="AL193" s="303"/>
      <c r="AM193" s="303"/>
      <c r="AN193" s="303"/>
      <c r="AO193" s="303"/>
      <c r="AP193" s="303"/>
      <c r="AQ193" s="303"/>
      <c r="AR193" s="303"/>
      <c r="AS193" s="303"/>
      <c r="AT193" s="303"/>
      <c r="AU193" s="303"/>
      <c r="AV193" s="303"/>
      <c r="AW193" s="168"/>
    </row>
    <row r="194" spans="1:49" x14ac:dyDescent="0.2">
      <c r="A194" s="75">
        <f t="shared" si="2"/>
        <v>44075</v>
      </c>
      <c r="B194" s="311">
        <v>11</v>
      </c>
      <c r="C194" s="149">
        <v>10</v>
      </c>
      <c r="D194" s="149">
        <v>9</v>
      </c>
      <c r="E194" s="149">
        <v>0</v>
      </c>
      <c r="F194" s="149">
        <v>1</v>
      </c>
      <c r="G194" s="149">
        <v>1</v>
      </c>
      <c r="H194" s="149">
        <v>0</v>
      </c>
      <c r="I194" s="149">
        <v>1</v>
      </c>
      <c r="J194" s="149">
        <v>2</v>
      </c>
      <c r="K194" s="149">
        <v>2</v>
      </c>
      <c r="L194" s="149">
        <v>1</v>
      </c>
      <c r="M194" s="149">
        <v>0</v>
      </c>
      <c r="N194" s="149">
        <v>1</v>
      </c>
      <c r="O194" s="149">
        <v>2</v>
      </c>
      <c r="P194" s="149">
        <v>0</v>
      </c>
      <c r="R194" s="149">
        <f t="shared" si="11"/>
        <v>2</v>
      </c>
      <c r="S194" s="149">
        <v>3</v>
      </c>
      <c r="T194" s="149">
        <f t="shared" si="4"/>
        <v>2</v>
      </c>
      <c r="U194" s="149">
        <f t="shared" si="5"/>
        <v>3</v>
      </c>
      <c r="V194" s="149">
        <f t="shared" si="12"/>
        <v>4</v>
      </c>
      <c r="W194" s="149">
        <f t="shared" si="6"/>
        <v>3</v>
      </c>
      <c r="X194" s="149">
        <f t="shared" si="7"/>
        <v>4</v>
      </c>
      <c r="Y194" s="293">
        <f t="shared" si="8"/>
        <v>1</v>
      </c>
      <c r="Z194" s="293">
        <f t="shared" si="9"/>
        <v>4</v>
      </c>
      <c r="AA194" s="293">
        <f t="shared" si="9"/>
        <v>1</v>
      </c>
      <c r="AB194" s="293">
        <f t="shared" si="10"/>
        <v>4</v>
      </c>
      <c r="AC194" s="136">
        <v>1</v>
      </c>
      <c r="AD194" s="297">
        <f t="shared" si="3"/>
        <v>1.1000000000000001</v>
      </c>
      <c r="AE194" s="136">
        <v>1</v>
      </c>
      <c r="AF194" s="297">
        <f t="shared" ref="AF194:AF225" si="13">AVERAGE(AE191:AE197)</f>
        <v>1.3</v>
      </c>
      <c r="AG194" s="297">
        <f>$AF196</f>
        <v>1.1000000000000001</v>
      </c>
      <c r="AH194" s="297">
        <f>$AF197</f>
        <v>1.4</v>
      </c>
      <c r="AI194" s="297">
        <f>AVERAGE(AH194,AJ194)</f>
        <v>2.2000000000000002</v>
      </c>
      <c r="AJ194" s="297">
        <f t="shared" ref="AJ194:AJ225" si="14">$AF198</f>
        <v>2.9</v>
      </c>
      <c r="AK194" s="297">
        <f>$AF199</f>
        <v>3</v>
      </c>
      <c r="AL194" s="303">
        <f t="shared" ref="AL194:AL257" si="15">(AG194-$AD194)^2</f>
        <v>0</v>
      </c>
      <c r="AM194" s="303">
        <f t="shared" ref="AM194:AM257" si="16">(AH194-$AD194)^2</f>
        <v>0.1</v>
      </c>
      <c r="AN194" s="303">
        <f t="shared" ref="AN194:AN257" si="17">(AI194-$AD194)^2</f>
        <v>1.2</v>
      </c>
      <c r="AO194" s="303">
        <f t="shared" ref="AO194:AO257" si="18">(AJ194-$AD194)^2</f>
        <v>3.2</v>
      </c>
      <c r="AP194" s="303">
        <f t="shared" ref="AP194:AP257" si="19">(AK194-$AD194)^2</f>
        <v>3.6</v>
      </c>
      <c r="AQ194" s="303"/>
      <c r="AR194" s="303">
        <f t="shared" ref="AR194:AR257" si="20">(AG194-$R194)^2</f>
        <v>0.8</v>
      </c>
      <c r="AS194" s="303">
        <f t="shared" ref="AS194:AT257" si="21">(AH194-$R194)^2</f>
        <v>0.4</v>
      </c>
      <c r="AT194" s="303">
        <f t="shared" si="21"/>
        <v>0</v>
      </c>
      <c r="AU194" s="303">
        <f t="shared" ref="AU194:AU257" si="22">(AJ194-$R194)^2</f>
        <v>0.8</v>
      </c>
      <c r="AV194" s="303">
        <f t="shared" ref="AV194:AV257" si="23">(AK194-$R194)^2</f>
        <v>1</v>
      </c>
      <c r="AW194" s="168"/>
    </row>
    <row r="195" spans="1:49" x14ac:dyDescent="0.2">
      <c r="A195" s="75">
        <f t="shared" si="2"/>
        <v>44076</v>
      </c>
      <c r="B195" s="311">
        <v>15</v>
      </c>
      <c r="C195" s="149">
        <v>13</v>
      </c>
      <c r="D195" s="149">
        <v>13</v>
      </c>
      <c r="E195" s="149">
        <v>1</v>
      </c>
      <c r="F195" s="149">
        <v>0</v>
      </c>
      <c r="G195" s="149">
        <v>1</v>
      </c>
      <c r="H195" s="149">
        <v>0</v>
      </c>
      <c r="I195" s="149">
        <v>3</v>
      </c>
      <c r="J195" s="149">
        <v>4</v>
      </c>
      <c r="K195" s="149">
        <v>2</v>
      </c>
      <c r="L195" s="149">
        <v>0</v>
      </c>
      <c r="M195" s="149">
        <v>1</v>
      </c>
      <c r="N195" s="149">
        <v>0</v>
      </c>
      <c r="O195" s="149">
        <v>2</v>
      </c>
      <c r="P195" s="149">
        <v>1</v>
      </c>
      <c r="R195" s="149">
        <f t="shared" si="11"/>
        <v>3</v>
      </c>
      <c r="S195" s="149">
        <v>3</v>
      </c>
      <c r="T195" s="149">
        <f t="shared" si="4"/>
        <v>2</v>
      </c>
      <c r="U195" s="149">
        <f t="shared" si="5"/>
        <v>3</v>
      </c>
      <c r="V195" s="149">
        <f t="shared" si="12"/>
        <v>4</v>
      </c>
      <c r="W195" s="149">
        <f t="shared" si="6"/>
        <v>4</v>
      </c>
      <c r="X195" s="149">
        <f t="shared" si="7"/>
        <v>4</v>
      </c>
      <c r="Y195" s="293">
        <f t="shared" si="8"/>
        <v>0</v>
      </c>
      <c r="Z195" s="293">
        <f t="shared" si="9"/>
        <v>1</v>
      </c>
      <c r="AA195" s="293">
        <f t="shared" si="9"/>
        <v>1</v>
      </c>
      <c r="AB195" s="293">
        <f t="shared" si="10"/>
        <v>1</v>
      </c>
      <c r="AC195" s="136">
        <v>1</v>
      </c>
      <c r="AD195" s="297">
        <f t="shared" si="3"/>
        <v>2.1</v>
      </c>
      <c r="AE195" s="136">
        <v>1</v>
      </c>
      <c r="AF195" s="297">
        <f t="shared" si="13"/>
        <v>1.6</v>
      </c>
      <c r="AG195" s="297">
        <f t="shared" ref="AG195:AG258" si="24">$AF197</f>
        <v>1.4</v>
      </c>
      <c r="AH195" s="297">
        <f t="shared" ref="AH195" si="25">$AF198</f>
        <v>2.9</v>
      </c>
      <c r="AI195" s="297">
        <f t="shared" ref="AI195:AI258" si="26">AVERAGE(AH195,AJ195)</f>
        <v>3</v>
      </c>
      <c r="AJ195" s="297">
        <f t="shared" si="14"/>
        <v>3</v>
      </c>
      <c r="AK195" s="297">
        <f t="shared" ref="AK195:AK258" si="27">$AF200</f>
        <v>4</v>
      </c>
      <c r="AL195" s="303">
        <f t="shared" si="15"/>
        <v>0.5</v>
      </c>
      <c r="AM195" s="303">
        <f t="shared" si="16"/>
        <v>0.6</v>
      </c>
      <c r="AN195" s="303">
        <f t="shared" si="17"/>
        <v>0.8</v>
      </c>
      <c r="AO195" s="303">
        <f t="shared" si="18"/>
        <v>0.8</v>
      </c>
      <c r="AP195" s="303">
        <f t="shared" si="19"/>
        <v>3.6</v>
      </c>
      <c r="AQ195" s="303"/>
      <c r="AR195" s="303">
        <f t="shared" si="20"/>
        <v>2.6</v>
      </c>
      <c r="AS195" s="303">
        <f t="shared" si="21"/>
        <v>0</v>
      </c>
      <c r="AT195" s="303">
        <f t="shared" si="21"/>
        <v>0</v>
      </c>
      <c r="AU195" s="303">
        <f t="shared" si="22"/>
        <v>0</v>
      </c>
      <c r="AV195" s="303">
        <f t="shared" si="23"/>
        <v>1</v>
      </c>
      <c r="AW195" s="168"/>
    </row>
    <row r="196" spans="1:49" x14ac:dyDescent="0.2">
      <c r="A196" s="75">
        <f t="shared" si="2"/>
        <v>44077</v>
      </c>
      <c r="B196" s="311">
        <v>9</v>
      </c>
      <c r="C196" s="149">
        <v>6</v>
      </c>
      <c r="D196" s="149">
        <v>6</v>
      </c>
      <c r="E196" s="149">
        <v>1</v>
      </c>
      <c r="F196" s="149">
        <v>0</v>
      </c>
      <c r="G196" s="149">
        <v>2</v>
      </c>
      <c r="H196" s="149">
        <v>1</v>
      </c>
      <c r="I196" s="149">
        <v>2</v>
      </c>
      <c r="J196" s="149">
        <v>0</v>
      </c>
      <c r="K196" s="149">
        <v>0</v>
      </c>
      <c r="L196" s="149">
        <v>0</v>
      </c>
      <c r="M196" s="149">
        <v>1</v>
      </c>
      <c r="N196" s="149">
        <v>1</v>
      </c>
      <c r="O196" s="149">
        <v>0</v>
      </c>
      <c r="P196" s="149">
        <v>1</v>
      </c>
      <c r="R196" s="149">
        <f t="shared" si="11"/>
        <v>3</v>
      </c>
      <c r="S196" s="149">
        <v>3</v>
      </c>
      <c r="T196" s="149">
        <f t="shared" si="4"/>
        <v>2</v>
      </c>
      <c r="U196" s="149">
        <f t="shared" si="5"/>
        <v>4</v>
      </c>
      <c r="V196" s="149">
        <f t="shared" si="12"/>
        <v>4</v>
      </c>
      <c r="W196" s="149">
        <f t="shared" si="6"/>
        <v>4</v>
      </c>
      <c r="X196" s="149">
        <f t="shared" si="7"/>
        <v>4</v>
      </c>
      <c r="Y196" s="293">
        <f t="shared" si="8"/>
        <v>1</v>
      </c>
      <c r="Z196" s="293">
        <f t="shared" si="9"/>
        <v>1</v>
      </c>
      <c r="AA196" s="293">
        <f t="shared" si="9"/>
        <v>1</v>
      </c>
      <c r="AB196" s="293">
        <f t="shared" si="10"/>
        <v>1</v>
      </c>
      <c r="AC196" s="136">
        <v>2</v>
      </c>
      <c r="AD196" s="297">
        <f t="shared" si="3"/>
        <v>2.2999999999999998</v>
      </c>
      <c r="AE196" s="136">
        <v>2</v>
      </c>
      <c r="AF196" s="297">
        <f t="shared" si="13"/>
        <v>1.1000000000000001</v>
      </c>
      <c r="AG196" s="297">
        <f t="shared" si="24"/>
        <v>2.9</v>
      </c>
      <c r="AH196" s="297">
        <f t="shared" ref="AH196" si="28">$AF199</f>
        <v>3</v>
      </c>
      <c r="AI196" s="297">
        <f t="shared" si="26"/>
        <v>3.5</v>
      </c>
      <c r="AJ196" s="297">
        <f t="shared" si="14"/>
        <v>4</v>
      </c>
      <c r="AK196" s="297">
        <f t="shared" si="27"/>
        <v>4.4000000000000004</v>
      </c>
      <c r="AL196" s="303">
        <f t="shared" si="15"/>
        <v>0.4</v>
      </c>
      <c r="AM196" s="303">
        <f t="shared" si="16"/>
        <v>0.5</v>
      </c>
      <c r="AN196" s="303">
        <f t="shared" si="17"/>
        <v>1.4</v>
      </c>
      <c r="AO196" s="303">
        <f t="shared" si="18"/>
        <v>2.9</v>
      </c>
      <c r="AP196" s="303">
        <f t="shared" si="19"/>
        <v>4.4000000000000004</v>
      </c>
      <c r="AQ196" s="303"/>
      <c r="AR196" s="303">
        <f t="shared" si="20"/>
        <v>0</v>
      </c>
      <c r="AS196" s="303">
        <f t="shared" si="21"/>
        <v>0</v>
      </c>
      <c r="AT196" s="303">
        <f t="shared" si="21"/>
        <v>0.3</v>
      </c>
      <c r="AU196" s="303">
        <f t="shared" si="22"/>
        <v>1</v>
      </c>
      <c r="AV196" s="303">
        <f t="shared" si="23"/>
        <v>2</v>
      </c>
      <c r="AW196" s="168"/>
    </row>
    <row r="197" spans="1:49" x14ac:dyDescent="0.2">
      <c r="A197" s="75">
        <f t="shared" si="2"/>
        <v>44078</v>
      </c>
      <c r="B197" s="311">
        <v>15</v>
      </c>
      <c r="C197" s="149">
        <v>14</v>
      </c>
      <c r="D197" s="149">
        <v>14</v>
      </c>
      <c r="E197" s="149">
        <v>1</v>
      </c>
      <c r="F197" s="149">
        <v>0</v>
      </c>
      <c r="G197" s="149">
        <v>0</v>
      </c>
      <c r="H197" s="149">
        <v>0</v>
      </c>
      <c r="I197" s="149">
        <v>1</v>
      </c>
      <c r="J197" s="149">
        <v>1</v>
      </c>
      <c r="K197" s="149">
        <v>5</v>
      </c>
      <c r="L197" s="149">
        <v>1</v>
      </c>
      <c r="M197" s="149">
        <v>1</v>
      </c>
      <c r="N197" s="149">
        <v>0</v>
      </c>
      <c r="O197" s="149">
        <v>3</v>
      </c>
      <c r="P197" s="149">
        <v>2</v>
      </c>
      <c r="R197" s="149">
        <f t="shared" si="11"/>
        <v>4</v>
      </c>
      <c r="S197" s="149">
        <v>4</v>
      </c>
      <c r="T197" s="149">
        <f t="shared" si="4"/>
        <v>3</v>
      </c>
      <c r="U197" s="149">
        <f t="shared" si="5"/>
        <v>4</v>
      </c>
      <c r="V197" s="149">
        <f t="shared" si="12"/>
        <v>4</v>
      </c>
      <c r="W197" s="149">
        <f t="shared" si="6"/>
        <v>4</v>
      </c>
      <c r="X197" s="149">
        <f t="shared" si="7"/>
        <v>4</v>
      </c>
      <c r="Y197" s="293">
        <f t="shared" si="8"/>
        <v>0</v>
      </c>
      <c r="Z197" s="293">
        <f t="shared" si="9"/>
        <v>0</v>
      </c>
      <c r="AA197" s="293">
        <f t="shared" si="9"/>
        <v>0</v>
      </c>
      <c r="AB197" s="293">
        <f t="shared" si="10"/>
        <v>0</v>
      </c>
      <c r="AC197" s="136">
        <v>0</v>
      </c>
      <c r="AD197" s="297">
        <f t="shared" si="3"/>
        <v>3.1</v>
      </c>
      <c r="AE197" s="136">
        <v>1</v>
      </c>
      <c r="AF197" s="297">
        <f t="shared" si="13"/>
        <v>1.4</v>
      </c>
      <c r="AG197" s="297">
        <f t="shared" si="24"/>
        <v>3</v>
      </c>
      <c r="AH197" s="297">
        <f t="shared" ref="AH197" si="29">$AF200</f>
        <v>4</v>
      </c>
      <c r="AI197" s="297">
        <f t="shared" si="26"/>
        <v>4.2</v>
      </c>
      <c r="AJ197" s="297">
        <f t="shared" si="14"/>
        <v>4.4000000000000004</v>
      </c>
      <c r="AK197" s="297">
        <f t="shared" si="27"/>
        <v>4.4000000000000004</v>
      </c>
      <c r="AL197" s="303">
        <f t="shared" si="15"/>
        <v>0</v>
      </c>
      <c r="AM197" s="303">
        <f t="shared" si="16"/>
        <v>0.8</v>
      </c>
      <c r="AN197" s="303">
        <f t="shared" si="17"/>
        <v>1.2</v>
      </c>
      <c r="AO197" s="303">
        <f t="shared" si="18"/>
        <v>1.7</v>
      </c>
      <c r="AP197" s="303">
        <f t="shared" si="19"/>
        <v>1.7</v>
      </c>
      <c r="AQ197" s="303"/>
      <c r="AR197" s="303">
        <f t="shared" si="20"/>
        <v>1</v>
      </c>
      <c r="AS197" s="303">
        <f t="shared" si="21"/>
        <v>0</v>
      </c>
      <c r="AT197" s="303">
        <f t="shared" si="21"/>
        <v>0</v>
      </c>
      <c r="AU197" s="303">
        <f t="shared" si="22"/>
        <v>0.2</v>
      </c>
      <c r="AV197" s="303">
        <f t="shared" si="23"/>
        <v>0.2</v>
      </c>
      <c r="AW197" s="168"/>
    </row>
    <row r="198" spans="1:49" x14ac:dyDescent="0.2">
      <c r="A198" s="75">
        <f t="shared" si="2"/>
        <v>44079</v>
      </c>
      <c r="B198" s="311">
        <v>13</v>
      </c>
      <c r="C198" s="149">
        <v>11</v>
      </c>
      <c r="D198" s="149">
        <v>11</v>
      </c>
      <c r="E198" s="149">
        <v>1</v>
      </c>
      <c r="F198" s="149">
        <v>0</v>
      </c>
      <c r="G198" s="149">
        <v>1</v>
      </c>
      <c r="H198" s="149">
        <v>1</v>
      </c>
      <c r="I198" s="149">
        <v>6</v>
      </c>
      <c r="J198" s="149">
        <v>4</v>
      </c>
      <c r="K198" s="149">
        <v>0</v>
      </c>
      <c r="L198" s="149">
        <v>0</v>
      </c>
      <c r="M198" s="149">
        <v>0</v>
      </c>
      <c r="N198" s="149">
        <v>0</v>
      </c>
      <c r="O198" s="149">
        <v>0</v>
      </c>
      <c r="P198" s="149">
        <v>0</v>
      </c>
      <c r="R198" s="149">
        <f t="shared" si="11"/>
        <v>4</v>
      </c>
      <c r="S198" s="149">
        <v>0</v>
      </c>
      <c r="T198" s="149">
        <f t="shared" si="4"/>
        <v>3</v>
      </c>
      <c r="U198" s="149">
        <f t="shared" si="5"/>
        <v>4</v>
      </c>
      <c r="V198" s="149">
        <f t="shared" si="12"/>
        <v>4</v>
      </c>
      <c r="W198" s="149">
        <f t="shared" si="6"/>
        <v>4</v>
      </c>
      <c r="X198" s="149">
        <f t="shared" si="7"/>
        <v>4</v>
      </c>
      <c r="Y198" s="293">
        <f t="shared" si="8"/>
        <v>0</v>
      </c>
      <c r="Z198" s="293">
        <f t="shared" si="9"/>
        <v>0</v>
      </c>
      <c r="AA198" s="293">
        <f t="shared" si="9"/>
        <v>0</v>
      </c>
      <c r="AB198" s="293">
        <f t="shared" si="10"/>
        <v>0</v>
      </c>
      <c r="AC198" s="136">
        <v>7</v>
      </c>
      <c r="AD198" s="297">
        <f t="shared" si="3"/>
        <v>3.9</v>
      </c>
      <c r="AE198" s="136">
        <v>2</v>
      </c>
      <c r="AF198" s="297">
        <f t="shared" si="13"/>
        <v>2.9</v>
      </c>
      <c r="AG198" s="297">
        <f t="shared" si="24"/>
        <v>4</v>
      </c>
      <c r="AH198" s="297">
        <f t="shared" ref="AH198" si="30">$AF201</f>
        <v>4.4000000000000004</v>
      </c>
      <c r="AI198" s="297">
        <f t="shared" si="26"/>
        <v>4.4000000000000004</v>
      </c>
      <c r="AJ198" s="297">
        <f t="shared" si="14"/>
        <v>4.4000000000000004</v>
      </c>
      <c r="AK198" s="297">
        <f t="shared" si="27"/>
        <v>4.7</v>
      </c>
      <c r="AL198" s="303">
        <f t="shared" si="15"/>
        <v>0</v>
      </c>
      <c r="AM198" s="303">
        <f t="shared" si="16"/>
        <v>0.3</v>
      </c>
      <c r="AN198" s="303">
        <f t="shared" si="17"/>
        <v>0.3</v>
      </c>
      <c r="AO198" s="303">
        <f t="shared" si="18"/>
        <v>0.3</v>
      </c>
      <c r="AP198" s="303">
        <f t="shared" si="19"/>
        <v>0.6</v>
      </c>
      <c r="AQ198" s="303"/>
      <c r="AR198" s="303">
        <f t="shared" si="20"/>
        <v>0</v>
      </c>
      <c r="AS198" s="303">
        <f t="shared" si="21"/>
        <v>0.2</v>
      </c>
      <c r="AT198" s="303">
        <f t="shared" si="21"/>
        <v>0.2</v>
      </c>
      <c r="AU198" s="303">
        <f t="shared" si="22"/>
        <v>0.2</v>
      </c>
      <c r="AV198" s="303">
        <f t="shared" si="23"/>
        <v>0.5</v>
      </c>
      <c r="AW198" s="168"/>
    </row>
    <row r="199" spans="1:49" x14ac:dyDescent="0.2">
      <c r="A199" s="75">
        <f t="shared" si="2"/>
        <v>44080</v>
      </c>
      <c r="B199" s="311">
        <v>13</v>
      </c>
      <c r="C199" s="149">
        <v>13</v>
      </c>
      <c r="D199" s="149">
        <v>13</v>
      </c>
      <c r="E199" s="149">
        <v>0</v>
      </c>
      <c r="F199" s="149">
        <v>0</v>
      </c>
      <c r="G199" s="149">
        <v>0</v>
      </c>
      <c r="H199" s="149">
        <v>1</v>
      </c>
      <c r="I199" s="149">
        <v>3</v>
      </c>
      <c r="J199" s="149">
        <v>3</v>
      </c>
      <c r="K199" s="149">
        <v>1</v>
      </c>
      <c r="L199" s="149">
        <v>1</v>
      </c>
      <c r="M199" s="149">
        <v>1</v>
      </c>
      <c r="N199" s="149">
        <v>2</v>
      </c>
      <c r="O199" s="149">
        <v>1</v>
      </c>
      <c r="P199" s="149">
        <v>0</v>
      </c>
      <c r="R199" s="149">
        <f t="shared" si="11"/>
        <v>4</v>
      </c>
      <c r="S199" s="149">
        <v>0</v>
      </c>
      <c r="T199" s="149">
        <f t="shared" si="4"/>
        <v>4</v>
      </c>
      <c r="U199" s="149">
        <f t="shared" si="5"/>
        <v>4</v>
      </c>
      <c r="V199" s="149">
        <f t="shared" si="12"/>
        <v>4</v>
      </c>
      <c r="W199" s="149">
        <f t="shared" si="6"/>
        <v>4</v>
      </c>
      <c r="X199" s="149">
        <f t="shared" si="7"/>
        <v>4</v>
      </c>
      <c r="Y199" s="293">
        <f t="shared" si="8"/>
        <v>0</v>
      </c>
      <c r="Z199" s="293">
        <f t="shared" si="9"/>
        <v>0</v>
      </c>
      <c r="AA199" s="293">
        <f t="shared" si="9"/>
        <v>0</v>
      </c>
      <c r="AB199" s="293">
        <f t="shared" si="10"/>
        <v>0</v>
      </c>
      <c r="AC199" s="136">
        <v>3</v>
      </c>
      <c r="AD199" s="297">
        <f t="shared" si="3"/>
        <v>4.4000000000000004</v>
      </c>
      <c r="AE199" s="136">
        <v>0</v>
      </c>
      <c r="AF199" s="297">
        <f t="shared" si="13"/>
        <v>3</v>
      </c>
      <c r="AG199" s="297">
        <f t="shared" si="24"/>
        <v>4.4000000000000004</v>
      </c>
      <c r="AH199" s="297">
        <f t="shared" ref="AH199" si="31">$AF202</f>
        <v>4.4000000000000004</v>
      </c>
      <c r="AI199" s="297">
        <f t="shared" si="26"/>
        <v>4.5999999999999996</v>
      </c>
      <c r="AJ199" s="297">
        <f t="shared" si="14"/>
        <v>4.7</v>
      </c>
      <c r="AK199" s="297">
        <f t="shared" si="27"/>
        <v>4.5999999999999996</v>
      </c>
      <c r="AL199" s="303">
        <f t="shared" si="15"/>
        <v>0</v>
      </c>
      <c r="AM199" s="303">
        <f t="shared" si="16"/>
        <v>0</v>
      </c>
      <c r="AN199" s="303">
        <f t="shared" si="17"/>
        <v>0</v>
      </c>
      <c r="AO199" s="303">
        <f t="shared" si="18"/>
        <v>0.1</v>
      </c>
      <c r="AP199" s="303">
        <f t="shared" si="19"/>
        <v>0</v>
      </c>
      <c r="AQ199" s="303"/>
      <c r="AR199" s="303">
        <f t="shared" si="20"/>
        <v>0.2</v>
      </c>
      <c r="AS199" s="303">
        <f t="shared" si="21"/>
        <v>0.2</v>
      </c>
      <c r="AT199" s="303">
        <f t="shared" si="21"/>
        <v>0.4</v>
      </c>
      <c r="AU199" s="303">
        <f t="shared" si="22"/>
        <v>0.5</v>
      </c>
      <c r="AV199" s="303">
        <f t="shared" si="23"/>
        <v>0.4</v>
      </c>
      <c r="AW199" s="168"/>
    </row>
    <row r="200" spans="1:49" x14ac:dyDescent="0.2">
      <c r="A200" s="75">
        <f t="shared" si="2"/>
        <v>44081</v>
      </c>
      <c r="B200" s="311">
        <v>23</v>
      </c>
      <c r="C200" s="149">
        <v>20</v>
      </c>
      <c r="D200" s="149">
        <v>19</v>
      </c>
      <c r="E200" s="149">
        <v>0</v>
      </c>
      <c r="F200" s="149">
        <v>1</v>
      </c>
      <c r="G200" s="149">
        <v>3</v>
      </c>
      <c r="H200" s="149">
        <v>1</v>
      </c>
      <c r="I200" s="149">
        <v>10</v>
      </c>
      <c r="J200" s="149">
        <v>1</v>
      </c>
      <c r="K200" s="149">
        <v>2</v>
      </c>
      <c r="L200" s="149">
        <v>3</v>
      </c>
      <c r="M200" s="149">
        <v>2</v>
      </c>
      <c r="N200" s="149">
        <v>0</v>
      </c>
      <c r="O200" s="149">
        <v>0</v>
      </c>
      <c r="P200" s="149">
        <v>0</v>
      </c>
      <c r="R200" s="149">
        <f t="shared" si="11"/>
        <v>5</v>
      </c>
      <c r="S200" s="149">
        <v>5</v>
      </c>
      <c r="T200" s="149">
        <f t="shared" si="4"/>
        <v>4</v>
      </c>
      <c r="U200" s="149">
        <f t="shared" si="5"/>
        <v>4</v>
      </c>
      <c r="V200" s="149">
        <f t="shared" si="12"/>
        <v>4</v>
      </c>
      <c r="W200" s="149">
        <f t="shared" si="6"/>
        <v>4</v>
      </c>
      <c r="X200" s="149">
        <f t="shared" si="7"/>
        <v>4</v>
      </c>
      <c r="Y200" s="293">
        <f t="shared" si="8"/>
        <v>1</v>
      </c>
      <c r="Z200" s="293">
        <f t="shared" si="9"/>
        <v>1</v>
      </c>
      <c r="AA200" s="293">
        <f t="shared" si="9"/>
        <v>1</v>
      </c>
      <c r="AB200" s="293">
        <f t="shared" si="10"/>
        <v>1</v>
      </c>
      <c r="AC200" s="136">
        <v>8</v>
      </c>
      <c r="AD200" s="297">
        <f t="shared" si="3"/>
        <v>4.9000000000000004</v>
      </c>
      <c r="AE200" s="136">
        <v>3</v>
      </c>
      <c r="AF200" s="297">
        <f t="shared" si="13"/>
        <v>4</v>
      </c>
      <c r="AG200" s="297">
        <f t="shared" si="24"/>
        <v>4.4000000000000004</v>
      </c>
      <c r="AH200" s="297">
        <f t="shared" ref="AH200" si="32">$AF203</f>
        <v>4.7</v>
      </c>
      <c r="AI200" s="297">
        <f t="shared" si="26"/>
        <v>4.7</v>
      </c>
      <c r="AJ200" s="297">
        <f t="shared" si="14"/>
        <v>4.5999999999999996</v>
      </c>
      <c r="AK200" s="297">
        <f t="shared" si="27"/>
        <v>3.1</v>
      </c>
      <c r="AL200" s="303">
        <f t="shared" si="15"/>
        <v>0.3</v>
      </c>
      <c r="AM200" s="303">
        <f t="shared" si="16"/>
        <v>0</v>
      </c>
      <c r="AN200" s="303">
        <f t="shared" si="17"/>
        <v>0</v>
      </c>
      <c r="AO200" s="303">
        <f t="shared" si="18"/>
        <v>0.1</v>
      </c>
      <c r="AP200" s="303">
        <f t="shared" si="19"/>
        <v>3.2</v>
      </c>
      <c r="AQ200" s="303"/>
      <c r="AR200" s="303">
        <f t="shared" si="20"/>
        <v>0.4</v>
      </c>
      <c r="AS200" s="303">
        <f t="shared" si="21"/>
        <v>0.1</v>
      </c>
      <c r="AT200" s="303">
        <f t="shared" si="21"/>
        <v>0.1</v>
      </c>
      <c r="AU200" s="303">
        <f t="shared" si="22"/>
        <v>0.2</v>
      </c>
      <c r="AV200" s="303">
        <f t="shared" si="23"/>
        <v>3.6</v>
      </c>
      <c r="AW200" s="168"/>
    </row>
    <row r="201" spans="1:49" x14ac:dyDescent="0.2">
      <c r="A201" s="75">
        <f t="shared" si="2"/>
        <v>44082</v>
      </c>
      <c r="B201" s="311">
        <v>15</v>
      </c>
      <c r="C201" s="149">
        <v>14</v>
      </c>
      <c r="D201" s="149">
        <v>14</v>
      </c>
      <c r="E201" s="149">
        <v>0</v>
      </c>
      <c r="F201" s="149">
        <v>0</v>
      </c>
      <c r="G201" s="149">
        <v>1</v>
      </c>
      <c r="H201" s="149">
        <v>0</v>
      </c>
      <c r="I201" s="149">
        <v>4</v>
      </c>
      <c r="J201" s="149">
        <v>3</v>
      </c>
      <c r="K201" s="149">
        <v>0</v>
      </c>
      <c r="L201" s="149">
        <v>3</v>
      </c>
      <c r="M201" s="149">
        <v>2</v>
      </c>
      <c r="N201" s="149">
        <v>1</v>
      </c>
      <c r="O201" s="149">
        <v>0</v>
      </c>
      <c r="P201" s="149">
        <v>1</v>
      </c>
      <c r="R201" s="149">
        <f t="shared" si="11"/>
        <v>5</v>
      </c>
      <c r="S201" s="149">
        <v>6</v>
      </c>
      <c r="T201" s="149">
        <f t="shared" si="4"/>
        <v>4</v>
      </c>
      <c r="U201" s="149">
        <f t="shared" si="5"/>
        <v>4</v>
      </c>
      <c r="V201" s="149">
        <f t="shared" si="12"/>
        <v>4</v>
      </c>
      <c r="W201" s="149">
        <f t="shared" si="6"/>
        <v>4</v>
      </c>
      <c r="X201" s="149">
        <f t="shared" si="7"/>
        <v>4</v>
      </c>
      <c r="Y201" s="293">
        <f t="shared" si="8"/>
        <v>1</v>
      </c>
      <c r="Z201" s="293">
        <f t="shared" si="9"/>
        <v>1</v>
      </c>
      <c r="AA201" s="293">
        <f t="shared" si="9"/>
        <v>1</v>
      </c>
      <c r="AB201" s="293">
        <f t="shared" si="10"/>
        <v>1</v>
      </c>
      <c r="AC201" s="136">
        <v>6</v>
      </c>
      <c r="AD201" s="297">
        <f t="shared" si="3"/>
        <v>5.0999999999999996</v>
      </c>
      <c r="AE201" s="136">
        <v>11</v>
      </c>
      <c r="AF201" s="297">
        <f t="shared" si="13"/>
        <v>4.4000000000000004</v>
      </c>
      <c r="AG201" s="297">
        <f t="shared" si="24"/>
        <v>4.7</v>
      </c>
      <c r="AH201" s="297">
        <f t="shared" ref="AH201" si="33">$AF204</f>
        <v>4.5999999999999996</v>
      </c>
      <c r="AI201" s="297">
        <f t="shared" si="26"/>
        <v>3.9</v>
      </c>
      <c r="AJ201" s="297">
        <f t="shared" si="14"/>
        <v>3.1</v>
      </c>
      <c r="AK201" s="297">
        <f t="shared" si="27"/>
        <v>3.9</v>
      </c>
      <c r="AL201" s="303">
        <f t="shared" si="15"/>
        <v>0.2</v>
      </c>
      <c r="AM201" s="303">
        <f t="shared" si="16"/>
        <v>0.3</v>
      </c>
      <c r="AN201" s="303">
        <f t="shared" si="17"/>
        <v>1.4</v>
      </c>
      <c r="AO201" s="303">
        <f t="shared" si="18"/>
        <v>4</v>
      </c>
      <c r="AP201" s="303">
        <f t="shared" si="19"/>
        <v>1.4</v>
      </c>
      <c r="AQ201" s="303"/>
      <c r="AR201" s="303">
        <f t="shared" si="20"/>
        <v>0.1</v>
      </c>
      <c r="AS201" s="303">
        <f t="shared" si="21"/>
        <v>0.2</v>
      </c>
      <c r="AT201" s="303">
        <f t="shared" si="21"/>
        <v>1.2</v>
      </c>
      <c r="AU201" s="303">
        <f t="shared" si="22"/>
        <v>3.6</v>
      </c>
      <c r="AV201" s="303">
        <f t="shared" si="23"/>
        <v>1.2</v>
      </c>
      <c r="AW201" s="168"/>
    </row>
    <row r="202" spans="1:49" x14ac:dyDescent="0.2">
      <c r="A202" s="75">
        <f t="shared" si="2"/>
        <v>44083</v>
      </c>
      <c r="B202" s="311">
        <v>14</v>
      </c>
      <c r="C202" s="149">
        <v>11</v>
      </c>
      <c r="D202" s="149">
        <v>10</v>
      </c>
      <c r="E202" s="149">
        <v>3</v>
      </c>
      <c r="F202" s="149">
        <v>1</v>
      </c>
      <c r="G202" s="149">
        <v>0</v>
      </c>
      <c r="H202" s="149">
        <v>0</v>
      </c>
      <c r="I202" s="149">
        <v>5</v>
      </c>
      <c r="J202" s="149">
        <v>3</v>
      </c>
      <c r="K202" s="149">
        <v>1</v>
      </c>
      <c r="L202" s="149">
        <v>0</v>
      </c>
      <c r="M202" s="149">
        <v>0</v>
      </c>
      <c r="N202" s="149">
        <v>1</v>
      </c>
      <c r="O202" s="149">
        <v>0</v>
      </c>
      <c r="P202" s="149">
        <v>0</v>
      </c>
      <c r="R202" s="149">
        <f t="shared" si="11"/>
        <v>5</v>
      </c>
      <c r="S202" s="149">
        <v>7</v>
      </c>
      <c r="T202" s="149">
        <f t="shared" si="4"/>
        <v>4</v>
      </c>
      <c r="U202" s="149">
        <f t="shared" si="5"/>
        <v>4</v>
      </c>
      <c r="V202" s="149">
        <f t="shared" si="12"/>
        <v>5</v>
      </c>
      <c r="W202" s="149">
        <f t="shared" si="6"/>
        <v>4</v>
      </c>
      <c r="X202" s="149">
        <f t="shared" si="7"/>
        <v>5</v>
      </c>
      <c r="Y202" s="293">
        <f t="shared" si="8"/>
        <v>1</v>
      </c>
      <c r="Z202" s="293">
        <f t="shared" si="9"/>
        <v>0</v>
      </c>
      <c r="AA202" s="293">
        <f t="shared" si="9"/>
        <v>1</v>
      </c>
      <c r="AB202" s="293">
        <f t="shared" si="10"/>
        <v>0</v>
      </c>
      <c r="AC202" s="136">
        <v>5</v>
      </c>
      <c r="AD202" s="297">
        <f t="shared" si="3"/>
        <v>5.4</v>
      </c>
      <c r="AE202" s="136">
        <v>2</v>
      </c>
      <c r="AF202" s="297">
        <f t="shared" si="13"/>
        <v>4.4000000000000004</v>
      </c>
      <c r="AG202" s="297">
        <f t="shared" si="24"/>
        <v>4.5999999999999996</v>
      </c>
      <c r="AH202" s="297">
        <f t="shared" ref="AH202" si="34">$AF205</f>
        <v>3.1</v>
      </c>
      <c r="AI202" s="297">
        <f t="shared" si="26"/>
        <v>3.5</v>
      </c>
      <c r="AJ202" s="297">
        <f t="shared" si="14"/>
        <v>3.9</v>
      </c>
      <c r="AK202" s="297">
        <f t="shared" si="27"/>
        <v>3.3</v>
      </c>
      <c r="AL202" s="303">
        <f t="shared" si="15"/>
        <v>0.6</v>
      </c>
      <c r="AM202" s="303">
        <f t="shared" si="16"/>
        <v>5.3</v>
      </c>
      <c r="AN202" s="303">
        <f t="shared" si="17"/>
        <v>3.6</v>
      </c>
      <c r="AO202" s="303">
        <f t="shared" si="18"/>
        <v>2.2999999999999998</v>
      </c>
      <c r="AP202" s="303">
        <f t="shared" si="19"/>
        <v>4.4000000000000004</v>
      </c>
      <c r="AQ202" s="303"/>
      <c r="AR202" s="303">
        <f t="shared" si="20"/>
        <v>0.2</v>
      </c>
      <c r="AS202" s="303">
        <f t="shared" si="21"/>
        <v>3.6</v>
      </c>
      <c r="AT202" s="303">
        <f t="shared" si="21"/>
        <v>2.2999999999999998</v>
      </c>
      <c r="AU202" s="303">
        <f t="shared" si="22"/>
        <v>1.2</v>
      </c>
      <c r="AV202" s="303">
        <f t="shared" si="23"/>
        <v>2.9</v>
      </c>
      <c r="AW202" s="168"/>
    </row>
    <row r="203" spans="1:49" x14ac:dyDescent="0.2">
      <c r="A203" s="75">
        <f t="shared" si="2"/>
        <v>44084</v>
      </c>
      <c r="B203" s="311">
        <v>16</v>
      </c>
      <c r="C203" s="149">
        <v>15</v>
      </c>
      <c r="D203" s="149">
        <v>15</v>
      </c>
      <c r="E203" s="149">
        <v>0</v>
      </c>
      <c r="F203" s="149">
        <v>0</v>
      </c>
      <c r="G203" s="149">
        <v>1</v>
      </c>
      <c r="H203" s="149">
        <v>0</v>
      </c>
      <c r="I203" s="149">
        <v>4</v>
      </c>
      <c r="J203" s="149">
        <v>2</v>
      </c>
      <c r="K203" s="149">
        <v>1</v>
      </c>
      <c r="L203" s="149">
        <v>1</v>
      </c>
      <c r="M203" s="149">
        <v>1</v>
      </c>
      <c r="N203" s="149">
        <v>3</v>
      </c>
      <c r="O203" s="149">
        <v>2</v>
      </c>
      <c r="P203" s="149">
        <v>1</v>
      </c>
      <c r="R203" s="149">
        <f t="shared" si="11"/>
        <v>5</v>
      </c>
      <c r="S203" s="149">
        <v>6</v>
      </c>
      <c r="T203" s="149">
        <f t="shared" si="4"/>
        <v>4</v>
      </c>
      <c r="U203" s="149">
        <f t="shared" si="5"/>
        <v>4</v>
      </c>
      <c r="V203" s="149">
        <f t="shared" si="12"/>
        <v>5</v>
      </c>
      <c r="W203" s="149">
        <f t="shared" si="6"/>
        <v>5</v>
      </c>
      <c r="X203" s="149">
        <f t="shared" si="7"/>
        <v>6</v>
      </c>
      <c r="Y203" s="293">
        <f t="shared" si="8"/>
        <v>1</v>
      </c>
      <c r="Z203" s="293">
        <f t="shared" si="9"/>
        <v>0</v>
      </c>
      <c r="AA203" s="293">
        <f t="shared" si="9"/>
        <v>0</v>
      </c>
      <c r="AB203" s="293">
        <f t="shared" si="10"/>
        <v>1</v>
      </c>
      <c r="AC203" s="136">
        <v>5</v>
      </c>
      <c r="AD203" s="297">
        <f t="shared" si="3"/>
        <v>5.0999999999999996</v>
      </c>
      <c r="AE203" s="136">
        <v>9</v>
      </c>
      <c r="AF203" s="297">
        <f t="shared" si="13"/>
        <v>4.7</v>
      </c>
      <c r="AG203" s="297">
        <f t="shared" si="24"/>
        <v>3.1</v>
      </c>
      <c r="AH203" s="297">
        <f t="shared" ref="AH203" si="35">$AF206</f>
        <v>3.9</v>
      </c>
      <c r="AI203" s="297">
        <f t="shared" si="26"/>
        <v>3.6</v>
      </c>
      <c r="AJ203" s="297">
        <f t="shared" si="14"/>
        <v>3.3</v>
      </c>
      <c r="AK203" s="297">
        <f t="shared" si="27"/>
        <v>4.9000000000000004</v>
      </c>
      <c r="AL203" s="303">
        <f t="shared" si="15"/>
        <v>4</v>
      </c>
      <c r="AM203" s="303">
        <f t="shared" si="16"/>
        <v>1.4</v>
      </c>
      <c r="AN203" s="303">
        <f t="shared" si="17"/>
        <v>2.2999999999999998</v>
      </c>
      <c r="AO203" s="303">
        <f t="shared" si="18"/>
        <v>3.2</v>
      </c>
      <c r="AP203" s="303">
        <f t="shared" si="19"/>
        <v>0</v>
      </c>
      <c r="AQ203" s="303"/>
      <c r="AR203" s="303">
        <f t="shared" si="20"/>
        <v>3.6</v>
      </c>
      <c r="AS203" s="303">
        <f t="shared" si="21"/>
        <v>1.2</v>
      </c>
      <c r="AT203" s="303">
        <f t="shared" si="21"/>
        <v>2</v>
      </c>
      <c r="AU203" s="303">
        <f t="shared" si="22"/>
        <v>2.9</v>
      </c>
      <c r="AV203" s="303">
        <f t="shared" si="23"/>
        <v>0</v>
      </c>
      <c r="AW203" s="168"/>
    </row>
    <row r="204" spans="1:49" x14ac:dyDescent="0.2">
      <c r="A204" s="75">
        <f t="shared" si="2"/>
        <v>44085</v>
      </c>
      <c r="B204" s="311">
        <v>19</v>
      </c>
      <c r="C204" s="149">
        <v>17</v>
      </c>
      <c r="D204" s="149">
        <v>15</v>
      </c>
      <c r="E204" s="149">
        <v>1</v>
      </c>
      <c r="F204" s="149">
        <v>1</v>
      </c>
      <c r="G204" s="149">
        <v>2</v>
      </c>
      <c r="H204" s="149">
        <v>2</v>
      </c>
      <c r="I204" s="149">
        <v>2</v>
      </c>
      <c r="J204" s="149">
        <v>3</v>
      </c>
      <c r="K204" s="149">
        <v>2</v>
      </c>
      <c r="L204" s="149">
        <v>1</v>
      </c>
      <c r="M204" s="149">
        <v>2</v>
      </c>
      <c r="N204" s="149">
        <v>3</v>
      </c>
      <c r="O204" s="149">
        <v>0</v>
      </c>
      <c r="P204" s="149">
        <v>0</v>
      </c>
      <c r="R204" s="149">
        <f t="shared" si="11"/>
        <v>5</v>
      </c>
      <c r="S204" s="149">
        <v>6</v>
      </c>
      <c r="T204" s="149">
        <f t="shared" si="4"/>
        <v>4</v>
      </c>
      <c r="U204" s="149">
        <f t="shared" si="5"/>
        <v>5</v>
      </c>
      <c r="V204" s="149">
        <f t="shared" si="12"/>
        <v>6</v>
      </c>
      <c r="W204" s="149">
        <f t="shared" si="6"/>
        <v>6</v>
      </c>
      <c r="X204" s="149">
        <f t="shared" si="7"/>
        <v>6</v>
      </c>
      <c r="Y204" s="293">
        <f t="shared" si="8"/>
        <v>0</v>
      </c>
      <c r="Z204" s="293">
        <f t="shared" si="9"/>
        <v>1</v>
      </c>
      <c r="AA204" s="293">
        <f t="shared" si="9"/>
        <v>1</v>
      </c>
      <c r="AB204" s="293">
        <f t="shared" si="10"/>
        <v>1</v>
      </c>
      <c r="AC204" s="136">
        <v>2</v>
      </c>
      <c r="AD204" s="297">
        <f t="shared" si="3"/>
        <v>5</v>
      </c>
      <c r="AE204" s="136">
        <v>4</v>
      </c>
      <c r="AF204" s="297">
        <f t="shared" si="13"/>
        <v>4.5999999999999996</v>
      </c>
      <c r="AG204" s="297">
        <f t="shared" si="24"/>
        <v>3.9</v>
      </c>
      <c r="AH204" s="297">
        <f t="shared" ref="AH204" si="36">$AF207</f>
        <v>3.3</v>
      </c>
      <c r="AI204" s="297">
        <f t="shared" si="26"/>
        <v>4.0999999999999996</v>
      </c>
      <c r="AJ204" s="297">
        <f t="shared" si="14"/>
        <v>4.9000000000000004</v>
      </c>
      <c r="AK204" s="297">
        <f t="shared" si="27"/>
        <v>6.3</v>
      </c>
      <c r="AL204" s="303">
        <f t="shared" si="15"/>
        <v>1.2</v>
      </c>
      <c r="AM204" s="303">
        <f t="shared" si="16"/>
        <v>2.9</v>
      </c>
      <c r="AN204" s="303">
        <f t="shared" si="17"/>
        <v>0.8</v>
      </c>
      <c r="AO204" s="303">
        <f t="shared" si="18"/>
        <v>0</v>
      </c>
      <c r="AP204" s="303">
        <f t="shared" si="19"/>
        <v>1.7</v>
      </c>
      <c r="AQ204" s="303"/>
      <c r="AR204" s="303">
        <f t="shared" si="20"/>
        <v>1.2</v>
      </c>
      <c r="AS204" s="303">
        <f t="shared" si="21"/>
        <v>2.9</v>
      </c>
      <c r="AT204" s="303">
        <f t="shared" si="21"/>
        <v>0.8</v>
      </c>
      <c r="AU204" s="303">
        <f t="shared" si="22"/>
        <v>0</v>
      </c>
      <c r="AV204" s="303">
        <f t="shared" si="23"/>
        <v>1.7</v>
      </c>
      <c r="AW204" s="168"/>
    </row>
    <row r="205" spans="1:49" x14ac:dyDescent="0.2">
      <c r="A205" s="75">
        <f t="shared" ref="A205:A268" si="37">A204+1</f>
        <v>44086</v>
      </c>
      <c r="B205" s="311">
        <v>22</v>
      </c>
      <c r="C205" s="149">
        <v>20</v>
      </c>
      <c r="D205" s="149">
        <v>20</v>
      </c>
      <c r="E205" s="149">
        <v>2</v>
      </c>
      <c r="F205" s="149">
        <v>0</v>
      </c>
      <c r="G205" s="149">
        <v>0</v>
      </c>
      <c r="H205" s="149">
        <v>1</v>
      </c>
      <c r="I205" s="149">
        <v>6</v>
      </c>
      <c r="J205" s="149">
        <v>3</v>
      </c>
      <c r="K205" s="149">
        <v>5</v>
      </c>
      <c r="L205" s="149">
        <v>2</v>
      </c>
      <c r="M205" s="149">
        <v>1</v>
      </c>
      <c r="N205" s="149">
        <v>0</v>
      </c>
      <c r="O205" s="149">
        <v>2</v>
      </c>
      <c r="P205" s="149">
        <v>0</v>
      </c>
      <c r="R205" s="149">
        <f t="shared" si="11"/>
        <v>5</v>
      </c>
      <c r="S205" s="149">
        <v>0</v>
      </c>
      <c r="T205" s="149">
        <f t="shared" si="4"/>
        <v>4</v>
      </c>
      <c r="U205" s="149">
        <f t="shared" si="5"/>
        <v>6</v>
      </c>
      <c r="V205" s="149">
        <f t="shared" si="12"/>
        <v>6</v>
      </c>
      <c r="W205" s="149">
        <f t="shared" si="6"/>
        <v>6</v>
      </c>
      <c r="X205" s="149">
        <f t="shared" si="7"/>
        <v>6</v>
      </c>
      <c r="Y205" s="293">
        <f t="shared" si="8"/>
        <v>1</v>
      </c>
      <c r="Z205" s="293">
        <f t="shared" si="9"/>
        <v>1</v>
      </c>
      <c r="AA205" s="293">
        <f t="shared" si="9"/>
        <v>1</v>
      </c>
      <c r="AB205" s="293">
        <f t="shared" si="10"/>
        <v>1</v>
      </c>
      <c r="AC205" s="136">
        <v>9</v>
      </c>
      <c r="AD205" s="297">
        <f t="shared" si="3"/>
        <v>4.9000000000000004</v>
      </c>
      <c r="AE205" s="136">
        <v>2</v>
      </c>
      <c r="AF205" s="297">
        <f t="shared" si="13"/>
        <v>3.1</v>
      </c>
      <c r="AG205" s="297">
        <f t="shared" si="24"/>
        <v>3.3</v>
      </c>
      <c r="AH205" s="297">
        <f t="shared" ref="AH205" si="38">$AF208</f>
        <v>4.9000000000000004</v>
      </c>
      <c r="AI205" s="297">
        <f t="shared" si="26"/>
        <v>5.6</v>
      </c>
      <c r="AJ205" s="297">
        <f t="shared" si="14"/>
        <v>6.3</v>
      </c>
      <c r="AK205" s="297">
        <f t="shared" si="27"/>
        <v>6.6</v>
      </c>
      <c r="AL205" s="303">
        <f t="shared" si="15"/>
        <v>2.6</v>
      </c>
      <c r="AM205" s="303">
        <f t="shared" si="16"/>
        <v>0</v>
      </c>
      <c r="AN205" s="303">
        <f t="shared" si="17"/>
        <v>0.5</v>
      </c>
      <c r="AO205" s="303">
        <f t="shared" si="18"/>
        <v>2</v>
      </c>
      <c r="AP205" s="303">
        <f t="shared" si="19"/>
        <v>2.9</v>
      </c>
      <c r="AQ205" s="303"/>
      <c r="AR205" s="303">
        <f t="shared" si="20"/>
        <v>2.9</v>
      </c>
      <c r="AS205" s="303">
        <f t="shared" si="21"/>
        <v>0</v>
      </c>
      <c r="AT205" s="303">
        <f t="shared" si="21"/>
        <v>0.4</v>
      </c>
      <c r="AU205" s="303">
        <f t="shared" si="22"/>
        <v>1.7</v>
      </c>
      <c r="AV205" s="303">
        <f t="shared" si="23"/>
        <v>2.6</v>
      </c>
      <c r="AW205" s="168"/>
    </row>
    <row r="206" spans="1:49" x14ac:dyDescent="0.2">
      <c r="A206" s="75">
        <f t="shared" si="37"/>
        <v>44087</v>
      </c>
      <c r="B206" s="311">
        <v>20</v>
      </c>
      <c r="C206" s="149">
        <v>19</v>
      </c>
      <c r="D206" s="149">
        <v>18</v>
      </c>
      <c r="E206" s="149">
        <v>1</v>
      </c>
      <c r="F206" s="149">
        <v>1</v>
      </c>
      <c r="G206" s="149">
        <v>0</v>
      </c>
      <c r="H206" s="149">
        <v>1</v>
      </c>
      <c r="I206" s="149">
        <v>3</v>
      </c>
      <c r="J206" s="149">
        <v>4</v>
      </c>
      <c r="K206" s="149">
        <v>1</v>
      </c>
      <c r="L206" s="149">
        <v>3</v>
      </c>
      <c r="M206" s="149">
        <v>1</v>
      </c>
      <c r="N206" s="149">
        <v>0</v>
      </c>
      <c r="O206" s="149">
        <v>3</v>
      </c>
      <c r="P206" s="149">
        <v>2</v>
      </c>
      <c r="R206" s="149">
        <f t="shared" si="11"/>
        <v>5</v>
      </c>
      <c r="S206" s="149">
        <v>0</v>
      </c>
      <c r="T206" s="149">
        <f t="shared" ref="T206:T269" si="39">AVERAGE(S203:S209)</f>
        <v>4</v>
      </c>
      <c r="U206" s="149">
        <f t="shared" si="5"/>
        <v>6</v>
      </c>
      <c r="V206" s="149">
        <f t="shared" si="12"/>
        <v>7</v>
      </c>
      <c r="W206" s="149">
        <f t="shared" si="6"/>
        <v>6</v>
      </c>
      <c r="X206" s="149">
        <f t="shared" si="7"/>
        <v>7</v>
      </c>
      <c r="Y206" s="293">
        <f t="shared" si="8"/>
        <v>1</v>
      </c>
      <c r="Z206" s="293">
        <f t="shared" si="9"/>
        <v>4</v>
      </c>
      <c r="AA206" s="293">
        <f t="shared" si="9"/>
        <v>1</v>
      </c>
      <c r="AB206" s="293">
        <f t="shared" si="10"/>
        <v>4</v>
      </c>
      <c r="AC206" s="136">
        <v>1</v>
      </c>
      <c r="AD206" s="297">
        <f t="shared" si="3"/>
        <v>5.4</v>
      </c>
      <c r="AE206" s="136">
        <v>2</v>
      </c>
      <c r="AF206" s="297">
        <f t="shared" si="13"/>
        <v>3.9</v>
      </c>
      <c r="AG206" s="297">
        <f t="shared" si="24"/>
        <v>4.9000000000000004</v>
      </c>
      <c r="AH206" s="297">
        <f t="shared" ref="AH206" si="40">$AF209</f>
        <v>6.3</v>
      </c>
      <c r="AI206" s="297">
        <f t="shared" si="26"/>
        <v>6.5</v>
      </c>
      <c r="AJ206" s="297">
        <f t="shared" si="14"/>
        <v>6.6</v>
      </c>
      <c r="AK206" s="297">
        <f t="shared" si="27"/>
        <v>6.6</v>
      </c>
      <c r="AL206" s="303">
        <f t="shared" si="15"/>
        <v>0.3</v>
      </c>
      <c r="AM206" s="303">
        <f t="shared" si="16"/>
        <v>0.8</v>
      </c>
      <c r="AN206" s="303">
        <f t="shared" si="17"/>
        <v>1.2</v>
      </c>
      <c r="AO206" s="303">
        <f t="shared" si="18"/>
        <v>1.4</v>
      </c>
      <c r="AP206" s="303">
        <f t="shared" si="19"/>
        <v>1.4</v>
      </c>
      <c r="AQ206" s="303"/>
      <c r="AR206" s="303">
        <f t="shared" si="20"/>
        <v>0</v>
      </c>
      <c r="AS206" s="303">
        <f t="shared" si="21"/>
        <v>1.7</v>
      </c>
      <c r="AT206" s="303">
        <f t="shared" si="21"/>
        <v>2.2999999999999998</v>
      </c>
      <c r="AU206" s="303">
        <f t="shared" si="22"/>
        <v>2.6</v>
      </c>
      <c r="AV206" s="303">
        <f t="shared" si="23"/>
        <v>2.6</v>
      </c>
      <c r="AW206" s="168"/>
    </row>
    <row r="207" spans="1:49" x14ac:dyDescent="0.2">
      <c r="A207" s="75">
        <f t="shared" si="37"/>
        <v>44088</v>
      </c>
      <c r="B207" s="311">
        <v>21</v>
      </c>
      <c r="C207" s="149">
        <v>17</v>
      </c>
      <c r="D207" s="149">
        <v>17</v>
      </c>
      <c r="E207" s="149">
        <v>3</v>
      </c>
      <c r="F207" s="149">
        <v>0</v>
      </c>
      <c r="G207" s="149">
        <v>1</v>
      </c>
      <c r="H207" s="149">
        <v>0</v>
      </c>
      <c r="I207" s="149">
        <v>8</v>
      </c>
      <c r="J207" s="149">
        <v>3</v>
      </c>
      <c r="K207" s="149">
        <v>1</v>
      </c>
      <c r="L207" s="149">
        <v>1</v>
      </c>
      <c r="M207" s="149">
        <v>2</v>
      </c>
      <c r="N207" s="149">
        <v>0</v>
      </c>
      <c r="O207" s="149">
        <v>1</v>
      </c>
      <c r="P207" s="149">
        <v>1</v>
      </c>
      <c r="R207" s="149">
        <f t="shared" si="11"/>
        <v>6</v>
      </c>
      <c r="S207" s="149">
        <v>3</v>
      </c>
      <c r="T207" s="149">
        <f t="shared" si="39"/>
        <v>5</v>
      </c>
      <c r="U207" s="149">
        <f t="shared" ref="U207:U270" si="41">$T210</f>
        <v>6</v>
      </c>
      <c r="V207" s="149">
        <f t="shared" si="12"/>
        <v>7</v>
      </c>
      <c r="W207" s="149">
        <f t="shared" ref="W207:W270" si="42">$T211</f>
        <v>7</v>
      </c>
      <c r="X207" s="149">
        <f t="shared" ref="X207:X270" si="43">$T212</f>
        <v>7</v>
      </c>
      <c r="Y207" s="293">
        <f t="shared" si="8"/>
        <v>0</v>
      </c>
      <c r="Z207" s="293">
        <f t="shared" si="9"/>
        <v>1</v>
      </c>
      <c r="AA207" s="293">
        <f t="shared" si="9"/>
        <v>1</v>
      </c>
      <c r="AB207" s="293">
        <f t="shared" si="10"/>
        <v>1</v>
      </c>
      <c r="AC207" s="136">
        <v>7</v>
      </c>
      <c r="AD207" s="297">
        <f t="shared" si="3"/>
        <v>5.9</v>
      </c>
      <c r="AE207" s="136">
        <v>2</v>
      </c>
      <c r="AF207" s="297">
        <f t="shared" si="13"/>
        <v>3.3</v>
      </c>
      <c r="AG207" s="297">
        <f t="shared" si="24"/>
        <v>6.3</v>
      </c>
      <c r="AH207" s="297">
        <f t="shared" ref="AH207" si="44">$AF210</f>
        <v>6.6</v>
      </c>
      <c r="AI207" s="297">
        <f t="shared" si="26"/>
        <v>6.6</v>
      </c>
      <c r="AJ207" s="297">
        <f t="shared" si="14"/>
        <v>6.6</v>
      </c>
      <c r="AK207" s="297">
        <f t="shared" si="27"/>
        <v>7.6</v>
      </c>
      <c r="AL207" s="303">
        <f t="shared" si="15"/>
        <v>0.2</v>
      </c>
      <c r="AM207" s="303">
        <f t="shared" si="16"/>
        <v>0.5</v>
      </c>
      <c r="AN207" s="303">
        <f t="shared" si="17"/>
        <v>0.5</v>
      </c>
      <c r="AO207" s="303">
        <f t="shared" si="18"/>
        <v>0.5</v>
      </c>
      <c r="AP207" s="303">
        <f t="shared" si="19"/>
        <v>2.9</v>
      </c>
      <c r="AQ207" s="303"/>
      <c r="AR207" s="303">
        <f t="shared" si="20"/>
        <v>0.1</v>
      </c>
      <c r="AS207" s="303">
        <f t="shared" si="21"/>
        <v>0.4</v>
      </c>
      <c r="AT207" s="303">
        <f t="shared" si="21"/>
        <v>0.4</v>
      </c>
      <c r="AU207" s="303">
        <f t="shared" si="22"/>
        <v>0.4</v>
      </c>
      <c r="AV207" s="303">
        <f t="shared" si="23"/>
        <v>2.6</v>
      </c>
      <c r="AW207" s="168"/>
    </row>
    <row r="208" spans="1:49" x14ac:dyDescent="0.2">
      <c r="A208" s="75">
        <f t="shared" si="37"/>
        <v>44089</v>
      </c>
      <c r="B208" s="311">
        <v>26</v>
      </c>
      <c r="C208" s="149">
        <v>24</v>
      </c>
      <c r="D208" s="149">
        <v>22</v>
      </c>
      <c r="E208" s="149">
        <v>0</v>
      </c>
      <c r="F208" s="149">
        <v>2</v>
      </c>
      <c r="G208" s="149">
        <v>2</v>
      </c>
      <c r="H208" s="149">
        <v>1</v>
      </c>
      <c r="I208" s="149">
        <v>6</v>
      </c>
      <c r="J208" s="149">
        <v>3</v>
      </c>
      <c r="K208" s="149">
        <v>1</v>
      </c>
      <c r="L208" s="149">
        <v>1</v>
      </c>
      <c r="M208" s="149">
        <v>0</v>
      </c>
      <c r="N208" s="149">
        <v>4</v>
      </c>
      <c r="O208" s="149">
        <v>3</v>
      </c>
      <c r="P208" s="149">
        <v>3</v>
      </c>
      <c r="R208" s="149">
        <f t="shared" si="11"/>
        <v>7</v>
      </c>
      <c r="S208" s="149">
        <v>6</v>
      </c>
      <c r="T208" s="149">
        <f t="shared" si="39"/>
        <v>6</v>
      </c>
      <c r="U208" s="149">
        <f t="shared" si="41"/>
        <v>7</v>
      </c>
      <c r="V208" s="149">
        <f t="shared" si="12"/>
        <v>8</v>
      </c>
      <c r="W208" s="149">
        <f t="shared" si="42"/>
        <v>7</v>
      </c>
      <c r="X208" s="149">
        <f t="shared" si="43"/>
        <v>8</v>
      </c>
      <c r="Y208" s="293">
        <f t="shared" si="8"/>
        <v>0</v>
      </c>
      <c r="Z208" s="293">
        <f t="shared" si="9"/>
        <v>1</v>
      </c>
      <c r="AA208" s="293">
        <f t="shared" si="9"/>
        <v>0</v>
      </c>
      <c r="AB208" s="293">
        <f t="shared" si="10"/>
        <v>1</v>
      </c>
      <c r="AC208" s="136">
        <v>5</v>
      </c>
      <c r="AD208" s="297">
        <f t="shared" si="3"/>
        <v>6.4</v>
      </c>
      <c r="AE208" s="136">
        <v>1</v>
      </c>
      <c r="AF208" s="297">
        <f t="shared" si="13"/>
        <v>4.9000000000000004</v>
      </c>
      <c r="AG208" s="297">
        <f t="shared" si="24"/>
        <v>6.6</v>
      </c>
      <c r="AH208" s="297">
        <f t="shared" ref="AH208" si="45">$AF211</f>
        <v>6.6</v>
      </c>
      <c r="AI208" s="297">
        <f t="shared" si="26"/>
        <v>7.1</v>
      </c>
      <c r="AJ208" s="297">
        <f t="shared" si="14"/>
        <v>7.6</v>
      </c>
      <c r="AK208" s="297">
        <f t="shared" si="27"/>
        <v>7.1</v>
      </c>
      <c r="AL208" s="303">
        <f t="shared" si="15"/>
        <v>0</v>
      </c>
      <c r="AM208" s="303">
        <f t="shared" si="16"/>
        <v>0</v>
      </c>
      <c r="AN208" s="303">
        <f t="shared" si="17"/>
        <v>0.5</v>
      </c>
      <c r="AO208" s="303">
        <f t="shared" si="18"/>
        <v>1.4</v>
      </c>
      <c r="AP208" s="303">
        <f t="shared" si="19"/>
        <v>0.5</v>
      </c>
      <c r="AQ208" s="303"/>
      <c r="AR208" s="303">
        <f t="shared" si="20"/>
        <v>0.2</v>
      </c>
      <c r="AS208" s="303">
        <f t="shared" si="21"/>
        <v>0.2</v>
      </c>
      <c r="AT208" s="303">
        <f t="shared" si="21"/>
        <v>0</v>
      </c>
      <c r="AU208" s="303">
        <f t="shared" si="22"/>
        <v>0.4</v>
      </c>
      <c r="AV208" s="303">
        <f t="shared" si="23"/>
        <v>0</v>
      </c>
      <c r="AW208" s="168"/>
    </row>
    <row r="209" spans="1:49" x14ac:dyDescent="0.2">
      <c r="A209" s="75">
        <f t="shared" si="37"/>
        <v>44090</v>
      </c>
      <c r="B209" s="311">
        <v>31</v>
      </c>
      <c r="C209" s="149">
        <v>28</v>
      </c>
      <c r="D209" s="149">
        <v>25</v>
      </c>
      <c r="E209" s="149">
        <v>0</v>
      </c>
      <c r="F209" s="149">
        <v>3</v>
      </c>
      <c r="G209" s="149">
        <v>3</v>
      </c>
      <c r="H209" s="149">
        <v>2</v>
      </c>
      <c r="I209" s="149">
        <v>8</v>
      </c>
      <c r="J209" s="149">
        <v>2</v>
      </c>
      <c r="K209" s="149">
        <v>2</v>
      </c>
      <c r="L209" s="149">
        <v>5</v>
      </c>
      <c r="M209" s="149">
        <v>2</v>
      </c>
      <c r="N209" s="149">
        <v>1</v>
      </c>
      <c r="O209" s="149">
        <v>3</v>
      </c>
      <c r="P209" s="149">
        <v>0</v>
      </c>
      <c r="R209" s="149">
        <f t="shared" si="11"/>
        <v>7</v>
      </c>
      <c r="S209" s="149">
        <v>9</v>
      </c>
      <c r="T209" s="149">
        <f t="shared" si="39"/>
        <v>6</v>
      </c>
      <c r="U209" s="149">
        <f t="shared" si="41"/>
        <v>7</v>
      </c>
      <c r="V209" s="149">
        <f t="shared" si="12"/>
        <v>8</v>
      </c>
      <c r="W209" s="149">
        <f t="shared" si="42"/>
        <v>8</v>
      </c>
      <c r="X209" s="149">
        <f t="shared" si="43"/>
        <v>9</v>
      </c>
      <c r="Y209" s="293">
        <f t="shared" si="8"/>
        <v>0</v>
      </c>
      <c r="Z209" s="293">
        <f t="shared" si="9"/>
        <v>1</v>
      </c>
      <c r="AA209" s="293">
        <f t="shared" si="9"/>
        <v>1</v>
      </c>
      <c r="AB209" s="293">
        <f t="shared" si="10"/>
        <v>4</v>
      </c>
      <c r="AC209" s="136">
        <v>9</v>
      </c>
      <c r="AD209" s="297">
        <f t="shared" ref="AD209:AD272" si="46">AVERAGE(AC206:AC212)</f>
        <v>5.9</v>
      </c>
      <c r="AE209" s="136">
        <v>7</v>
      </c>
      <c r="AF209" s="297">
        <f t="shared" si="13"/>
        <v>6.3</v>
      </c>
      <c r="AG209" s="297">
        <f t="shared" si="24"/>
        <v>6.6</v>
      </c>
      <c r="AH209" s="297">
        <f t="shared" ref="AH209" si="47">$AF212</f>
        <v>7.6</v>
      </c>
      <c r="AI209" s="297">
        <f t="shared" si="26"/>
        <v>7.4</v>
      </c>
      <c r="AJ209" s="297">
        <f t="shared" si="14"/>
        <v>7.1</v>
      </c>
      <c r="AK209" s="297">
        <f t="shared" si="27"/>
        <v>8.4</v>
      </c>
      <c r="AL209" s="303">
        <f t="shared" si="15"/>
        <v>0.5</v>
      </c>
      <c r="AM209" s="303">
        <f t="shared" si="16"/>
        <v>2.9</v>
      </c>
      <c r="AN209" s="303">
        <f t="shared" si="17"/>
        <v>2.2999999999999998</v>
      </c>
      <c r="AO209" s="303">
        <f t="shared" si="18"/>
        <v>1.4</v>
      </c>
      <c r="AP209" s="303">
        <f t="shared" si="19"/>
        <v>6.3</v>
      </c>
      <c r="AQ209" s="303"/>
      <c r="AR209" s="303">
        <f t="shared" si="20"/>
        <v>0.2</v>
      </c>
      <c r="AS209" s="303">
        <f t="shared" si="21"/>
        <v>0.4</v>
      </c>
      <c r="AT209" s="303">
        <f t="shared" si="21"/>
        <v>0.2</v>
      </c>
      <c r="AU209" s="303">
        <f t="shared" si="22"/>
        <v>0</v>
      </c>
      <c r="AV209" s="303">
        <f t="shared" si="23"/>
        <v>2</v>
      </c>
      <c r="AW209" s="168"/>
    </row>
    <row r="210" spans="1:49" x14ac:dyDescent="0.2">
      <c r="A210" s="75">
        <f t="shared" si="37"/>
        <v>44091</v>
      </c>
      <c r="B210" s="311">
        <v>37</v>
      </c>
      <c r="C210" s="149">
        <v>35</v>
      </c>
      <c r="D210" s="149">
        <v>33</v>
      </c>
      <c r="E210" s="149">
        <v>1</v>
      </c>
      <c r="F210" s="149">
        <v>2</v>
      </c>
      <c r="G210" s="149">
        <v>1</v>
      </c>
      <c r="H210" s="149">
        <v>5</v>
      </c>
      <c r="I210" s="149">
        <v>10</v>
      </c>
      <c r="J210" s="149">
        <v>3</v>
      </c>
      <c r="K210" s="149">
        <v>0</v>
      </c>
      <c r="L210" s="149">
        <v>3</v>
      </c>
      <c r="M210" s="149">
        <v>2</v>
      </c>
      <c r="N210" s="149">
        <v>5</v>
      </c>
      <c r="O210" s="149">
        <v>3</v>
      </c>
      <c r="P210" s="149">
        <v>2</v>
      </c>
      <c r="R210" s="149">
        <f t="shared" si="11"/>
        <v>7</v>
      </c>
      <c r="S210" s="149">
        <v>8</v>
      </c>
      <c r="T210" s="149">
        <f t="shared" si="39"/>
        <v>6</v>
      </c>
      <c r="U210" s="149">
        <f t="shared" si="41"/>
        <v>8</v>
      </c>
      <c r="V210" s="149">
        <f t="shared" si="12"/>
        <v>9</v>
      </c>
      <c r="W210" s="149">
        <f t="shared" si="42"/>
        <v>9</v>
      </c>
      <c r="X210" s="149">
        <f t="shared" si="43"/>
        <v>9</v>
      </c>
      <c r="Y210" s="293">
        <f t="shared" si="8"/>
        <v>1</v>
      </c>
      <c r="Z210" s="293">
        <f t="shared" si="9"/>
        <v>4</v>
      </c>
      <c r="AA210" s="293">
        <f t="shared" si="9"/>
        <v>4</v>
      </c>
      <c r="AB210" s="293">
        <f t="shared" si="10"/>
        <v>4</v>
      </c>
      <c r="AC210" s="136">
        <v>8</v>
      </c>
      <c r="AD210" s="297">
        <f t="shared" si="46"/>
        <v>6.3</v>
      </c>
      <c r="AE210" s="136">
        <v>5</v>
      </c>
      <c r="AF210" s="297">
        <f t="shared" si="13"/>
        <v>6.6</v>
      </c>
      <c r="AG210" s="297">
        <f t="shared" si="24"/>
        <v>7.6</v>
      </c>
      <c r="AH210" s="297">
        <f t="shared" ref="AH210" si="48">$AF213</f>
        <v>7.1</v>
      </c>
      <c r="AI210" s="297">
        <f t="shared" si="26"/>
        <v>7.8</v>
      </c>
      <c r="AJ210" s="297">
        <f t="shared" si="14"/>
        <v>8.4</v>
      </c>
      <c r="AK210" s="297">
        <f t="shared" si="27"/>
        <v>7.9</v>
      </c>
      <c r="AL210" s="303">
        <f t="shared" si="15"/>
        <v>1.7</v>
      </c>
      <c r="AM210" s="303">
        <f t="shared" si="16"/>
        <v>0.6</v>
      </c>
      <c r="AN210" s="303">
        <f t="shared" si="17"/>
        <v>2.2999999999999998</v>
      </c>
      <c r="AO210" s="303">
        <f t="shared" si="18"/>
        <v>4.4000000000000004</v>
      </c>
      <c r="AP210" s="303">
        <f t="shared" si="19"/>
        <v>2.6</v>
      </c>
      <c r="AQ210" s="303"/>
      <c r="AR210" s="303">
        <f t="shared" si="20"/>
        <v>0.4</v>
      </c>
      <c r="AS210" s="303">
        <f t="shared" si="21"/>
        <v>0</v>
      </c>
      <c r="AT210" s="303">
        <f t="shared" si="21"/>
        <v>0.6</v>
      </c>
      <c r="AU210" s="303">
        <f t="shared" si="22"/>
        <v>2</v>
      </c>
      <c r="AV210" s="303">
        <f t="shared" si="23"/>
        <v>0.8</v>
      </c>
      <c r="AW210" s="168"/>
    </row>
    <row r="211" spans="1:49" x14ac:dyDescent="0.2">
      <c r="A211" s="75">
        <f t="shared" si="37"/>
        <v>44092</v>
      </c>
      <c r="B211" s="311">
        <v>30</v>
      </c>
      <c r="C211" s="149">
        <v>25</v>
      </c>
      <c r="D211" s="149">
        <v>25</v>
      </c>
      <c r="E211" s="149">
        <v>3</v>
      </c>
      <c r="F211" s="149">
        <v>0</v>
      </c>
      <c r="G211" s="149">
        <v>2</v>
      </c>
      <c r="H211" s="149">
        <v>3</v>
      </c>
      <c r="I211" s="149">
        <v>7</v>
      </c>
      <c r="J211" s="149">
        <v>3</v>
      </c>
      <c r="K211" s="149">
        <v>1</v>
      </c>
      <c r="L211" s="149">
        <v>6</v>
      </c>
      <c r="M211" s="149">
        <v>0</v>
      </c>
      <c r="N211" s="149">
        <v>2</v>
      </c>
      <c r="O211" s="149">
        <v>2</v>
      </c>
      <c r="P211" s="149">
        <v>1</v>
      </c>
      <c r="R211" s="149">
        <f t="shared" si="11"/>
        <v>6</v>
      </c>
      <c r="S211" s="149">
        <v>13</v>
      </c>
      <c r="T211" s="149">
        <f t="shared" si="39"/>
        <v>7</v>
      </c>
      <c r="U211" s="149">
        <f t="shared" si="41"/>
        <v>9</v>
      </c>
      <c r="V211" s="149">
        <f t="shared" si="12"/>
        <v>9</v>
      </c>
      <c r="W211" s="149">
        <f t="shared" si="42"/>
        <v>9</v>
      </c>
      <c r="X211" s="149">
        <f t="shared" si="43"/>
        <v>8</v>
      </c>
      <c r="Y211" s="293">
        <f t="shared" si="8"/>
        <v>9</v>
      </c>
      <c r="Z211" s="293">
        <f t="shared" si="9"/>
        <v>9</v>
      </c>
      <c r="AA211" s="293">
        <f t="shared" si="9"/>
        <v>9</v>
      </c>
      <c r="AB211" s="293">
        <f t="shared" si="10"/>
        <v>4</v>
      </c>
      <c r="AC211" s="136">
        <v>6</v>
      </c>
      <c r="AD211" s="297">
        <f t="shared" si="46"/>
        <v>5.7</v>
      </c>
      <c r="AE211" s="136">
        <v>15</v>
      </c>
      <c r="AF211" s="297">
        <f t="shared" si="13"/>
        <v>6.6</v>
      </c>
      <c r="AG211" s="297">
        <f t="shared" si="24"/>
        <v>7.1</v>
      </c>
      <c r="AH211" s="297">
        <f t="shared" ref="AH211" si="49">$AF214</f>
        <v>8.4</v>
      </c>
      <c r="AI211" s="297">
        <f t="shared" si="26"/>
        <v>8.1999999999999993</v>
      </c>
      <c r="AJ211" s="297">
        <f t="shared" si="14"/>
        <v>7.9</v>
      </c>
      <c r="AK211" s="297">
        <f t="shared" si="27"/>
        <v>7.3</v>
      </c>
      <c r="AL211" s="303">
        <f t="shared" si="15"/>
        <v>2</v>
      </c>
      <c r="AM211" s="303">
        <f t="shared" si="16"/>
        <v>7.3</v>
      </c>
      <c r="AN211" s="303">
        <f t="shared" si="17"/>
        <v>6.3</v>
      </c>
      <c r="AO211" s="303">
        <f t="shared" si="18"/>
        <v>4.8</v>
      </c>
      <c r="AP211" s="303">
        <f t="shared" si="19"/>
        <v>2.6</v>
      </c>
      <c r="AQ211" s="303"/>
      <c r="AR211" s="303">
        <f t="shared" si="20"/>
        <v>1.2</v>
      </c>
      <c r="AS211" s="303">
        <f t="shared" si="21"/>
        <v>5.8</v>
      </c>
      <c r="AT211" s="303">
        <f t="shared" si="21"/>
        <v>4.8</v>
      </c>
      <c r="AU211" s="303">
        <f t="shared" si="22"/>
        <v>3.6</v>
      </c>
      <c r="AV211" s="303">
        <f t="shared" si="23"/>
        <v>1.7</v>
      </c>
      <c r="AW211" s="168"/>
    </row>
    <row r="212" spans="1:49" x14ac:dyDescent="0.2">
      <c r="A212" s="75">
        <f t="shared" si="37"/>
        <v>44093</v>
      </c>
      <c r="B212" s="311">
        <v>25</v>
      </c>
      <c r="C212" s="149">
        <v>22</v>
      </c>
      <c r="D212" s="149">
        <v>22</v>
      </c>
      <c r="E212" s="149">
        <v>0</v>
      </c>
      <c r="F212" s="149">
        <v>0</v>
      </c>
      <c r="G212" s="149">
        <v>3</v>
      </c>
      <c r="H212" s="149">
        <v>1</v>
      </c>
      <c r="I212" s="149">
        <v>4</v>
      </c>
      <c r="J212" s="149">
        <v>3</v>
      </c>
      <c r="K212" s="149">
        <v>3</v>
      </c>
      <c r="L212" s="149">
        <v>2</v>
      </c>
      <c r="M212" s="149">
        <v>1</v>
      </c>
      <c r="N212" s="149">
        <v>6</v>
      </c>
      <c r="O212" s="149">
        <v>2</v>
      </c>
      <c r="P212" s="149">
        <v>0</v>
      </c>
      <c r="R212" s="149">
        <f t="shared" si="11"/>
        <v>7</v>
      </c>
      <c r="S212" s="149">
        <v>1</v>
      </c>
      <c r="T212" s="149">
        <f t="shared" si="39"/>
        <v>7</v>
      </c>
      <c r="U212" s="149">
        <f t="shared" si="41"/>
        <v>9</v>
      </c>
      <c r="V212" s="149">
        <f t="shared" si="12"/>
        <v>9</v>
      </c>
      <c r="W212" s="149">
        <f t="shared" si="42"/>
        <v>8</v>
      </c>
      <c r="X212" s="149">
        <f t="shared" si="43"/>
        <v>8</v>
      </c>
      <c r="Y212" s="293">
        <f t="shared" si="8"/>
        <v>4</v>
      </c>
      <c r="Z212" s="293">
        <f t="shared" si="9"/>
        <v>4</v>
      </c>
      <c r="AA212" s="293">
        <f t="shared" si="9"/>
        <v>1</v>
      </c>
      <c r="AB212" s="293">
        <f t="shared" si="10"/>
        <v>1</v>
      </c>
      <c r="AC212" s="136">
        <v>5</v>
      </c>
      <c r="AD212" s="297">
        <f t="shared" si="46"/>
        <v>6.9</v>
      </c>
      <c r="AE212" s="136">
        <v>12</v>
      </c>
      <c r="AF212" s="297">
        <f t="shared" si="13"/>
        <v>7.6</v>
      </c>
      <c r="AG212" s="297">
        <f t="shared" si="24"/>
        <v>8.4</v>
      </c>
      <c r="AH212" s="297">
        <f t="shared" ref="AH212" si="50">$AF215</f>
        <v>7.9</v>
      </c>
      <c r="AI212" s="297">
        <f t="shared" si="26"/>
        <v>7.6</v>
      </c>
      <c r="AJ212" s="297">
        <f t="shared" si="14"/>
        <v>7.3</v>
      </c>
      <c r="AK212" s="297">
        <f t="shared" si="27"/>
        <v>7.3</v>
      </c>
      <c r="AL212" s="303">
        <f t="shared" si="15"/>
        <v>2.2999999999999998</v>
      </c>
      <c r="AM212" s="303">
        <f t="shared" si="16"/>
        <v>1</v>
      </c>
      <c r="AN212" s="303">
        <f t="shared" si="17"/>
        <v>0.5</v>
      </c>
      <c r="AO212" s="303">
        <f t="shared" si="18"/>
        <v>0.2</v>
      </c>
      <c r="AP212" s="303">
        <f t="shared" si="19"/>
        <v>0.2</v>
      </c>
      <c r="AQ212" s="303"/>
      <c r="AR212" s="303">
        <f t="shared" si="20"/>
        <v>2</v>
      </c>
      <c r="AS212" s="303">
        <f t="shared" si="21"/>
        <v>0.8</v>
      </c>
      <c r="AT212" s="303">
        <f t="shared" si="21"/>
        <v>0.4</v>
      </c>
      <c r="AU212" s="303">
        <f t="shared" si="22"/>
        <v>0.1</v>
      </c>
      <c r="AV212" s="303">
        <f t="shared" si="23"/>
        <v>0.1</v>
      </c>
      <c r="AW212" s="168"/>
    </row>
    <row r="213" spans="1:49" x14ac:dyDescent="0.2">
      <c r="A213" s="75">
        <f t="shared" si="37"/>
        <v>44094</v>
      </c>
      <c r="B213" s="311">
        <v>39</v>
      </c>
      <c r="C213" s="149">
        <v>35</v>
      </c>
      <c r="D213" s="149">
        <v>33</v>
      </c>
      <c r="E213" s="149">
        <v>4</v>
      </c>
      <c r="F213" s="149">
        <v>2</v>
      </c>
      <c r="G213" s="149">
        <v>0</v>
      </c>
      <c r="H213" s="149">
        <v>3</v>
      </c>
      <c r="I213" s="149">
        <v>7</v>
      </c>
      <c r="J213" s="149">
        <v>7</v>
      </c>
      <c r="K213" s="149">
        <v>1</v>
      </c>
      <c r="L213" s="149">
        <v>6</v>
      </c>
      <c r="M213" s="149">
        <v>3</v>
      </c>
      <c r="N213" s="149">
        <v>4</v>
      </c>
      <c r="O213" s="149">
        <v>1</v>
      </c>
      <c r="P213" s="149">
        <v>1</v>
      </c>
      <c r="R213" s="149">
        <f t="shared" si="11"/>
        <v>9</v>
      </c>
      <c r="S213" s="149">
        <v>0</v>
      </c>
      <c r="T213" s="149">
        <f t="shared" si="39"/>
        <v>8</v>
      </c>
      <c r="U213" s="149">
        <f t="shared" si="41"/>
        <v>8</v>
      </c>
      <c r="V213" s="149">
        <f t="shared" si="12"/>
        <v>9</v>
      </c>
      <c r="W213" s="149">
        <f t="shared" si="42"/>
        <v>8</v>
      </c>
      <c r="X213" s="149">
        <f t="shared" si="43"/>
        <v>9</v>
      </c>
      <c r="Y213" s="293">
        <f t="shared" si="8"/>
        <v>1</v>
      </c>
      <c r="Z213" s="293">
        <f t="shared" si="9"/>
        <v>0</v>
      </c>
      <c r="AA213" s="293">
        <f t="shared" si="9"/>
        <v>1</v>
      </c>
      <c r="AB213" s="293">
        <f t="shared" si="10"/>
        <v>0</v>
      </c>
      <c r="AC213" s="136">
        <v>4</v>
      </c>
      <c r="AD213" s="297">
        <f t="shared" si="46"/>
        <v>8.4</v>
      </c>
      <c r="AE213" s="136">
        <v>4</v>
      </c>
      <c r="AF213" s="297">
        <f t="shared" si="13"/>
        <v>7.1</v>
      </c>
      <c r="AG213" s="297">
        <f t="shared" si="24"/>
        <v>7.9</v>
      </c>
      <c r="AH213" s="297">
        <f t="shared" ref="AH213" si="51">$AF216</f>
        <v>7.3</v>
      </c>
      <c r="AI213" s="297">
        <f t="shared" si="26"/>
        <v>7.3</v>
      </c>
      <c r="AJ213" s="297">
        <f t="shared" si="14"/>
        <v>7.3</v>
      </c>
      <c r="AK213" s="297">
        <f t="shared" si="27"/>
        <v>7.9</v>
      </c>
      <c r="AL213" s="303">
        <f t="shared" si="15"/>
        <v>0.3</v>
      </c>
      <c r="AM213" s="303">
        <f t="shared" si="16"/>
        <v>1.2</v>
      </c>
      <c r="AN213" s="303">
        <f t="shared" si="17"/>
        <v>1.2</v>
      </c>
      <c r="AO213" s="303">
        <f t="shared" si="18"/>
        <v>1.2</v>
      </c>
      <c r="AP213" s="303">
        <f t="shared" si="19"/>
        <v>0.3</v>
      </c>
      <c r="AQ213" s="303"/>
      <c r="AR213" s="303">
        <f t="shared" si="20"/>
        <v>1.2</v>
      </c>
      <c r="AS213" s="303">
        <f t="shared" si="21"/>
        <v>2.9</v>
      </c>
      <c r="AT213" s="303">
        <f t="shared" si="21"/>
        <v>2.9</v>
      </c>
      <c r="AU213" s="303">
        <f t="shared" si="22"/>
        <v>2.9</v>
      </c>
      <c r="AV213" s="303">
        <f t="shared" si="23"/>
        <v>1.2</v>
      </c>
      <c r="AW213" s="168"/>
    </row>
    <row r="214" spans="1:49" x14ac:dyDescent="0.2">
      <c r="A214" s="75">
        <f t="shared" si="37"/>
        <v>44095</v>
      </c>
      <c r="B214" s="311">
        <v>30</v>
      </c>
      <c r="C214" s="149">
        <v>28</v>
      </c>
      <c r="D214" s="149">
        <v>26</v>
      </c>
      <c r="E214" s="149">
        <v>2</v>
      </c>
      <c r="F214" s="149">
        <v>2</v>
      </c>
      <c r="G214" s="149">
        <v>0</v>
      </c>
      <c r="H214" s="149">
        <v>3</v>
      </c>
      <c r="I214" s="149">
        <v>3</v>
      </c>
      <c r="J214" s="149">
        <v>5</v>
      </c>
      <c r="K214" s="149">
        <v>5</v>
      </c>
      <c r="L214" s="149">
        <v>4</v>
      </c>
      <c r="M214" s="149">
        <v>1</v>
      </c>
      <c r="N214" s="149">
        <v>3</v>
      </c>
      <c r="O214" s="149">
        <v>2</v>
      </c>
      <c r="P214" s="149">
        <v>0</v>
      </c>
      <c r="R214" s="149">
        <f t="shared" si="11"/>
        <v>9</v>
      </c>
      <c r="S214" s="149">
        <v>15</v>
      </c>
      <c r="T214" s="149">
        <f t="shared" si="39"/>
        <v>9</v>
      </c>
      <c r="U214" s="149">
        <f t="shared" si="41"/>
        <v>8</v>
      </c>
      <c r="V214" s="149">
        <f t="shared" si="12"/>
        <v>10</v>
      </c>
      <c r="W214" s="149">
        <f t="shared" si="42"/>
        <v>9</v>
      </c>
      <c r="X214" s="149">
        <f t="shared" si="43"/>
        <v>12</v>
      </c>
      <c r="Y214" s="293">
        <f t="shared" si="8"/>
        <v>1</v>
      </c>
      <c r="Z214" s="293">
        <f t="shared" si="9"/>
        <v>1</v>
      </c>
      <c r="AA214" s="293">
        <f t="shared" si="9"/>
        <v>0</v>
      </c>
      <c r="AB214" s="293">
        <f t="shared" si="10"/>
        <v>9</v>
      </c>
      <c r="AC214" s="136">
        <v>3</v>
      </c>
      <c r="AD214" s="297">
        <f t="shared" si="46"/>
        <v>9.1</v>
      </c>
      <c r="AE214" s="136">
        <v>2</v>
      </c>
      <c r="AF214" s="297">
        <f t="shared" si="13"/>
        <v>8.4</v>
      </c>
      <c r="AG214" s="297">
        <f t="shared" si="24"/>
        <v>7.3</v>
      </c>
      <c r="AH214" s="297">
        <f t="shared" ref="AH214" si="52">$AF217</f>
        <v>7.3</v>
      </c>
      <c r="AI214" s="297">
        <f t="shared" si="26"/>
        <v>7.6</v>
      </c>
      <c r="AJ214" s="297">
        <f t="shared" si="14"/>
        <v>7.9</v>
      </c>
      <c r="AK214" s="297">
        <f t="shared" si="27"/>
        <v>10.1</v>
      </c>
      <c r="AL214" s="303">
        <f t="shared" si="15"/>
        <v>3.2</v>
      </c>
      <c r="AM214" s="303">
        <f t="shared" si="16"/>
        <v>3.2</v>
      </c>
      <c r="AN214" s="303">
        <f t="shared" si="17"/>
        <v>2.2999999999999998</v>
      </c>
      <c r="AO214" s="303">
        <f t="shared" si="18"/>
        <v>1.4</v>
      </c>
      <c r="AP214" s="303">
        <f t="shared" si="19"/>
        <v>1</v>
      </c>
      <c r="AQ214" s="303"/>
      <c r="AR214" s="303">
        <f t="shared" si="20"/>
        <v>2.9</v>
      </c>
      <c r="AS214" s="303">
        <f t="shared" si="21"/>
        <v>2.9</v>
      </c>
      <c r="AT214" s="303">
        <f t="shared" si="21"/>
        <v>2</v>
      </c>
      <c r="AU214" s="303">
        <f t="shared" si="22"/>
        <v>1.2</v>
      </c>
      <c r="AV214" s="303">
        <f t="shared" si="23"/>
        <v>1.2</v>
      </c>
      <c r="AW214" s="168"/>
    </row>
    <row r="215" spans="1:49" x14ac:dyDescent="0.2">
      <c r="A215" s="75">
        <f t="shared" si="37"/>
        <v>44096</v>
      </c>
      <c r="B215" s="311">
        <v>39</v>
      </c>
      <c r="C215" s="149">
        <v>36</v>
      </c>
      <c r="D215" s="149">
        <v>32</v>
      </c>
      <c r="E215" s="149">
        <v>3</v>
      </c>
      <c r="F215" s="149">
        <v>4</v>
      </c>
      <c r="G215" s="149">
        <v>0</v>
      </c>
      <c r="H215" s="149">
        <v>1</v>
      </c>
      <c r="I215" s="149">
        <v>13</v>
      </c>
      <c r="J215" s="149">
        <v>4</v>
      </c>
      <c r="K215" s="149">
        <v>2</v>
      </c>
      <c r="L215" s="149">
        <v>4</v>
      </c>
      <c r="M215" s="149">
        <v>3</v>
      </c>
      <c r="N215" s="149">
        <v>5</v>
      </c>
      <c r="O215" s="149">
        <v>0</v>
      </c>
      <c r="P215" s="149">
        <v>0</v>
      </c>
      <c r="R215" s="149">
        <f t="shared" si="11"/>
        <v>10</v>
      </c>
      <c r="S215" s="149">
        <v>5</v>
      </c>
      <c r="T215" s="149">
        <f t="shared" si="39"/>
        <v>9</v>
      </c>
      <c r="U215" s="149">
        <f t="shared" si="41"/>
        <v>9</v>
      </c>
      <c r="V215" s="149">
        <f t="shared" si="12"/>
        <v>11</v>
      </c>
      <c r="W215" s="149">
        <f t="shared" si="42"/>
        <v>12</v>
      </c>
      <c r="X215" s="149">
        <f t="shared" si="43"/>
        <v>12</v>
      </c>
      <c r="Y215" s="293">
        <f t="shared" si="8"/>
        <v>1</v>
      </c>
      <c r="Z215" s="293">
        <f t="shared" si="9"/>
        <v>1</v>
      </c>
      <c r="AA215" s="293">
        <f t="shared" si="9"/>
        <v>4</v>
      </c>
      <c r="AB215" s="293">
        <f t="shared" si="10"/>
        <v>4</v>
      </c>
      <c r="AC215" s="136">
        <v>13</v>
      </c>
      <c r="AD215" s="297">
        <f t="shared" si="46"/>
        <v>9.4</v>
      </c>
      <c r="AE215" s="136">
        <v>8</v>
      </c>
      <c r="AF215" s="297">
        <f t="shared" si="13"/>
        <v>7.9</v>
      </c>
      <c r="AG215" s="297">
        <f t="shared" si="24"/>
        <v>7.3</v>
      </c>
      <c r="AH215" s="297">
        <f t="shared" ref="AH215" si="53">$AF218</f>
        <v>7.9</v>
      </c>
      <c r="AI215" s="297">
        <f t="shared" si="26"/>
        <v>9</v>
      </c>
      <c r="AJ215" s="297">
        <f t="shared" si="14"/>
        <v>10.1</v>
      </c>
      <c r="AK215" s="297">
        <f t="shared" si="27"/>
        <v>12.1</v>
      </c>
      <c r="AL215" s="303">
        <f t="shared" si="15"/>
        <v>4.4000000000000004</v>
      </c>
      <c r="AM215" s="303">
        <f t="shared" si="16"/>
        <v>2.2999999999999998</v>
      </c>
      <c r="AN215" s="303">
        <f t="shared" si="17"/>
        <v>0.2</v>
      </c>
      <c r="AO215" s="303">
        <f t="shared" si="18"/>
        <v>0.5</v>
      </c>
      <c r="AP215" s="303">
        <f t="shared" si="19"/>
        <v>7.3</v>
      </c>
      <c r="AQ215" s="303"/>
      <c r="AR215" s="303">
        <f t="shared" si="20"/>
        <v>7.3</v>
      </c>
      <c r="AS215" s="303">
        <f t="shared" si="21"/>
        <v>4.4000000000000004</v>
      </c>
      <c r="AT215" s="303">
        <f t="shared" si="21"/>
        <v>1</v>
      </c>
      <c r="AU215" s="303">
        <f t="shared" si="22"/>
        <v>0</v>
      </c>
      <c r="AV215" s="303">
        <f t="shared" si="23"/>
        <v>4.4000000000000004</v>
      </c>
      <c r="AW215" s="168"/>
    </row>
    <row r="216" spans="1:49" x14ac:dyDescent="0.2">
      <c r="A216" s="75">
        <f t="shared" si="37"/>
        <v>44097</v>
      </c>
      <c r="B216" s="311">
        <v>58</v>
      </c>
      <c r="C216" s="149">
        <v>55</v>
      </c>
      <c r="D216" s="149">
        <v>52</v>
      </c>
      <c r="E216" s="149">
        <v>2</v>
      </c>
      <c r="F216" s="149">
        <v>3</v>
      </c>
      <c r="G216" s="149">
        <v>1</v>
      </c>
      <c r="H216" s="149">
        <v>4</v>
      </c>
      <c r="I216" s="149">
        <v>19</v>
      </c>
      <c r="J216" s="149">
        <v>4</v>
      </c>
      <c r="K216" s="149">
        <v>2</v>
      </c>
      <c r="L216" s="149">
        <v>11</v>
      </c>
      <c r="M216" s="149">
        <v>1</v>
      </c>
      <c r="N216" s="149">
        <v>8</v>
      </c>
      <c r="O216" s="149">
        <v>2</v>
      </c>
      <c r="P216" s="149">
        <v>1</v>
      </c>
      <c r="R216" s="149">
        <f t="shared" si="11"/>
        <v>12</v>
      </c>
      <c r="S216" s="149">
        <v>12</v>
      </c>
      <c r="T216" s="149">
        <f t="shared" si="39"/>
        <v>8</v>
      </c>
      <c r="U216" s="149">
        <f t="shared" si="41"/>
        <v>12</v>
      </c>
      <c r="V216" s="149">
        <f t="shared" si="12"/>
        <v>13</v>
      </c>
      <c r="W216" s="149">
        <f t="shared" si="42"/>
        <v>12</v>
      </c>
      <c r="X216" s="149">
        <f t="shared" si="43"/>
        <v>13</v>
      </c>
      <c r="Y216" s="293">
        <f t="shared" si="8"/>
        <v>0</v>
      </c>
      <c r="Z216" s="293">
        <f t="shared" si="9"/>
        <v>1</v>
      </c>
      <c r="AA216" s="293">
        <f t="shared" si="9"/>
        <v>0</v>
      </c>
      <c r="AB216" s="293">
        <f t="shared" si="10"/>
        <v>1</v>
      </c>
      <c r="AC216" s="136">
        <v>20</v>
      </c>
      <c r="AD216" s="297">
        <f t="shared" si="46"/>
        <v>10.7</v>
      </c>
      <c r="AE216" s="136">
        <v>4</v>
      </c>
      <c r="AF216" s="297">
        <f t="shared" si="13"/>
        <v>7.3</v>
      </c>
      <c r="AG216" s="297">
        <f t="shared" si="24"/>
        <v>7.9</v>
      </c>
      <c r="AH216" s="297">
        <f t="shared" ref="AH216" si="54">$AF219</f>
        <v>10.1</v>
      </c>
      <c r="AI216" s="297">
        <f t="shared" si="26"/>
        <v>11.1</v>
      </c>
      <c r="AJ216" s="297">
        <f t="shared" si="14"/>
        <v>12.1</v>
      </c>
      <c r="AK216" s="297">
        <f t="shared" si="27"/>
        <v>12.3</v>
      </c>
      <c r="AL216" s="303">
        <f t="shared" si="15"/>
        <v>7.8</v>
      </c>
      <c r="AM216" s="303">
        <f t="shared" si="16"/>
        <v>0.4</v>
      </c>
      <c r="AN216" s="303">
        <f t="shared" si="17"/>
        <v>0.2</v>
      </c>
      <c r="AO216" s="303">
        <f t="shared" si="18"/>
        <v>2</v>
      </c>
      <c r="AP216" s="303">
        <f t="shared" si="19"/>
        <v>2.6</v>
      </c>
      <c r="AQ216" s="303"/>
      <c r="AR216" s="303">
        <f t="shared" si="20"/>
        <v>16.8</v>
      </c>
      <c r="AS216" s="303">
        <f t="shared" si="21"/>
        <v>3.6</v>
      </c>
      <c r="AT216" s="303">
        <f t="shared" si="21"/>
        <v>0.8</v>
      </c>
      <c r="AU216" s="303">
        <f t="shared" si="22"/>
        <v>0</v>
      </c>
      <c r="AV216" s="303">
        <f t="shared" si="23"/>
        <v>0.1</v>
      </c>
      <c r="AW216" s="168"/>
    </row>
    <row r="217" spans="1:49" x14ac:dyDescent="0.2">
      <c r="A217" s="75">
        <f t="shared" si="37"/>
        <v>44098</v>
      </c>
      <c r="B217" s="311">
        <v>34</v>
      </c>
      <c r="C217" s="149">
        <v>33</v>
      </c>
      <c r="D217" s="149">
        <v>33</v>
      </c>
      <c r="E217" s="149">
        <v>1</v>
      </c>
      <c r="F217" s="149">
        <v>0</v>
      </c>
      <c r="G217" s="149">
        <v>0</v>
      </c>
      <c r="H217" s="149">
        <v>1</v>
      </c>
      <c r="I217" s="149">
        <v>13</v>
      </c>
      <c r="J217" s="149">
        <v>5</v>
      </c>
      <c r="K217" s="149">
        <v>2</v>
      </c>
      <c r="L217" s="149">
        <v>5</v>
      </c>
      <c r="M217" s="149">
        <v>1</v>
      </c>
      <c r="N217" s="149">
        <v>2</v>
      </c>
      <c r="O217" s="149">
        <v>1</v>
      </c>
      <c r="P217" s="149">
        <v>3</v>
      </c>
      <c r="R217" s="149">
        <f t="shared" si="11"/>
        <v>13</v>
      </c>
      <c r="S217" s="149">
        <v>17</v>
      </c>
      <c r="T217" s="149">
        <f t="shared" si="39"/>
        <v>8</v>
      </c>
      <c r="U217" s="149">
        <f t="shared" si="41"/>
        <v>12</v>
      </c>
      <c r="V217" s="149">
        <f t="shared" si="12"/>
        <v>14</v>
      </c>
      <c r="W217" s="149">
        <f t="shared" si="42"/>
        <v>13</v>
      </c>
      <c r="X217" s="149">
        <f t="shared" si="43"/>
        <v>15</v>
      </c>
      <c r="Y217" s="293">
        <f t="shared" si="8"/>
        <v>1</v>
      </c>
      <c r="Z217" s="293">
        <f t="shared" si="9"/>
        <v>1</v>
      </c>
      <c r="AA217" s="293">
        <f t="shared" si="9"/>
        <v>0</v>
      </c>
      <c r="AB217" s="293">
        <f t="shared" si="10"/>
        <v>4</v>
      </c>
      <c r="AC217" s="136">
        <v>13</v>
      </c>
      <c r="AD217" s="297">
        <f t="shared" si="46"/>
        <v>12</v>
      </c>
      <c r="AE217" s="136">
        <v>14</v>
      </c>
      <c r="AF217" s="297">
        <f t="shared" si="13"/>
        <v>7.3</v>
      </c>
      <c r="AG217" s="297">
        <f t="shared" si="24"/>
        <v>10.1</v>
      </c>
      <c r="AH217" s="297">
        <f t="shared" ref="AH217" si="55">$AF220</f>
        <v>12.1</v>
      </c>
      <c r="AI217" s="297">
        <f t="shared" si="26"/>
        <v>12.2</v>
      </c>
      <c r="AJ217" s="297">
        <f t="shared" si="14"/>
        <v>12.3</v>
      </c>
      <c r="AK217" s="297">
        <f t="shared" si="27"/>
        <v>14.3</v>
      </c>
      <c r="AL217" s="303">
        <f t="shared" si="15"/>
        <v>3.6</v>
      </c>
      <c r="AM217" s="303">
        <f t="shared" si="16"/>
        <v>0</v>
      </c>
      <c r="AN217" s="303">
        <f t="shared" si="17"/>
        <v>0</v>
      </c>
      <c r="AO217" s="303">
        <f t="shared" si="18"/>
        <v>0.1</v>
      </c>
      <c r="AP217" s="303">
        <f t="shared" si="19"/>
        <v>5.3</v>
      </c>
      <c r="AQ217" s="303"/>
      <c r="AR217" s="303">
        <f t="shared" si="20"/>
        <v>8.4</v>
      </c>
      <c r="AS217" s="303">
        <f t="shared" si="21"/>
        <v>0.8</v>
      </c>
      <c r="AT217" s="303">
        <f t="shared" si="21"/>
        <v>0.6</v>
      </c>
      <c r="AU217" s="303">
        <f t="shared" si="22"/>
        <v>0.5</v>
      </c>
      <c r="AV217" s="303">
        <f t="shared" si="23"/>
        <v>1.7</v>
      </c>
      <c r="AW217" s="168"/>
    </row>
    <row r="218" spans="1:49" x14ac:dyDescent="0.2">
      <c r="A218" s="75">
        <f t="shared" si="37"/>
        <v>44099</v>
      </c>
      <c r="B218" s="311">
        <v>39</v>
      </c>
      <c r="C218" s="149">
        <v>36</v>
      </c>
      <c r="D218" s="149">
        <v>34</v>
      </c>
      <c r="E218" s="149">
        <v>1</v>
      </c>
      <c r="F218" s="149">
        <v>2</v>
      </c>
      <c r="G218" s="149">
        <v>2</v>
      </c>
      <c r="H218" s="149">
        <v>5</v>
      </c>
      <c r="I218" s="149">
        <v>10</v>
      </c>
      <c r="J218" s="149">
        <v>4</v>
      </c>
      <c r="K218" s="149">
        <v>3</v>
      </c>
      <c r="L218" s="149">
        <v>3</v>
      </c>
      <c r="M218" s="149">
        <v>3</v>
      </c>
      <c r="N218" s="149">
        <v>1</v>
      </c>
      <c r="O218" s="149">
        <v>5</v>
      </c>
      <c r="P218" s="149">
        <v>0</v>
      </c>
      <c r="R218" s="149">
        <f t="shared" si="11"/>
        <v>15</v>
      </c>
      <c r="S218" s="149">
        <v>10</v>
      </c>
      <c r="T218" s="149">
        <f t="shared" si="39"/>
        <v>9</v>
      </c>
      <c r="U218" s="149">
        <f t="shared" si="41"/>
        <v>13</v>
      </c>
      <c r="V218" s="149">
        <f t="shared" si="12"/>
        <v>14</v>
      </c>
      <c r="W218" s="149">
        <f t="shared" si="42"/>
        <v>15</v>
      </c>
      <c r="X218" s="149">
        <f t="shared" si="43"/>
        <v>15</v>
      </c>
      <c r="Y218" s="293">
        <f t="shared" si="8"/>
        <v>4</v>
      </c>
      <c r="Z218" s="293">
        <f t="shared" si="9"/>
        <v>1</v>
      </c>
      <c r="AA218" s="293">
        <f t="shared" si="9"/>
        <v>0</v>
      </c>
      <c r="AB218" s="293">
        <f t="shared" si="10"/>
        <v>0</v>
      </c>
      <c r="AC218" s="136">
        <v>8</v>
      </c>
      <c r="AD218" s="297">
        <f t="shared" si="46"/>
        <v>13.7</v>
      </c>
      <c r="AE218" s="136">
        <v>11</v>
      </c>
      <c r="AF218" s="297">
        <f t="shared" si="13"/>
        <v>7.9</v>
      </c>
      <c r="AG218" s="297">
        <f t="shared" si="24"/>
        <v>12.1</v>
      </c>
      <c r="AH218" s="297">
        <f t="shared" ref="AH218" si="56">$AF221</f>
        <v>12.3</v>
      </c>
      <c r="AI218" s="297">
        <f t="shared" si="26"/>
        <v>13.3</v>
      </c>
      <c r="AJ218" s="297">
        <f t="shared" si="14"/>
        <v>14.3</v>
      </c>
      <c r="AK218" s="297">
        <f t="shared" si="27"/>
        <v>15.1</v>
      </c>
      <c r="AL218" s="303">
        <f t="shared" si="15"/>
        <v>2.6</v>
      </c>
      <c r="AM218" s="303">
        <f t="shared" si="16"/>
        <v>2</v>
      </c>
      <c r="AN218" s="303">
        <f t="shared" si="17"/>
        <v>0.2</v>
      </c>
      <c r="AO218" s="303">
        <f t="shared" si="18"/>
        <v>0.4</v>
      </c>
      <c r="AP218" s="303">
        <f t="shared" si="19"/>
        <v>2</v>
      </c>
      <c r="AQ218" s="303"/>
      <c r="AR218" s="303">
        <f t="shared" si="20"/>
        <v>8.4</v>
      </c>
      <c r="AS218" s="303">
        <f t="shared" si="21"/>
        <v>7.3</v>
      </c>
      <c r="AT218" s="303">
        <f t="shared" si="21"/>
        <v>2.9</v>
      </c>
      <c r="AU218" s="303">
        <f t="shared" si="22"/>
        <v>0.5</v>
      </c>
      <c r="AV218" s="303">
        <f t="shared" si="23"/>
        <v>0</v>
      </c>
      <c r="AW218" s="168"/>
    </row>
    <row r="219" spans="1:49" x14ac:dyDescent="0.2">
      <c r="A219" s="75">
        <f t="shared" si="37"/>
        <v>44100</v>
      </c>
      <c r="B219" s="311">
        <v>47</v>
      </c>
      <c r="C219" s="149">
        <v>45</v>
      </c>
      <c r="D219" s="149">
        <v>43</v>
      </c>
      <c r="E219" s="149">
        <v>2</v>
      </c>
      <c r="F219" s="149">
        <v>2</v>
      </c>
      <c r="G219" s="149">
        <v>0</v>
      </c>
      <c r="H219" s="149">
        <v>5</v>
      </c>
      <c r="I219" s="149">
        <v>19</v>
      </c>
      <c r="J219" s="149">
        <v>6</v>
      </c>
      <c r="K219" s="149">
        <v>1</v>
      </c>
      <c r="L219" s="149">
        <v>4</v>
      </c>
      <c r="M219" s="149">
        <v>1</v>
      </c>
      <c r="N219" s="149">
        <v>2</v>
      </c>
      <c r="O219" s="149">
        <v>5</v>
      </c>
      <c r="P219" s="149">
        <v>0</v>
      </c>
      <c r="R219" s="149">
        <f t="shared" si="11"/>
        <v>15</v>
      </c>
      <c r="S219" s="149">
        <v>0</v>
      </c>
      <c r="T219" s="149">
        <f t="shared" si="39"/>
        <v>12</v>
      </c>
      <c r="U219" s="149">
        <f t="shared" si="41"/>
        <v>15</v>
      </c>
      <c r="V219" s="149">
        <f t="shared" si="12"/>
        <v>15</v>
      </c>
      <c r="W219" s="149">
        <f t="shared" si="42"/>
        <v>15</v>
      </c>
      <c r="X219" s="149">
        <f t="shared" si="43"/>
        <v>15</v>
      </c>
      <c r="Y219" s="293">
        <f t="shared" si="8"/>
        <v>0</v>
      </c>
      <c r="Z219" s="293">
        <f t="shared" si="9"/>
        <v>0</v>
      </c>
      <c r="AA219" s="293">
        <f t="shared" si="9"/>
        <v>0</v>
      </c>
      <c r="AB219" s="293">
        <f t="shared" si="10"/>
        <v>0</v>
      </c>
      <c r="AC219" s="136">
        <v>14</v>
      </c>
      <c r="AD219" s="297">
        <f t="shared" si="46"/>
        <v>13.6</v>
      </c>
      <c r="AE219" s="136">
        <v>8</v>
      </c>
      <c r="AF219" s="297">
        <f t="shared" si="13"/>
        <v>10.1</v>
      </c>
      <c r="AG219" s="297">
        <f t="shared" si="24"/>
        <v>12.3</v>
      </c>
      <c r="AH219" s="297">
        <f t="shared" ref="AH219" si="57">$AF222</f>
        <v>14.3</v>
      </c>
      <c r="AI219" s="297">
        <f t="shared" si="26"/>
        <v>14.7</v>
      </c>
      <c r="AJ219" s="297">
        <f t="shared" si="14"/>
        <v>15.1</v>
      </c>
      <c r="AK219" s="297">
        <f t="shared" si="27"/>
        <v>15.9</v>
      </c>
      <c r="AL219" s="303">
        <f t="shared" si="15"/>
        <v>1.7</v>
      </c>
      <c r="AM219" s="303">
        <f t="shared" si="16"/>
        <v>0.5</v>
      </c>
      <c r="AN219" s="303">
        <f t="shared" si="17"/>
        <v>1.2</v>
      </c>
      <c r="AO219" s="303">
        <f t="shared" si="18"/>
        <v>2.2999999999999998</v>
      </c>
      <c r="AP219" s="303">
        <f t="shared" si="19"/>
        <v>5.3</v>
      </c>
      <c r="AQ219" s="303"/>
      <c r="AR219" s="303">
        <f t="shared" si="20"/>
        <v>7.3</v>
      </c>
      <c r="AS219" s="303">
        <f t="shared" si="21"/>
        <v>0.5</v>
      </c>
      <c r="AT219" s="303">
        <f t="shared" si="21"/>
        <v>0.1</v>
      </c>
      <c r="AU219" s="303">
        <f t="shared" si="22"/>
        <v>0</v>
      </c>
      <c r="AV219" s="303">
        <f t="shared" si="23"/>
        <v>0.8</v>
      </c>
      <c r="AW219" s="168"/>
    </row>
    <row r="220" spans="1:49" x14ac:dyDescent="0.2">
      <c r="A220" s="75">
        <f t="shared" si="37"/>
        <v>44101</v>
      </c>
      <c r="B220" s="311">
        <v>56</v>
      </c>
      <c r="C220" s="149">
        <v>53</v>
      </c>
      <c r="D220" s="149">
        <v>49</v>
      </c>
      <c r="E220" s="149">
        <v>3</v>
      </c>
      <c r="F220" s="149">
        <v>4</v>
      </c>
      <c r="G220" s="149">
        <v>0</v>
      </c>
      <c r="H220" s="149">
        <v>13</v>
      </c>
      <c r="I220" s="149">
        <v>15</v>
      </c>
      <c r="J220" s="149">
        <v>5</v>
      </c>
      <c r="K220" s="149">
        <v>2</v>
      </c>
      <c r="L220" s="149">
        <v>6</v>
      </c>
      <c r="M220" s="149">
        <v>2</v>
      </c>
      <c r="N220" s="149">
        <v>2</v>
      </c>
      <c r="O220" s="149">
        <v>3</v>
      </c>
      <c r="P220" s="149">
        <v>1</v>
      </c>
      <c r="R220" s="149">
        <f t="shared" si="11"/>
        <v>16</v>
      </c>
      <c r="S220" s="149">
        <v>0</v>
      </c>
      <c r="T220" s="149">
        <f t="shared" si="39"/>
        <v>12</v>
      </c>
      <c r="U220" s="149">
        <f t="shared" si="41"/>
        <v>15</v>
      </c>
      <c r="V220" s="149">
        <f t="shared" si="12"/>
        <v>16</v>
      </c>
      <c r="W220" s="149">
        <f t="shared" si="42"/>
        <v>15</v>
      </c>
      <c r="X220" s="149">
        <f t="shared" si="43"/>
        <v>16</v>
      </c>
      <c r="Y220" s="293">
        <f t="shared" si="8"/>
        <v>1</v>
      </c>
      <c r="Z220" s="293">
        <f t="shared" si="9"/>
        <v>0</v>
      </c>
      <c r="AA220" s="293">
        <f t="shared" si="9"/>
        <v>1</v>
      </c>
      <c r="AB220" s="293">
        <f t="shared" si="10"/>
        <v>0</v>
      </c>
      <c r="AC220" s="136">
        <v>13</v>
      </c>
      <c r="AD220" s="297">
        <f t="shared" si="46"/>
        <v>13.9</v>
      </c>
      <c r="AE220" s="136">
        <v>4</v>
      </c>
      <c r="AF220" s="297">
        <f t="shared" si="13"/>
        <v>12.1</v>
      </c>
      <c r="AG220" s="297">
        <f t="shared" si="24"/>
        <v>14.3</v>
      </c>
      <c r="AH220" s="297">
        <f t="shared" ref="AH220" si="58">$AF223</f>
        <v>15.1</v>
      </c>
      <c r="AI220" s="297">
        <f t="shared" si="26"/>
        <v>15.5</v>
      </c>
      <c r="AJ220" s="297">
        <f t="shared" si="14"/>
        <v>15.9</v>
      </c>
      <c r="AK220" s="297">
        <f t="shared" si="27"/>
        <v>16</v>
      </c>
      <c r="AL220" s="303">
        <f t="shared" si="15"/>
        <v>0.2</v>
      </c>
      <c r="AM220" s="303">
        <f t="shared" si="16"/>
        <v>1.4</v>
      </c>
      <c r="AN220" s="303">
        <f t="shared" si="17"/>
        <v>2.6</v>
      </c>
      <c r="AO220" s="303">
        <f t="shared" si="18"/>
        <v>4</v>
      </c>
      <c r="AP220" s="303">
        <f t="shared" si="19"/>
        <v>4.4000000000000004</v>
      </c>
      <c r="AQ220" s="303"/>
      <c r="AR220" s="303">
        <f t="shared" si="20"/>
        <v>2.9</v>
      </c>
      <c r="AS220" s="303">
        <f t="shared" si="21"/>
        <v>0.8</v>
      </c>
      <c r="AT220" s="303">
        <f t="shared" si="21"/>
        <v>0.3</v>
      </c>
      <c r="AU220" s="303">
        <f t="shared" si="22"/>
        <v>0</v>
      </c>
      <c r="AV220" s="303">
        <f t="shared" si="23"/>
        <v>0</v>
      </c>
      <c r="AW220" s="168"/>
    </row>
    <row r="221" spans="1:49" x14ac:dyDescent="0.2">
      <c r="A221" s="75">
        <f t="shared" si="37"/>
        <v>44102</v>
      </c>
      <c r="B221" s="311">
        <v>53</v>
      </c>
      <c r="C221" s="149">
        <v>49</v>
      </c>
      <c r="D221" s="149">
        <v>45</v>
      </c>
      <c r="E221" s="149">
        <v>3</v>
      </c>
      <c r="F221" s="149">
        <v>4</v>
      </c>
      <c r="G221" s="149">
        <v>1</v>
      </c>
      <c r="H221" s="149">
        <v>6</v>
      </c>
      <c r="I221" s="149">
        <v>17</v>
      </c>
      <c r="J221" s="149">
        <v>2</v>
      </c>
      <c r="K221" s="149">
        <v>1</v>
      </c>
      <c r="L221" s="149">
        <v>4</v>
      </c>
      <c r="M221" s="149">
        <v>3</v>
      </c>
      <c r="N221" s="149">
        <v>6</v>
      </c>
      <c r="O221" s="149">
        <v>5</v>
      </c>
      <c r="P221" s="149">
        <v>1</v>
      </c>
      <c r="R221" s="149">
        <f t="shared" si="11"/>
        <v>17</v>
      </c>
      <c r="S221" s="149">
        <v>19</v>
      </c>
      <c r="T221" s="149">
        <f t="shared" si="39"/>
        <v>13</v>
      </c>
      <c r="U221" s="149">
        <f t="shared" si="41"/>
        <v>15</v>
      </c>
      <c r="V221" s="149">
        <f t="shared" si="12"/>
        <v>17</v>
      </c>
      <c r="W221" s="149">
        <f t="shared" si="42"/>
        <v>16</v>
      </c>
      <c r="X221" s="149">
        <f t="shared" si="43"/>
        <v>18</v>
      </c>
      <c r="Y221" s="293">
        <f t="shared" si="8"/>
        <v>4</v>
      </c>
      <c r="Z221" s="293">
        <f t="shared" si="9"/>
        <v>0</v>
      </c>
      <c r="AA221" s="293">
        <f t="shared" si="9"/>
        <v>1</v>
      </c>
      <c r="AB221" s="293">
        <f t="shared" si="10"/>
        <v>1</v>
      </c>
      <c r="AC221" s="136">
        <v>15</v>
      </c>
      <c r="AD221" s="297">
        <f t="shared" si="46"/>
        <v>14.9</v>
      </c>
      <c r="AE221" s="136">
        <v>6</v>
      </c>
      <c r="AF221" s="297">
        <f t="shared" si="13"/>
        <v>12.3</v>
      </c>
      <c r="AG221" s="297">
        <f t="shared" si="24"/>
        <v>15.1</v>
      </c>
      <c r="AH221" s="297">
        <f t="shared" ref="AH221" si="59">$AF224</f>
        <v>15.9</v>
      </c>
      <c r="AI221" s="297">
        <f t="shared" si="26"/>
        <v>16</v>
      </c>
      <c r="AJ221" s="297">
        <f t="shared" si="14"/>
        <v>16</v>
      </c>
      <c r="AK221" s="297">
        <f t="shared" si="27"/>
        <v>16.100000000000001</v>
      </c>
      <c r="AL221" s="303">
        <f t="shared" si="15"/>
        <v>0</v>
      </c>
      <c r="AM221" s="303">
        <f t="shared" si="16"/>
        <v>1</v>
      </c>
      <c r="AN221" s="303">
        <f t="shared" si="17"/>
        <v>1.2</v>
      </c>
      <c r="AO221" s="303">
        <f t="shared" si="18"/>
        <v>1.2</v>
      </c>
      <c r="AP221" s="303">
        <f t="shared" si="19"/>
        <v>1.4</v>
      </c>
      <c r="AQ221" s="303"/>
      <c r="AR221" s="303">
        <f t="shared" si="20"/>
        <v>3.6</v>
      </c>
      <c r="AS221" s="303">
        <f t="shared" si="21"/>
        <v>1.2</v>
      </c>
      <c r="AT221" s="303">
        <f t="shared" si="21"/>
        <v>1</v>
      </c>
      <c r="AU221" s="303">
        <f t="shared" si="22"/>
        <v>1</v>
      </c>
      <c r="AV221" s="303">
        <f t="shared" si="23"/>
        <v>0.8</v>
      </c>
      <c r="AW221" s="168"/>
    </row>
    <row r="222" spans="1:49" x14ac:dyDescent="0.2">
      <c r="A222" s="75">
        <f t="shared" si="37"/>
        <v>44103</v>
      </c>
      <c r="B222" s="311">
        <v>48</v>
      </c>
      <c r="C222" s="149">
        <v>47</v>
      </c>
      <c r="D222" s="149">
        <v>42</v>
      </c>
      <c r="E222" s="149">
        <v>1</v>
      </c>
      <c r="F222" s="149">
        <v>5</v>
      </c>
      <c r="G222" s="149">
        <v>0</v>
      </c>
      <c r="H222" s="149">
        <v>5</v>
      </c>
      <c r="I222" s="149">
        <v>12</v>
      </c>
      <c r="J222" s="149">
        <v>5</v>
      </c>
      <c r="K222" s="149">
        <v>3</v>
      </c>
      <c r="L222" s="149">
        <v>1</v>
      </c>
      <c r="M222" s="149">
        <v>3</v>
      </c>
      <c r="N222" s="149">
        <v>8</v>
      </c>
      <c r="O222" s="149">
        <v>4</v>
      </c>
      <c r="P222" s="149">
        <v>1</v>
      </c>
      <c r="R222" s="149">
        <f t="shared" si="11"/>
        <v>19</v>
      </c>
      <c r="S222" s="149">
        <v>23</v>
      </c>
      <c r="T222" s="149">
        <f t="shared" si="39"/>
        <v>15</v>
      </c>
      <c r="U222" s="149">
        <f t="shared" si="41"/>
        <v>16</v>
      </c>
      <c r="V222" s="149">
        <f t="shared" si="12"/>
        <v>18</v>
      </c>
      <c r="W222" s="149">
        <f t="shared" si="42"/>
        <v>18</v>
      </c>
      <c r="X222" s="149">
        <f t="shared" si="43"/>
        <v>20</v>
      </c>
      <c r="Y222" s="293">
        <f t="shared" si="8"/>
        <v>9</v>
      </c>
      <c r="Z222" s="293">
        <f t="shared" si="9"/>
        <v>1</v>
      </c>
      <c r="AA222" s="293">
        <f t="shared" si="9"/>
        <v>1</v>
      </c>
      <c r="AB222" s="293">
        <f t="shared" si="10"/>
        <v>1</v>
      </c>
      <c r="AC222" s="136">
        <v>12</v>
      </c>
      <c r="AD222" s="297">
        <f t="shared" si="46"/>
        <v>17.100000000000001</v>
      </c>
      <c r="AE222" s="136">
        <v>24</v>
      </c>
      <c r="AF222" s="297">
        <f t="shared" si="13"/>
        <v>14.3</v>
      </c>
      <c r="AG222" s="297">
        <f t="shared" si="24"/>
        <v>15.9</v>
      </c>
      <c r="AH222" s="297">
        <f t="shared" ref="AH222" si="60">$AF225</f>
        <v>16</v>
      </c>
      <c r="AI222" s="297">
        <f t="shared" si="26"/>
        <v>16.100000000000001</v>
      </c>
      <c r="AJ222" s="297">
        <f t="shared" si="14"/>
        <v>16.100000000000001</v>
      </c>
      <c r="AK222" s="297">
        <f t="shared" si="27"/>
        <v>17.600000000000001</v>
      </c>
      <c r="AL222" s="303">
        <f t="shared" si="15"/>
        <v>1.4</v>
      </c>
      <c r="AM222" s="303">
        <f t="shared" si="16"/>
        <v>1.2</v>
      </c>
      <c r="AN222" s="303">
        <f t="shared" si="17"/>
        <v>1</v>
      </c>
      <c r="AO222" s="303">
        <f t="shared" si="18"/>
        <v>1</v>
      </c>
      <c r="AP222" s="303">
        <f t="shared" si="19"/>
        <v>0.3</v>
      </c>
      <c r="AQ222" s="303"/>
      <c r="AR222" s="303">
        <f t="shared" si="20"/>
        <v>9.6</v>
      </c>
      <c r="AS222" s="303">
        <f t="shared" si="21"/>
        <v>9</v>
      </c>
      <c r="AT222" s="303">
        <f t="shared" si="21"/>
        <v>8.4</v>
      </c>
      <c r="AU222" s="303">
        <f t="shared" si="22"/>
        <v>8.4</v>
      </c>
      <c r="AV222" s="303">
        <f t="shared" si="23"/>
        <v>2</v>
      </c>
      <c r="AW222" s="168"/>
    </row>
    <row r="223" spans="1:49" x14ac:dyDescent="0.2">
      <c r="A223" s="75">
        <f t="shared" si="37"/>
        <v>44104</v>
      </c>
      <c r="B223" s="311">
        <v>61</v>
      </c>
      <c r="C223" s="149">
        <v>56</v>
      </c>
      <c r="D223" s="149">
        <v>53</v>
      </c>
      <c r="E223" s="149">
        <v>4</v>
      </c>
      <c r="F223" s="149">
        <v>3</v>
      </c>
      <c r="G223" s="149">
        <v>1</v>
      </c>
      <c r="H223" s="149">
        <v>3</v>
      </c>
      <c r="I223" s="149">
        <v>24</v>
      </c>
      <c r="J223" s="149">
        <v>4</v>
      </c>
      <c r="K223" s="149">
        <v>1</v>
      </c>
      <c r="L223" s="149">
        <v>7</v>
      </c>
      <c r="M223" s="149">
        <v>3</v>
      </c>
      <c r="N223" s="149">
        <v>7</v>
      </c>
      <c r="O223" s="149">
        <v>3</v>
      </c>
      <c r="P223" s="149">
        <v>1</v>
      </c>
      <c r="R223" s="149">
        <f t="shared" si="11"/>
        <v>19</v>
      </c>
      <c r="S223" s="149">
        <v>17</v>
      </c>
      <c r="T223" s="149">
        <f t="shared" si="39"/>
        <v>15</v>
      </c>
      <c r="U223" s="149">
        <f t="shared" si="41"/>
        <v>18</v>
      </c>
      <c r="V223" s="149">
        <f t="shared" si="12"/>
        <v>20</v>
      </c>
      <c r="W223" s="149">
        <f t="shared" si="42"/>
        <v>20</v>
      </c>
      <c r="X223" s="149">
        <f t="shared" si="43"/>
        <v>22</v>
      </c>
      <c r="Y223" s="293">
        <f t="shared" si="8"/>
        <v>1</v>
      </c>
      <c r="Z223" s="293">
        <f t="shared" si="9"/>
        <v>1</v>
      </c>
      <c r="AA223" s="293">
        <f t="shared" si="9"/>
        <v>1</v>
      </c>
      <c r="AB223" s="293">
        <f t="shared" si="10"/>
        <v>9</v>
      </c>
      <c r="AC223" s="136">
        <v>22</v>
      </c>
      <c r="AD223" s="297">
        <f t="shared" si="46"/>
        <v>18.399999999999999</v>
      </c>
      <c r="AE223" s="136">
        <v>18</v>
      </c>
      <c r="AF223" s="297">
        <f t="shared" si="13"/>
        <v>15.1</v>
      </c>
      <c r="AG223" s="297">
        <f t="shared" si="24"/>
        <v>16</v>
      </c>
      <c r="AH223" s="297">
        <f t="shared" ref="AH223" si="61">$AF226</f>
        <v>16.100000000000001</v>
      </c>
      <c r="AI223" s="297">
        <f t="shared" si="26"/>
        <v>16.899999999999999</v>
      </c>
      <c r="AJ223" s="297">
        <f t="shared" si="14"/>
        <v>17.600000000000001</v>
      </c>
      <c r="AK223" s="297">
        <f t="shared" si="27"/>
        <v>18.7</v>
      </c>
      <c r="AL223" s="303">
        <f t="shared" si="15"/>
        <v>5.8</v>
      </c>
      <c r="AM223" s="303">
        <f t="shared" si="16"/>
        <v>5.3</v>
      </c>
      <c r="AN223" s="303">
        <f t="shared" si="17"/>
        <v>2.2999999999999998</v>
      </c>
      <c r="AO223" s="303">
        <f t="shared" si="18"/>
        <v>0.6</v>
      </c>
      <c r="AP223" s="303">
        <f t="shared" si="19"/>
        <v>0.1</v>
      </c>
      <c r="AQ223" s="303"/>
      <c r="AR223" s="303">
        <f t="shared" si="20"/>
        <v>9</v>
      </c>
      <c r="AS223" s="303">
        <f t="shared" si="21"/>
        <v>8.4</v>
      </c>
      <c r="AT223" s="303">
        <f t="shared" si="21"/>
        <v>4.4000000000000004</v>
      </c>
      <c r="AU223" s="303">
        <f t="shared" si="22"/>
        <v>2</v>
      </c>
      <c r="AV223" s="303">
        <f t="shared" si="23"/>
        <v>0.1</v>
      </c>
      <c r="AW223" s="168"/>
    </row>
    <row r="224" spans="1:49" x14ac:dyDescent="0.2">
      <c r="A224" s="75">
        <f t="shared" si="37"/>
        <v>44105</v>
      </c>
      <c r="B224" s="311">
        <v>69</v>
      </c>
      <c r="C224" s="149">
        <v>61</v>
      </c>
      <c r="D224" s="149">
        <v>54</v>
      </c>
      <c r="E224" s="149">
        <v>6</v>
      </c>
      <c r="F224" s="149">
        <v>7</v>
      </c>
      <c r="G224" s="149">
        <v>2</v>
      </c>
      <c r="H224" s="149">
        <v>5</v>
      </c>
      <c r="I224" s="149">
        <v>19</v>
      </c>
      <c r="J224" s="149">
        <v>6</v>
      </c>
      <c r="K224" s="149">
        <v>2</v>
      </c>
      <c r="L224" s="149">
        <v>7</v>
      </c>
      <c r="M224" s="149">
        <v>3</v>
      </c>
      <c r="N224" s="149">
        <v>5</v>
      </c>
      <c r="O224" s="149">
        <v>6</v>
      </c>
      <c r="P224" s="149">
        <v>1</v>
      </c>
      <c r="R224" s="149">
        <f t="shared" si="11"/>
        <v>20</v>
      </c>
      <c r="S224" s="149">
        <v>21</v>
      </c>
      <c r="T224" s="149">
        <f t="shared" si="39"/>
        <v>15</v>
      </c>
      <c r="U224" s="149">
        <f t="shared" si="41"/>
        <v>20</v>
      </c>
      <c r="V224" s="149">
        <f t="shared" si="12"/>
        <v>21</v>
      </c>
      <c r="W224" s="149">
        <f t="shared" si="42"/>
        <v>22</v>
      </c>
      <c r="X224" s="149">
        <f t="shared" si="43"/>
        <v>22</v>
      </c>
      <c r="Y224" s="293">
        <f t="shared" si="8"/>
        <v>0</v>
      </c>
      <c r="Z224" s="293">
        <f t="shared" si="9"/>
        <v>1</v>
      </c>
      <c r="AA224" s="293">
        <f t="shared" si="9"/>
        <v>4</v>
      </c>
      <c r="AB224" s="293">
        <f t="shared" si="10"/>
        <v>4</v>
      </c>
      <c r="AC224" s="136">
        <v>20</v>
      </c>
      <c r="AD224" s="297">
        <f t="shared" si="46"/>
        <v>19.3</v>
      </c>
      <c r="AE224" s="136">
        <v>15</v>
      </c>
      <c r="AF224" s="297">
        <f t="shared" si="13"/>
        <v>15.9</v>
      </c>
      <c r="AG224" s="297">
        <f t="shared" si="24"/>
        <v>16.100000000000001</v>
      </c>
      <c r="AH224" s="297">
        <f t="shared" ref="AH224" si="62">$AF227</f>
        <v>17.600000000000001</v>
      </c>
      <c r="AI224" s="297">
        <f t="shared" si="26"/>
        <v>18.2</v>
      </c>
      <c r="AJ224" s="297">
        <f t="shared" si="14"/>
        <v>18.7</v>
      </c>
      <c r="AK224" s="297">
        <f t="shared" si="27"/>
        <v>20</v>
      </c>
      <c r="AL224" s="303">
        <f t="shared" si="15"/>
        <v>10.199999999999999</v>
      </c>
      <c r="AM224" s="303">
        <f t="shared" si="16"/>
        <v>2.9</v>
      </c>
      <c r="AN224" s="303">
        <f t="shared" si="17"/>
        <v>1.2</v>
      </c>
      <c r="AO224" s="303">
        <f t="shared" si="18"/>
        <v>0.4</v>
      </c>
      <c r="AP224" s="303">
        <f t="shared" si="19"/>
        <v>0.5</v>
      </c>
      <c r="AQ224" s="303"/>
      <c r="AR224" s="303">
        <f t="shared" si="20"/>
        <v>15.2</v>
      </c>
      <c r="AS224" s="303">
        <f t="shared" si="21"/>
        <v>5.8</v>
      </c>
      <c r="AT224" s="303">
        <f t="shared" si="21"/>
        <v>3.2</v>
      </c>
      <c r="AU224" s="303">
        <f t="shared" si="22"/>
        <v>1.7</v>
      </c>
      <c r="AV224" s="303">
        <f t="shared" si="23"/>
        <v>0</v>
      </c>
      <c r="AW224" s="168"/>
    </row>
    <row r="225" spans="1:49" x14ac:dyDescent="0.2">
      <c r="A225" s="75">
        <f t="shared" si="37"/>
        <v>44106</v>
      </c>
      <c r="B225" s="311">
        <v>71</v>
      </c>
      <c r="C225" s="122">
        <v>68</v>
      </c>
      <c r="D225" s="122">
        <v>67</v>
      </c>
      <c r="E225" s="122">
        <v>1</v>
      </c>
      <c r="F225" s="122">
        <v>1</v>
      </c>
      <c r="G225" s="149">
        <v>2</v>
      </c>
      <c r="H225" s="122">
        <v>18</v>
      </c>
      <c r="I225" s="122">
        <v>26</v>
      </c>
      <c r="J225" s="122">
        <v>8</v>
      </c>
      <c r="K225" s="122">
        <v>1</v>
      </c>
      <c r="L225" s="122">
        <v>7</v>
      </c>
      <c r="M225" s="122">
        <v>0</v>
      </c>
      <c r="N225" s="122">
        <v>2</v>
      </c>
      <c r="O225" s="122">
        <v>4</v>
      </c>
      <c r="P225" s="122">
        <v>1</v>
      </c>
      <c r="R225" s="149">
        <f t="shared" si="11"/>
        <v>20</v>
      </c>
      <c r="S225" s="149">
        <v>26</v>
      </c>
      <c r="T225" s="149">
        <f t="shared" si="39"/>
        <v>16</v>
      </c>
      <c r="U225" s="149">
        <f t="shared" si="41"/>
        <v>22</v>
      </c>
      <c r="V225" s="149">
        <f t="shared" si="12"/>
        <v>22</v>
      </c>
      <c r="W225" s="149">
        <f t="shared" si="42"/>
        <v>22</v>
      </c>
      <c r="X225" s="149">
        <f t="shared" si="43"/>
        <v>22</v>
      </c>
      <c r="Y225" s="293">
        <f t="shared" si="8"/>
        <v>4</v>
      </c>
      <c r="Z225" s="293">
        <f t="shared" si="9"/>
        <v>4</v>
      </c>
      <c r="AA225" s="293">
        <f t="shared" si="9"/>
        <v>4</v>
      </c>
      <c r="AB225" s="293">
        <f t="shared" si="10"/>
        <v>4</v>
      </c>
      <c r="AC225" s="136">
        <v>24</v>
      </c>
      <c r="AD225" s="297">
        <f t="shared" si="46"/>
        <v>20.100000000000001</v>
      </c>
      <c r="AE225" s="136">
        <v>25</v>
      </c>
      <c r="AF225" s="297">
        <f t="shared" si="13"/>
        <v>16</v>
      </c>
      <c r="AG225" s="297">
        <f t="shared" si="24"/>
        <v>17.600000000000001</v>
      </c>
      <c r="AH225" s="297">
        <f t="shared" ref="AH225" si="63">$AF228</f>
        <v>18.7</v>
      </c>
      <c r="AI225" s="297">
        <f t="shared" si="26"/>
        <v>19.399999999999999</v>
      </c>
      <c r="AJ225" s="297">
        <f t="shared" si="14"/>
        <v>20</v>
      </c>
      <c r="AK225" s="297">
        <f t="shared" si="27"/>
        <v>19.3</v>
      </c>
      <c r="AL225" s="303">
        <f t="shared" si="15"/>
        <v>6.3</v>
      </c>
      <c r="AM225" s="303">
        <f t="shared" si="16"/>
        <v>2</v>
      </c>
      <c r="AN225" s="303">
        <f t="shared" si="17"/>
        <v>0.5</v>
      </c>
      <c r="AO225" s="303">
        <f t="shared" si="18"/>
        <v>0</v>
      </c>
      <c r="AP225" s="303">
        <f t="shared" si="19"/>
        <v>0.6</v>
      </c>
      <c r="AQ225" s="303"/>
      <c r="AR225" s="303">
        <f t="shared" si="20"/>
        <v>5.8</v>
      </c>
      <c r="AS225" s="303">
        <f t="shared" si="21"/>
        <v>1.7</v>
      </c>
      <c r="AT225" s="303">
        <f t="shared" si="21"/>
        <v>0.4</v>
      </c>
      <c r="AU225" s="303">
        <f t="shared" si="22"/>
        <v>0</v>
      </c>
      <c r="AV225" s="303">
        <f t="shared" si="23"/>
        <v>0.5</v>
      </c>
      <c r="AW225" s="168"/>
    </row>
    <row r="226" spans="1:49" x14ac:dyDescent="0.2">
      <c r="A226" s="75">
        <f t="shared" si="37"/>
        <v>44107</v>
      </c>
      <c r="B226" s="312">
        <v>69</v>
      </c>
      <c r="C226" s="122">
        <v>64</v>
      </c>
      <c r="D226" s="122">
        <v>56</v>
      </c>
      <c r="E226" s="122">
        <v>3</v>
      </c>
      <c r="F226" s="122">
        <v>8</v>
      </c>
      <c r="G226" s="149">
        <v>2</v>
      </c>
      <c r="H226" s="122">
        <v>7</v>
      </c>
      <c r="I226" s="122">
        <v>22</v>
      </c>
      <c r="J226" s="122">
        <v>7</v>
      </c>
      <c r="K226" s="122">
        <v>7</v>
      </c>
      <c r="L226" s="122">
        <v>4</v>
      </c>
      <c r="M226" s="122">
        <v>2</v>
      </c>
      <c r="N226" s="122">
        <v>4</v>
      </c>
      <c r="O226" s="122">
        <v>2</v>
      </c>
      <c r="P226" s="122">
        <v>1</v>
      </c>
      <c r="R226" s="149">
        <f t="shared" si="11"/>
        <v>22</v>
      </c>
      <c r="S226" s="136">
        <v>0</v>
      </c>
      <c r="T226" s="149">
        <f t="shared" si="39"/>
        <v>18</v>
      </c>
      <c r="U226" s="149">
        <f t="shared" si="41"/>
        <v>22</v>
      </c>
      <c r="V226" s="149">
        <f t="shared" si="12"/>
        <v>22</v>
      </c>
      <c r="W226" s="149">
        <f t="shared" si="42"/>
        <v>22</v>
      </c>
      <c r="X226" s="149">
        <f t="shared" si="43"/>
        <v>22</v>
      </c>
      <c r="Y226" s="293">
        <f t="shared" si="8"/>
        <v>0</v>
      </c>
      <c r="Z226" s="293">
        <f t="shared" si="9"/>
        <v>0</v>
      </c>
      <c r="AA226" s="293">
        <f t="shared" si="9"/>
        <v>0</v>
      </c>
      <c r="AB226" s="293">
        <f t="shared" si="10"/>
        <v>0</v>
      </c>
      <c r="AC226" s="136">
        <v>23</v>
      </c>
      <c r="AD226" s="297">
        <f t="shared" si="46"/>
        <v>21.4</v>
      </c>
      <c r="AE226" s="136">
        <v>14</v>
      </c>
      <c r="AF226" s="297">
        <f t="shared" ref="AF226:AF257" si="64">AVERAGE(AE223:AE229)</f>
        <v>16.100000000000001</v>
      </c>
      <c r="AG226" s="297">
        <f t="shared" si="24"/>
        <v>18.7</v>
      </c>
      <c r="AH226" s="297">
        <f t="shared" ref="AH226" si="65">$AF229</f>
        <v>20</v>
      </c>
      <c r="AI226" s="297">
        <f t="shared" si="26"/>
        <v>19.7</v>
      </c>
      <c r="AJ226" s="297">
        <f t="shared" ref="AJ226:AJ257" si="66">$AF230</f>
        <v>19.3</v>
      </c>
      <c r="AK226" s="297">
        <f t="shared" si="27"/>
        <v>22.4</v>
      </c>
      <c r="AL226" s="303">
        <f t="shared" si="15"/>
        <v>7.3</v>
      </c>
      <c r="AM226" s="303">
        <f t="shared" si="16"/>
        <v>2</v>
      </c>
      <c r="AN226" s="303">
        <f t="shared" si="17"/>
        <v>2.9</v>
      </c>
      <c r="AO226" s="303">
        <f t="shared" si="18"/>
        <v>4.4000000000000004</v>
      </c>
      <c r="AP226" s="303">
        <f t="shared" si="19"/>
        <v>1</v>
      </c>
      <c r="AQ226" s="303"/>
      <c r="AR226" s="303">
        <f t="shared" si="20"/>
        <v>10.9</v>
      </c>
      <c r="AS226" s="303">
        <f t="shared" si="21"/>
        <v>4</v>
      </c>
      <c r="AT226" s="303">
        <f t="shared" si="21"/>
        <v>5.3</v>
      </c>
      <c r="AU226" s="303">
        <f t="shared" si="22"/>
        <v>7.3</v>
      </c>
      <c r="AV226" s="303">
        <f t="shared" si="23"/>
        <v>0.2</v>
      </c>
      <c r="AW226" s="168"/>
    </row>
    <row r="227" spans="1:49" x14ac:dyDescent="0.2">
      <c r="A227" s="75">
        <f t="shared" si="37"/>
        <v>44108</v>
      </c>
      <c r="B227" s="312">
        <v>62</v>
      </c>
      <c r="C227" s="122">
        <v>59</v>
      </c>
      <c r="D227" s="122">
        <v>54</v>
      </c>
      <c r="E227" s="122">
        <v>3</v>
      </c>
      <c r="F227" s="122">
        <v>5</v>
      </c>
      <c r="G227" s="122">
        <v>0</v>
      </c>
      <c r="H227" s="122">
        <v>11</v>
      </c>
      <c r="I227" s="122">
        <v>18</v>
      </c>
      <c r="J227" s="122">
        <v>6</v>
      </c>
      <c r="K227" s="122">
        <v>3</v>
      </c>
      <c r="L227" s="122">
        <v>9</v>
      </c>
      <c r="M227" s="122">
        <v>0</v>
      </c>
      <c r="N227" s="122">
        <v>2</v>
      </c>
      <c r="O227" s="122">
        <v>2</v>
      </c>
      <c r="P227" s="122">
        <v>3</v>
      </c>
      <c r="R227" s="149">
        <f t="shared" si="11"/>
        <v>23</v>
      </c>
      <c r="S227" s="136">
        <v>0</v>
      </c>
      <c r="T227" s="149">
        <f t="shared" si="39"/>
        <v>20</v>
      </c>
      <c r="U227" s="149">
        <f t="shared" si="41"/>
        <v>22</v>
      </c>
      <c r="V227" s="149">
        <f t="shared" si="12"/>
        <v>23</v>
      </c>
      <c r="W227" s="149">
        <f t="shared" si="42"/>
        <v>22</v>
      </c>
      <c r="X227" s="149">
        <f t="shared" si="43"/>
        <v>23</v>
      </c>
      <c r="Y227" s="293">
        <f t="shared" si="8"/>
        <v>1</v>
      </c>
      <c r="Z227" s="293">
        <f t="shared" si="9"/>
        <v>0</v>
      </c>
      <c r="AA227" s="293">
        <f t="shared" si="9"/>
        <v>1</v>
      </c>
      <c r="AB227" s="293">
        <f t="shared" si="10"/>
        <v>0</v>
      </c>
      <c r="AC227" s="136">
        <v>19</v>
      </c>
      <c r="AD227" s="297">
        <f t="shared" si="46"/>
        <v>22.4</v>
      </c>
      <c r="AE227" s="136">
        <v>9</v>
      </c>
      <c r="AF227" s="297">
        <f t="shared" si="64"/>
        <v>17.600000000000001</v>
      </c>
      <c r="AG227" s="297">
        <f t="shared" si="24"/>
        <v>20</v>
      </c>
      <c r="AH227" s="297">
        <f t="shared" ref="AH227" si="67">$AF230</f>
        <v>19.3</v>
      </c>
      <c r="AI227" s="297">
        <f t="shared" si="26"/>
        <v>20.9</v>
      </c>
      <c r="AJ227" s="297">
        <f t="shared" si="66"/>
        <v>22.4</v>
      </c>
      <c r="AK227" s="297">
        <f t="shared" si="27"/>
        <v>23.1</v>
      </c>
      <c r="AL227" s="303">
        <f t="shared" si="15"/>
        <v>5.8</v>
      </c>
      <c r="AM227" s="303">
        <f t="shared" si="16"/>
        <v>9.6</v>
      </c>
      <c r="AN227" s="303">
        <f t="shared" si="17"/>
        <v>2.2999999999999998</v>
      </c>
      <c r="AO227" s="303">
        <f t="shared" si="18"/>
        <v>0</v>
      </c>
      <c r="AP227" s="303">
        <f t="shared" si="19"/>
        <v>0.5</v>
      </c>
      <c r="AQ227" s="303"/>
      <c r="AR227" s="303">
        <f t="shared" si="20"/>
        <v>9</v>
      </c>
      <c r="AS227" s="303">
        <f t="shared" si="21"/>
        <v>13.7</v>
      </c>
      <c r="AT227" s="303">
        <f t="shared" si="21"/>
        <v>4.4000000000000004</v>
      </c>
      <c r="AU227" s="303">
        <f t="shared" si="22"/>
        <v>0.4</v>
      </c>
      <c r="AV227" s="303">
        <f t="shared" si="23"/>
        <v>0</v>
      </c>
      <c r="AW227" s="168"/>
    </row>
    <row r="228" spans="1:49" x14ac:dyDescent="0.2">
      <c r="A228" s="75">
        <f t="shared" si="37"/>
        <v>44109</v>
      </c>
      <c r="B228" s="312">
        <v>67</v>
      </c>
      <c r="C228" s="122">
        <v>64</v>
      </c>
      <c r="D228" s="122">
        <v>53</v>
      </c>
      <c r="E228" s="122">
        <v>1</v>
      </c>
      <c r="F228" s="122">
        <v>11</v>
      </c>
      <c r="G228" s="122">
        <v>2</v>
      </c>
      <c r="H228" s="122">
        <v>6</v>
      </c>
      <c r="I228" s="122">
        <v>21</v>
      </c>
      <c r="J228" s="122">
        <v>10</v>
      </c>
      <c r="K228" s="122">
        <v>2</v>
      </c>
      <c r="L228" s="122">
        <v>3</v>
      </c>
      <c r="M228" s="122">
        <v>1</v>
      </c>
      <c r="N228" s="122">
        <v>9</v>
      </c>
      <c r="O228" s="122">
        <v>1</v>
      </c>
      <c r="P228" s="122">
        <v>0</v>
      </c>
      <c r="R228" s="149">
        <f t="shared" si="11"/>
        <v>24</v>
      </c>
      <c r="S228" s="136">
        <v>27</v>
      </c>
      <c r="T228" s="149">
        <f t="shared" si="39"/>
        <v>22</v>
      </c>
      <c r="U228" s="149">
        <f t="shared" si="41"/>
        <v>22</v>
      </c>
      <c r="V228" s="149">
        <f t="shared" si="12"/>
        <v>24</v>
      </c>
      <c r="W228" s="149">
        <f t="shared" si="42"/>
        <v>23</v>
      </c>
      <c r="X228" s="149">
        <f t="shared" si="43"/>
        <v>25</v>
      </c>
      <c r="Y228" s="293">
        <f t="shared" si="8"/>
        <v>4</v>
      </c>
      <c r="Z228" s="293">
        <f t="shared" si="9"/>
        <v>0</v>
      </c>
      <c r="AA228" s="293">
        <f t="shared" si="9"/>
        <v>1</v>
      </c>
      <c r="AB228" s="293">
        <f t="shared" si="10"/>
        <v>1</v>
      </c>
      <c r="AC228" s="136">
        <v>21</v>
      </c>
      <c r="AD228" s="297">
        <f t="shared" si="46"/>
        <v>23.1</v>
      </c>
      <c r="AE228" s="136">
        <v>7</v>
      </c>
      <c r="AF228" s="297">
        <f t="shared" si="64"/>
        <v>18.7</v>
      </c>
      <c r="AG228" s="297">
        <f t="shared" si="24"/>
        <v>19.3</v>
      </c>
      <c r="AH228" s="297">
        <f t="shared" ref="AH228" si="68">$AF231</f>
        <v>22.4</v>
      </c>
      <c r="AI228" s="297">
        <f t="shared" si="26"/>
        <v>22.8</v>
      </c>
      <c r="AJ228" s="297">
        <f t="shared" si="66"/>
        <v>23.1</v>
      </c>
      <c r="AK228" s="297">
        <f t="shared" si="27"/>
        <v>25.7</v>
      </c>
      <c r="AL228" s="303">
        <f t="shared" si="15"/>
        <v>14.4</v>
      </c>
      <c r="AM228" s="303">
        <f t="shared" si="16"/>
        <v>0.5</v>
      </c>
      <c r="AN228" s="303">
        <f t="shared" si="17"/>
        <v>0.1</v>
      </c>
      <c r="AO228" s="303">
        <f t="shared" si="18"/>
        <v>0</v>
      </c>
      <c r="AP228" s="303">
        <f t="shared" si="19"/>
        <v>6.8</v>
      </c>
      <c r="AQ228" s="303"/>
      <c r="AR228" s="303">
        <f t="shared" si="20"/>
        <v>22.1</v>
      </c>
      <c r="AS228" s="303">
        <f t="shared" si="21"/>
        <v>2.6</v>
      </c>
      <c r="AT228" s="303">
        <f t="shared" si="21"/>
        <v>1.4</v>
      </c>
      <c r="AU228" s="303">
        <f t="shared" si="22"/>
        <v>0.8</v>
      </c>
      <c r="AV228" s="303">
        <f t="shared" si="23"/>
        <v>2.9</v>
      </c>
      <c r="AW228" s="168"/>
    </row>
    <row r="229" spans="1:49" x14ac:dyDescent="0.2">
      <c r="A229" s="75">
        <f t="shared" si="37"/>
        <v>44110</v>
      </c>
      <c r="B229" s="312">
        <v>83</v>
      </c>
      <c r="C229" s="122">
        <v>75</v>
      </c>
      <c r="D229" s="122">
        <v>68</v>
      </c>
      <c r="E229" s="122">
        <v>7</v>
      </c>
      <c r="F229" s="122">
        <v>7</v>
      </c>
      <c r="G229" s="122">
        <v>1</v>
      </c>
      <c r="H229" s="122">
        <v>10</v>
      </c>
      <c r="I229" s="122">
        <v>27</v>
      </c>
      <c r="J229" s="122">
        <v>10</v>
      </c>
      <c r="K229" s="122">
        <v>3</v>
      </c>
      <c r="L229" s="122">
        <v>7</v>
      </c>
      <c r="M229" s="122">
        <v>4</v>
      </c>
      <c r="N229" s="122">
        <v>5</v>
      </c>
      <c r="O229" s="122">
        <v>1</v>
      </c>
      <c r="P229" s="122">
        <v>1</v>
      </c>
      <c r="R229" s="149">
        <f t="shared" si="11"/>
        <v>25</v>
      </c>
      <c r="S229" s="136">
        <v>33</v>
      </c>
      <c r="T229" s="149">
        <f t="shared" si="39"/>
        <v>22</v>
      </c>
      <c r="U229" s="149">
        <f t="shared" si="41"/>
        <v>23</v>
      </c>
      <c r="V229" s="149">
        <f t="shared" si="12"/>
        <v>25</v>
      </c>
      <c r="W229" s="149">
        <f t="shared" si="42"/>
        <v>25</v>
      </c>
      <c r="X229" s="149">
        <f t="shared" si="43"/>
        <v>27</v>
      </c>
      <c r="Y229" s="293">
        <f t="shared" si="8"/>
        <v>4</v>
      </c>
      <c r="Z229" s="293">
        <f t="shared" si="9"/>
        <v>0</v>
      </c>
      <c r="AA229" s="293">
        <f t="shared" si="9"/>
        <v>0</v>
      </c>
      <c r="AB229" s="293">
        <f t="shared" si="10"/>
        <v>4</v>
      </c>
      <c r="AC229" s="136">
        <v>21</v>
      </c>
      <c r="AD229" s="297">
        <f t="shared" si="46"/>
        <v>23.4</v>
      </c>
      <c r="AE229" s="136">
        <v>25</v>
      </c>
      <c r="AF229" s="297">
        <f t="shared" si="64"/>
        <v>20</v>
      </c>
      <c r="AG229" s="297">
        <f t="shared" si="24"/>
        <v>22.4</v>
      </c>
      <c r="AH229" s="297">
        <f t="shared" ref="AH229" si="69">$AF232</f>
        <v>23.1</v>
      </c>
      <c r="AI229" s="297">
        <f t="shared" si="26"/>
        <v>24.4</v>
      </c>
      <c r="AJ229" s="297">
        <f t="shared" si="66"/>
        <v>25.7</v>
      </c>
      <c r="AK229" s="297">
        <f t="shared" si="27"/>
        <v>27.4</v>
      </c>
      <c r="AL229" s="303">
        <f t="shared" si="15"/>
        <v>1</v>
      </c>
      <c r="AM229" s="303">
        <f t="shared" si="16"/>
        <v>0.1</v>
      </c>
      <c r="AN229" s="303">
        <f t="shared" si="17"/>
        <v>1</v>
      </c>
      <c r="AO229" s="303">
        <f t="shared" si="18"/>
        <v>5.3</v>
      </c>
      <c r="AP229" s="303">
        <f t="shared" si="19"/>
        <v>16</v>
      </c>
      <c r="AQ229" s="303"/>
      <c r="AR229" s="303">
        <f t="shared" si="20"/>
        <v>6.8</v>
      </c>
      <c r="AS229" s="303">
        <f t="shared" si="21"/>
        <v>3.6</v>
      </c>
      <c r="AT229" s="303">
        <f t="shared" si="21"/>
        <v>0.4</v>
      </c>
      <c r="AU229" s="303">
        <f t="shared" si="22"/>
        <v>0.5</v>
      </c>
      <c r="AV229" s="303">
        <f t="shared" si="23"/>
        <v>5.8</v>
      </c>
      <c r="AW229" s="168"/>
    </row>
    <row r="230" spans="1:49" x14ac:dyDescent="0.2">
      <c r="A230" s="75">
        <f t="shared" si="37"/>
        <v>44111</v>
      </c>
      <c r="B230" s="312">
        <v>108</v>
      </c>
      <c r="C230" s="122">
        <v>96</v>
      </c>
      <c r="D230" s="122">
        <v>86</v>
      </c>
      <c r="E230" s="122">
        <v>10</v>
      </c>
      <c r="F230" s="122">
        <v>10</v>
      </c>
      <c r="G230" s="122">
        <v>2</v>
      </c>
      <c r="H230" s="122">
        <v>10</v>
      </c>
      <c r="I230" s="122">
        <v>29</v>
      </c>
      <c r="J230" s="122">
        <v>15</v>
      </c>
      <c r="K230" s="122">
        <v>4</v>
      </c>
      <c r="L230" s="122">
        <v>8</v>
      </c>
      <c r="M230" s="122">
        <v>8</v>
      </c>
      <c r="N230" s="122">
        <v>7</v>
      </c>
      <c r="O230" s="122">
        <v>4</v>
      </c>
      <c r="P230" s="122">
        <v>1</v>
      </c>
      <c r="R230" s="149">
        <f t="shared" si="11"/>
        <v>27</v>
      </c>
      <c r="S230" s="136">
        <v>35</v>
      </c>
      <c r="T230" s="149">
        <f t="shared" si="39"/>
        <v>22</v>
      </c>
      <c r="U230" s="149">
        <f t="shared" si="41"/>
        <v>25</v>
      </c>
      <c r="V230" s="149">
        <f t="shared" si="12"/>
        <v>27</v>
      </c>
      <c r="W230" s="149">
        <f t="shared" si="42"/>
        <v>27</v>
      </c>
      <c r="X230" s="149">
        <f t="shared" si="43"/>
        <v>29</v>
      </c>
      <c r="Y230" s="293">
        <f t="shared" si="8"/>
        <v>4</v>
      </c>
      <c r="Z230" s="293">
        <f t="shared" si="9"/>
        <v>0</v>
      </c>
      <c r="AA230" s="293">
        <f t="shared" si="9"/>
        <v>0</v>
      </c>
      <c r="AB230" s="293">
        <f t="shared" si="10"/>
        <v>4</v>
      </c>
      <c r="AC230" s="136">
        <v>29</v>
      </c>
      <c r="AD230" s="297">
        <f t="shared" si="46"/>
        <v>25.6</v>
      </c>
      <c r="AE230" s="136">
        <v>28</v>
      </c>
      <c r="AF230" s="297">
        <f t="shared" si="64"/>
        <v>19.3</v>
      </c>
      <c r="AG230" s="297">
        <f t="shared" si="24"/>
        <v>23.1</v>
      </c>
      <c r="AH230" s="297">
        <f t="shared" ref="AH230" si="70">$AF233</f>
        <v>25.7</v>
      </c>
      <c r="AI230" s="297">
        <f t="shared" si="26"/>
        <v>26.6</v>
      </c>
      <c r="AJ230" s="297">
        <f t="shared" si="66"/>
        <v>27.4</v>
      </c>
      <c r="AK230" s="297">
        <f t="shared" si="27"/>
        <v>30.3</v>
      </c>
      <c r="AL230" s="303">
        <f t="shared" si="15"/>
        <v>6.3</v>
      </c>
      <c r="AM230" s="303">
        <f t="shared" si="16"/>
        <v>0</v>
      </c>
      <c r="AN230" s="303">
        <f t="shared" si="17"/>
        <v>1</v>
      </c>
      <c r="AO230" s="303">
        <f t="shared" si="18"/>
        <v>3.2</v>
      </c>
      <c r="AP230" s="303">
        <f t="shared" si="19"/>
        <v>22.1</v>
      </c>
      <c r="AQ230" s="303"/>
      <c r="AR230" s="303">
        <f t="shared" si="20"/>
        <v>15.2</v>
      </c>
      <c r="AS230" s="303">
        <f t="shared" si="21"/>
        <v>1.7</v>
      </c>
      <c r="AT230" s="303">
        <f t="shared" si="21"/>
        <v>0.2</v>
      </c>
      <c r="AU230" s="303">
        <f t="shared" si="22"/>
        <v>0.2</v>
      </c>
      <c r="AV230" s="303">
        <f t="shared" si="23"/>
        <v>10.9</v>
      </c>
      <c r="AW230" s="168"/>
    </row>
    <row r="231" spans="1:49" x14ac:dyDescent="0.2">
      <c r="A231" s="75">
        <f t="shared" si="37"/>
        <v>44112</v>
      </c>
      <c r="B231" s="312">
        <v>96</v>
      </c>
      <c r="C231" s="122">
        <v>85</v>
      </c>
      <c r="D231" s="122">
        <v>79</v>
      </c>
      <c r="E231" s="122">
        <v>11</v>
      </c>
      <c r="F231" s="122">
        <v>6</v>
      </c>
      <c r="G231" s="122">
        <v>0</v>
      </c>
      <c r="H231" s="122">
        <v>14</v>
      </c>
      <c r="I231" s="122">
        <v>25</v>
      </c>
      <c r="J231" s="122">
        <v>10</v>
      </c>
      <c r="K231" s="122">
        <v>2</v>
      </c>
      <c r="L231" s="122">
        <v>12</v>
      </c>
      <c r="M231" s="122">
        <v>3</v>
      </c>
      <c r="N231" s="122">
        <v>6</v>
      </c>
      <c r="O231" s="122">
        <v>5</v>
      </c>
      <c r="P231" s="122">
        <v>2</v>
      </c>
      <c r="R231" s="149">
        <f t="shared" si="11"/>
        <v>29</v>
      </c>
      <c r="S231" s="136">
        <v>31</v>
      </c>
      <c r="T231" s="149">
        <f t="shared" si="39"/>
        <v>22</v>
      </c>
      <c r="U231" s="149">
        <f t="shared" si="41"/>
        <v>27</v>
      </c>
      <c r="V231" s="149">
        <f t="shared" si="12"/>
        <v>30</v>
      </c>
      <c r="W231" s="149">
        <f t="shared" si="42"/>
        <v>29</v>
      </c>
      <c r="X231" s="149">
        <f t="shared" si="43"/>
        <v>33</v>
      </c>
      <c r="Y231" s="293">
        <f t="shared" si="8"/>
        <v>4</v>
      </c>
      <c r="Z231" s="293">
        <f t="shared" si="9"/>
        <v>1</v>
      </c>
      <c r="AA231" s="293">
        <f t="shared" si="9"/>
        <v>0</v>
      </c>
      <c r="AB231" s="293">
        <f t="shared" si="10"/>
        <v>16</v>
      </c>
      <c r="AC231" s="136">
        <v>25</v>
      </c>
      <c r="AD231" s="297">
        <f t="shared" si="46"/>
        <v>28.4</v>
      </c>
      <c r="AE231" s="136">
        <v>23</v>
      </c>
      <c r="AF231" s="297">
        <f t="shared" si="64"/>
        <v>22.4</v>
      </c>
      <c r="AG231" s="297">
        <f t="shared" si="24"/>
        <v>25.7</v>
      </c>
      <c r="AH231" s="297">
        <f t="shared" ref="AH231" si="71">$AF234</f>
        <v>27.4</v>
      </c>
      <c r="AI231" s="297">
        <f t="shared" si="26"/>
        <v>28.9</v>
      </c>
      <c r="AJ231" s="297">
        <f t="shared" si="66"/>
        <v>30.3</v>
      </c>
      <c r="AK231" s="297">
        <f t="shared" si="27"/>
        <v>30.4</v>
      </c>
      <c r="AL231" s="303">
        <f t="shared" si="15"/>
        <v>7.3</v>
      </c>
      <c r="AM231" s="303">
        <f t="shared" si="16"/>
        <v>1</v>
      </c>
      <c r="AN231" s="303">
        <f t="shared" si="17"/>
        <v>0.3</v>
      </c>
      <c r="AO231" s="303">
        <f t="shared" si="18"/>
        <v>3.6</v>
      </c>
      <c r="AP231" s="303">
        <f t="shared" si="19"/>
        <v>4</v>
      </c>
      <c r="AQ231" s="303"/>
      <c r="AR231" s="303">
        <f t="shared" si="20"/>
        <v>10.9</v>
      </c>
      <c r="AS231" s="303">
        <f t="shared" si="21"/>
        <v>2.6</v>
      </c>
      <c r="AT231" s="303">
        <f t="shared" si="21"/>
        <v>0</v>
      </c>
      <c r="AU231" s="303">
        <f t="shared" si="22"/>
        <v>1.7</v>
      </c>
      <c r="AV231" s="303">
        <f t="shared" si="23"/>
        <v>2</v>
      </c>
      <c r="AW231" s="168"/>
    </row>
    <row r="232" spans="1:49" x14ac:dyDescent="0.2">
      <c r="A232" s="75">
        <f t="shared" si="37"/>
        <v>44113</v>
      </c>
      <c r="B232" s="312">
        <v>92</v>
      </c>
      <c r="C232" s="122">
        <v>85</v>
      </c>
      <c r="D232" s="122">
        <v>78</v>
      </c>
      <c r="E232" s="122">
        <v>7</v>
      </c>
      <c r="F232" s="122">
        <v>7</v>
      </c>
      <c r="G232" s="122">
        <v>0</v>
      </c>
      <c r="H232" s="122">
        <v>9</v>
      </c>
      <c r="I232" s="122">
        <v>31</v>
      </c>
      <c r="J232" s="122">
        <v>13</v>
      </c>
      <c r="K232" s="122">
        <v>6</v>
      </c>
      <c r="L232" s="122">
        <v>2</v>
      </c>
      <c r="M232" s="122">
        <v>3</v>
      </c>
      <c r="N232" s="122">
        <v>9</v>
      </c>
      <c r="O232" s="122">
        <v>3</v>
      </c>
      <c r="P232" s="122">
        <v>2</v>
      </c>
      <c r="R232" s="149">
        <f t="shared" si="11"/>
        <v>32</v>
      </c>
      <c r="S232" s="136">
        <v>27</v>
      </c>
      <c r="T232" s="149">
        <f t="shared" si="39"/>
        <v>23</v>
      </c>
      <c r="U232" s="149">
        <f t="shared" si="41"/>
        <v>29</v>
      </c>
      <c r="V232" s="149">
        <f t="shared" si="12"/>
        <v>31</v>
      </c>
      <c r="W232" s="149">
        <f t="shared" si="42"/>
        <v>33</v>
      </c>
      <c r="X232" s="149">
        <f t="shared" si="43"/>
        <v>33</v>
      </c>
      <c r="Y232" s="293">
        <f t="shared" si="8"/>
        <v>9</v>
      </c>
      <c r="Z232" s="293">
        <f t="shared" si="9"/>
        <v>1</v>
      </c>
      <c r="AA232" s="293">
        <f t="shared" si="9"/>
        <v>1</v>
      </c>
      <c r="AB232" s="293">
        <f t="shared" si="10"/>
        <v>1</v>
      </c>
      <c r="AC232" s="136">
        <v>26</v>
      </c>
      <c r="AD232" s="297">
        <f t="shared" si="46"/>
        <v>31.3</v>
      </c>
      <c r="AE232" s="136">
        <v>34</v>
      </c>
      <c r="AF232" s="297">
        <f t="shared" si="64"/>
        <v>23.1</v>
      </c>
      <c r="AG232" s="297">
        <f t="shared" si="24"/>
        <v>27.4</v>
      </c>
      <c r="AH232" s="297">
        <f t="shared" ref="AH232" si="72">$AF235</f>
        <v>30.3</v>
      </c>
      <c r="AI232" s="297">
        <f t="shared" si="26"/>
        <v>30.4</v>
      </c>
      <c r="AJ232" s="297">
        <f t="shared" si="66"/>
        <v>30.4</v>
      </c>
      <c r="AK232" s="297">
        <f t="shared" si="27"/>
        <v>36</v>
      </c>
      <c r="AL232" s="303">
        <f t="shared" si="15"/>
        <v>15.2</v>
      </c>
      <c r="AM232" s="303">
        <f t="shared" si="16"/>
        <v>1</v>
      </c>
      <c r="AN232" s="303">
        <f t="shared" si="17"/>
        <v>0.8</v>
      </c>
      <c r="AO232" s="303">
        <f t="shared" si="18"/>
        <v>0.8</v>
      </c>
      <c r="AP232" s="303">
        <f t="shared" si="19"/>
        <v>22.1</v>
      </c>
      <c r="AQ232" s="303"/>
      <c r="AR232" s="303">
        <f t="shared" si="20"/>
        <v>21.2</v>
      </c>
      <c r="AS232" s="303">
        <f t="shared" si="21"/>
        <v>2.9</v>
      </c>
      <c r="AT232" s="303">
        <f t="shared" si="21"/>
        <v>2.6</v>
      </c>
      <c r="AU232" s="303">
        <f t="shared" si="22"/>
        <v>2.6</v>
      </c>
      <c r="AV232" s="303">
        <f t="shared" si="23"/>
        <v>16</v>
      </c>
      <c r="AW232" s="168"/>
    </row>
    <row r="233" spans="1:49" x14ac:dyDescent="0.2">
      <c r="A233" s="75">
        <f t="shared" si="37"/>
        <v>44114</v>
      </c>
      <c r="B233" s="312">
        <v>106</v>
      </c>
      <c r="C233" s="122">
        <v>90</v>
      </c>
      <c r="D233" s="122">
        <v>87</v>
      </c>
      <c r="E233" s="122">
        <v>14</v>
      </c>
      <c r="F233" s="122">
        <v>3</v>
      </c>
      <c r="G233" s="122">
        <v>2</v>
      </c>
      <c r="H233" s="122">
        <v>15</v>
      </c>
      <c r="I233" s="122">
        <v>36</v>
      </c>
      <c r="J233" s="122">
        <v>15</v>
      </c>
      <c r="K233" s="122">
        <v>4</v>
      </c>
      <c r="L233" s="122">
        <v>3</v>
      </c>
      <c r="M233" s="122">
        <v>5</v>
      </c>
      <c r="N233" s="122">
        <v>4</v>
      </c>
      <c r="O233" s="122">
        <v>4</v>
      </c>
      <c r="P233" s="122">
        <v>1</v>
      </c>
      <c r="R233" s="149">
        <f t="shared" si="11"/>
        <v>33</v>
      </c>
      <c r="S233" s="136">
        <v>1</v>
      </c>
      <c r="T233" s="149">
        <f t="shared" si="39"/>
        <v>25</v>
      </c>
      <c r="U233" s="149">
        <f t="shared" si="41"/>
        <v>33</v>
      </c>
      <c r="V233" s="149">
        <f t="shared" si="12"/>
        <v>33</v>
      </c>
      <c r="W233" s="149">
        <f t="shared" si="42"/>
        <v>33</v>
      </c>
      <c r="X233" s="149">
        <f t="shared" si="43"/>
        <v>33</v>
      </c>
      <c r="Y233" s="293">
        <f t="shared" si="8"/>
        <v>0</v>
      </c>
      <c r="Z233" s="293">
        <f t="shared" si="9"/>
        <v>0</v>
      </c>
      <c r="AA233" s="293">
        <f t="shared" si="9"/>
        <v>0</v>
      </c>
      <c r="AB233" s="293">
        <f t="shared" si="10"/>
        <v>0</v>
      </c>
      <c r="AC233" s="136">
        <v>38</v>
      </c>
      <c r="AD233" s="297">
        <f t="shared" si="46"/>
        <v>32.9</v>
      </c>
      <c r="AE233" s="136">
        <v>9</v>
      </c>
      <c r="AF233" s="297">
        <f t="shared" si="64"/>
        <v>25.7</v>
      </c>
      <c r="AG233" s="297">
        <f t="shared" si="24"/>
        <v>30.3</v>
      </c>
      <c r="AH233" s="297">
        <f t="shared" ref="AH233" si="73">$AF236</f>
        <v>30.4</v>
      </c>
      <c r="AI233" s="297">
        <f t="shared" si="26"/>
        <v>33.200000000000003</v>
      </c>
      <c r="AJ233" s="297">
        <f t="shared" si="66"/>
        <v>36</v>
      </c>
      <c r="AK233" s="297">
        <f t="shared" si="27"/>
        <v>34.6</v>
      </c>
      <c r="AL233" s="303">
        <f t="shared" si="15"/>
        <v>6.8</v>
      </c>
      <c r="AM233" s="303">
        <f t="shared" si="16"/>
        <v>6.3</v>
      </c>
      <c r="AN233" s="303">
        <f t="shared" si="17"/>
        <v>0.1</v>
      </c>
      <c r="AO233" s="303">
        <f t="shared" si="18"/>
        <v>9.6</v>
      </c>
      <c r="AP233" s="303">
        <f t="shared" si="19"/>
        <v>2.9</v>
      </c>
      <c r="AQ233" s="303"/>
      <c r="AR233" s="303">
        <f t="shared" si="20"/>
        <v>7.3</v>
      </c>
      <c r="AS233" s="303">
        <f t="shared" si="21"/>
        <v>6.8</v>
      </c>
      <c r="AT233" s="303">
        <f t="shared" si="21"/>
        <v>0</v>
      </c>
      <c r="AU233" s="303">
        <f t="shared" si="22"/>
        <v>9</v>
      </c>
      <c r="AV233" s="303">
        <f t="shared" si="23"/>
        <v>2.6</v>
      </c>
      <c r="AW233" s="168"/>
    </row>
    <row r="234" spans="1:49" x14ac:dyDescent="0.2">
      <c r="A234" s="75">
        <f t="shared" si="37"/>
        <v>44115</v>
      </c>
      <c r="B234" s="312">
        <v>125</v>
      </c>
      <c r="C234" s="122">
        <v>108</v>
      </c>
      <c r="D234" s="122">
        <v>104</v>
      </c>
      <c r="E234" s="122">
        <v>11</v>
      </c>
      <c r="F234" s="122">
        <v>4</v>
      </c>
      <c r="G234" s="122">
        <v>6</v>
      </c>
      <c r="H234" s="122">
        <v>16</v>
      </c>
      <c r="I234" s="122">
        <v>37</v>
      </c>
      <c r="J234" s="122">
        <v>13</v>
      </c>
      <c r="K234" s="122">
        <v>8</v>
      </c>
      <c r="L234" s="122">
        <v>13</v>
      </c>
      <c r="M234" s="122">
        <v>4</v>
      </c>
      <c r="N234" s="122">
        <v>4</v>
      </c>
      <c r="O234" s="122">
        <v>4</v>
      </c>
      <c r="P234" s="122">
        <v>5</v>
      </c>
      <c r="R234" s="149">
        <f t="shared" si="11"/>
        <v>34</v>
      </c>
      <c r="S234" s="136">
        <v>1</v>
      </c>
      <c r="T234" s="149">
        <f t="shared" si="39"/>
        <v>27</v>
      </c>
      <c r="U234" s="149">
        <f t="shared" si="41"/>
        <v>33</v>
      </c>
      <c r="V234" s="149">
        <f t="shared" si="12"/>
        <v>35</v>
      </c>
      <c r="W234" s="149">
        <f t="shared" si="42"/>
        <v>33</v>
      </c>
      <c r="X234" s="149">
        <f t="shared" si="43"/>
        <v>36</v>
      </c>
      <c r="Y234" s="293">
        <f t="shared" si="8"/>
        <v>1</v>
      </c>
      <c r="Z234" s="293">
        <f t="shared" si="9"/>
        <v>1</v>
      </c>
      <c r="AA234" s="293">
        <f t="shared" si="9"/>
        <v>1</v>
      </c>
      <c r="AB234" s="293">
        <f t="shared" si="10"/>
        <v>4</v>
      </c>
      <c r="AC234" s="136">
        <v>39</v>
      </c>
      <c r="AD234" s="297">
        <f t="shared" si="46"/>
        <v>34</v>
      </c>
      <c r="AE234" s="136">
        <v>31</v>
      </c>
      <c r="AF234" s="297">
        <f t="shared" si="64"/>
        <v>27.4</v>
      </c>
      <c r="AG234" s="297">
        <f t="shared" si="24"/>
        <v>30.4</v>
      </c>
      <c r="AH234" s="297">
        <f t="shared" ref="AH234" si="74">$AF237</f>
        <v>36</v>
      </c>
      <c r="AI234" s="297">
        <f t="shared" si="26"/>
        <v>35.299999999999997</v>
      </c>
      <c r="AJ234" s="297">
        <f t="shared" si="66"/>
        <v>34.6</v>
      </c>
      <c r="AK234" s="297">
        <f t="shared" si="27"/>
        <v>35.299999999999997</v>
      </c>
      <c r="AL234" s="303">
        <f t="shared" si="15"/>
        <v>13</v>
      </c>
      <c r="AM234" s="303">
        <f t="shared" si="16"/>
        <v>4</v>
      </c>
      <c r="AN234" s="303">
        <f t="shared" si="17"/>
        <v>1.7</v>
      </c>
      <c r="AO234" s="303">
        <f t="shared" si="18"/>
        <v>0.4</v>
      </c>
      <c r="AP234" s="303">
        <f t="shared" si="19"/>
        <v>1.7</v>
      </c>
      <c r="AQ234" s="303"/>
      <c r="AR234" s="303">
        <f t="shared" si="20"/>
        <v>13</v>
      </c>
      <c r="AS234" s="303">
        <f t="shared" si="21"/>
        <v>4</v>
      </c>
      <c r="AT234" s="303">
        <f t="shared" si="21"/>
        <v>1.7</v>
      </c>
      <c r="AU234" s="303">
        <f t="shared" si="22"/>
        <v>0.4</v>
      </c>
      <c r="AV234" s="303">
        <f t="shared" si="23"/>
        <v>1.7</v>
      </c>
      <c r="AW234" s="168"/>
    </row>
    <row r="235" spans="1:49" x14ac:dyDescent="0.2">
      <c r="A235" s="75">
        <f t="shared" si="37"/>
        <v>44116</v>
      </c>
      <c r="B235" s="312">
        <v>119</v>
      </c>
      <c r="C235" s="122">
        <v>102</v>
      </c>
      <c r="D235" s="122">
        <v>93</v>
      </c>
      <c r="E235" s="122">
        <v>11</v>
      </c>
      <c r="F235" s="122">
        <v>9</v>
      </c>
      <c r="G235" s="122">
        <v>6</v>
      </c>
      <c r="H235" s="122">
        <v>12</v>
      </c>
      <c r="I235" s="122">
        <v>40</v>
      </c>
      <c r="J235" s="122">
        <v>15</v>
      </c>
      <c r="K235" s="122">
        <v>6</v>
      </c>
      <c r="L235" s="122">
        <v>4</v>
      </c>
      <c r="M235" s="122">
        <v>2</v>
      </c>
      <c r="N235" s="122">
        <v>4</v>
      </c>
      <c r="O235" s="122">
        <v>6</v>
      </c>
      <c r="P235" s="122">
        <v>4</v>
      </c>
      <c r="R235" s="149">
        <f t="shared" si="11"/>
        <v>36</v>
      </c>
      <c r="S235" s="136">
        <v>31</v>
      </c>
      <c r="T235" s="149">
        <f t="shared" si="39"/>
        <v>29</v>
      </c>
      <c r="U235" s="149">
        <f t="shared" si="41"/>
        <v>33</v>
      </c>
      <c r="V235" s="149">
        <f t="shared" si="12"/>
        <v>36</v>
      </c>
      <c r="W235" s="149">
        <f t="shared" si="42"/>
        <v>36</v>
      </c>
      <c r="X235" s="149">
        <f t="shared" si="43"/>
        <v>38</v>
      </c>
      <c r="Y235" s="293">
        <f t="shared" si="8"/>
        <v>9</v>
      </c>
      <c r="Z235" s="293">
        <f t="shared" si="9"/>
        <v>0</v>
      </c>
      <c r="AA235" s="293">
        <f t="shared" si="9"/>
        <v>0</v>
      </c>
      <c r="AB235" s="293">
        <f t="shared" si="10"/>
        <v>4</v>
      </c>
      <c r="AC235" s="136">
        <v>41</v>
      </c>
      <c r="AD235" s="297">
        <f t="shared" si="46"/>
        <v>36.700000000000003</v>
      </c>
      <c r="AE235" s="136">
        <v>12</v>
      </c>
      <c r="AF235" s="297">
        <f t="shared" si="64"/>
        <v>30.3</v>
      </c>
      <c r="AG235" s="297">
        <f t="shared" si="24"/>
        <v>36</v>
      </c>
      <c r="AH235" s="297">
        <f t="shared" ref="AH235" si="75">$AF238</f>
        <v>34.6</v>
      </c>
      <c r="AI235" s="297">
        <f t="shared" si="26"/>
        <v>35</v>
      </c>
      <c r="AJ235" s="297">
        <f t="shared" si="66"/>
        <v>35.299999999999997</v>
      </c>
      <c r="AK235" s="297">
        <f t="shared" si="27"/>
        <v>42.3</v>
      </c>
      <c r="AL235" s="303">
        <f t="shared" si="15"/>
        <v>0.5</v>
      </c>
      <c r="AM235" s="303">
        <f t="shared" si="16"/>
        <v>4.4000000000000004</v>
      </c>
      <c r="AN235" s="303">
        <f t="shared" si="17"/>
        <v>2.9</v>
      </c>
      <c r="AO235" s="303">
        <f t="shared" si="18"/>
        <v>2</v>
      </c>
      <c r="AP235" s="303">
        <f t="shared" si="19"/>
        <v>31.4</v>
      </c>
      <c r="AQ235" s="303"/>
      <c r="AR235" s="303">
        <f t="shared" si="20"/>
        <v>0</v>
      </c>
      <c r="AS235" s="303">
        <f t="shared" si="21"/>
        <v>2</v>
      </c>
      <c r="AT235" s="303">
        <f t="shared" si="21"/>
        <v>1</v>
      </c>
      <c r="AU235" s="303">
        <f t="shared" si="22"/>
        <v>0.5</v>
      </c>
      <c r="AV235" s="303">
        <f t="shared" si="23"/>
        <v>39.700000000000003</v>
      </c>
      <c r="AW235" s="168"/>
    </row>
    <row r="236" spans="1:49" x14ac:dyDescent="0.2">
      <c r="A236" s="75">
        <f t="shared" si="37"/>
        <v>44117</v>
      </c>
      <c r="B236" s="312">
        <v>115</v>
      </c>
      <c r="C236" s="122">
        <v>96</v>
      </c>
      <c r="D236" s="122">
        <v>90</v>
      </c>
      <c r="E236" s="122">
        <v>14</v>
      </c>
      <c r="F236" s="122">
        <v>6</v>
      </c>
      <c r="G236" s="122">
        <v>5</v>
      </c>
      <c r="H236" s="122">
        <v>12</v>
      </c>
      <c r="I236" s="122">
        <v>31</v>
      </c>
      <c r="J236" s="122">
        <v>11</v>
      </c>
      <c r="K236" s="122">
        <v>11</v>
      </c>
      <c r="L236" s="122">
        <v>9</v>
      </c>
      <c r="M236" s="122">
        <v>3</v>
      </c>
      <c r="N236" s="122">
        <v>4</v>
      </c>
      <c r="O236" s="122">
        <v>6</v>
      </c>
      <c r="P236" s="122">
        <v>3</v>
      </c>
      <c r="R236" s="149">
        <f t="shared" si="11"/>
        <v>38</v>
      </c>
      <c r="S236" s="136">
        <v>47</v>
      </c>
      <c r="T236" s="149">
        <f t="shared" si="39"/>
        <v>33</v>
      </c>
      <c r="U236" s="149">
        <f t="shared" si="41"/>
        <v>36</v>
      </c>
      <c r="V236" s="149">
        <f t="shared" si="12"/>
        <v>39</v>
      </c>
      <c r="W236" s="149">
        <f t="shared" si="42"/>
        <v>38</v>
      </c>
      <c r="X236" s="149">
        <f t="shared" si="43"/>
        <v>41</v>
      </c>
      <c r="Y236" s="293">
        <f t="shared" si="8"/>
        <v>4</v>
      </c>
      <c r="Z236" s="293">
        <f t="shared" si="9"/>
        <v>1</v>
      </c>
      <c r="AA236" s="293">
        <f t="shared" si="9"/>
        <v>0</v>
      </c>
      <c r="AB236" s="293">
        <f t="shared" si="10"/>
        <v>9</v>
      </c>
      <c r="AC236" s="136">
        <v>32</v>
      </c>
      <c r="AD236" s="297">
        <f t="shared" si="46"/>
        <v>39.299999999999997</v>
      </c>
      <c r="AE236" s="136">
        <v>43</v>
      </c>
      <c r="AF236" s="297">
        <f t="shared" si="64"/>
        <v>30.4</v>
      </c>
      <c r="AG236" s="297">
        <f t="shared" si="24"/>
        <v>34.6</v>
      </c>
      <c r="AH236" s="297">
        <f t="shared" ref="AH236" si="76">$AF239</f>
        <v>35.299999999999997</v>
      </c>
      <c r="AI236" s="297">
        <f t="shared" si="26"/>
        <v>38.799999999999997</v>
      </c>
      <c r="AJ236" s="297">
        <f t="shared" si="66"/>
        <v>42.3</v>
      </c>
      <c r="AK236" s="297">
        <f t="shared" si="27"/>
        <v>45.4</v>
      </c>
      <c r="AL236" s="303">
        <f t="shared" si="15"/>
        <v>22.1</v>
      </c>
      <c r="AM236" s="303">
        <f t="shared" si="16"/>
        <v>16</v>
      </c>
      <c r="AN236" s="303">
        <f t="shared" si="17"/>
        <v>0.3</v>
      </c>
      <c r="AO236" s="303">
        <f t="shared" si="18"/>
        <v>9</v>
      </c>
      <c r="AP236" s="303">
        <f t="shared" si="19"/>
        <v>37.200000000000003</v>
      </c>
      <c r="AQ236" s="303"/>
      <c r="AR236" s="303">
        <f t="shared" si="20"/>
        <v>11.6</v>
      </c>
      <c r="AS236" s="303">
        <f t="shared" si="21"/>
        <v>7.3</v>
      </c>
      <c r="AT236" s="303">
        <f t="shared" si="21"/>
        <v>0.6</v>
      </c>
      <c r="AU236" s="303">
        <f t="shared" si="22"/>
        <v>18.5</v>
      </c>
      <c r="AV236" s="303">
        <f t="shared" si="23"/>
        <v>54.8</v>
      </c>
      <c r="AW236" s="168"/>
    </row>
    <row r="237" spans="1:49" x14ac:dyDescent="0.2">
      <c r="A237" s="75">
        <f t="shared" si="37"/>
        <v>44118</v>
      </c>
      <c r="B237" s="312">
        <v>119</v>
      </c>
      <c r="C237" s="122">
        <v>110</v>
      </c>
      <c r="D237" s="122">
        <v>101</v>
      </c>
      <c r="E237" s="122">
        <v>6</v>
      </c>
      <c r="F237" s="122">
        <v>8</v>
      </c>
      <c r="G237" s="122">
        <v>4</v>
      </c>
      <c r="H237" s="122">
        <v>16</v>
      </c>
      <c r="I237" s="122">
        <v>35</v>
      </c>
      <c r="J237" s="122">
        <v>16</v>
      </c>
      <c r="K237" s="122">
        <v>7</v>
      </c>
      <c r="L237" s="122">
        <v>10</v>
      </c>
      <c r="M237" s="122">
        <v>2</v>
      </c>
      <c r="N237" s="122">
        <v>7</v>
      </c>
      <c r="O237" s="122">
        <v>5</v>
      </c>
      <c r="P237" s="122">
        <v>3</v>
      </c>
      <c r="R237" s="149">
        <f t="shared" si="11"/>
        <v>42</v>
      </c>
      <c r="S237" s="136">
        <v>48</v>
      </c>
      <c r="T237" s="149">
        <f t="shared" si="39"/>
        <v>33</v>
      </c>
      <c r="U237" s="149">
        <f t="shared" si="41"/>
        <v>38</v>
      </c>
      <c r="V237" s="149">
        <f t="shared" si="12"/>
        <v>41</v>
      </c>
      <c r="W237" s="149">
        <f t="shared" si="42"/>
        <v>41</v>
      </c>
      <c r="X237" s="149">
        <f t="shared" si="43"/>
        <v>44</v>
      </c>
      <c r="Y237" s="293">
        <f t="shared" si="8"/>
        <v>16</v>
      </c>
      <c r="Z237" s="293">
        <f t="shared" si="9"/>
        <v>1</v>
      </c>
      <c r="AA237" s="293">
        <f t="shared" si="9"/>
        <v>1</v>
      </c>
      <c r="AB237" s="293">
        <f t="shared" si="10"/>
        <v>4</v>
      </c>
      <c r="AC237" s="136">
        <v>37</v>
      </c>
      <c r="AD237" s="297">
        <f t="shared" si="46"/>
        <v>41.9</v>
      </c>
      <c r="AE237" s="136">
        <v>40</v>
      </c>
      <c r="AF237" s="297">
        <f t="shared" si="64"/>
        <v>36</v>
      </c>
      <c r="AG237" s="297">
        <f t="shared" si="24"/>
        <v>35.299999999999997</v>
      </c>
      <c r="AH237" s="297">
        <f t="shared" ref="AH237" si="77">$AF240</f>
        <v>42.3</v>
      </c>
      <c r="AI237" s="297">
        <f t="shared" si="26"/>
        <v>43.9</v>
      </c>
      <c r="AJ237" s="297">
        <f t="shared" si="66"/>
        <v>45.4</v>
      </c>
      <c r="AK237" s="297">
        <f t="shared" si="27"/>
        <v>47.3</v>
      </c>
      <c r="AL237" s="303">
        <f t="shared" si="15"/>
        <v>43.6</v>
      </c>
      <c r="AM237" s="303">
        <f t="shared" si="16"/>
        <v>0.2</v>
      </c>
      <c r="AN237" s="303">
        <f t="shared" si="17"/>
        <v>4</v>
      </c>
      <c r="AO237" s="303">
        <f t="shared" si="18"/>
        <v>12.3</v>
      </c>
      <c r="AP237" s="303">
        <f t="shared" si="19"/>
        <v>29.2</v>
      </c>
      <c r="AQ237" s="303"/>
      <c r="AR237" s="303">
        <f t="shared" si="20"/>
        <v>44.9</v>
      </c>
      <c r="AS237" s="303">
        <f t="shared" si="21"/>
        <v>0.1</v>
      </c>
      <c r="AT237" s="303">
        <f t="shared" si="21"/>
        <v>3.6</v>
      </c>
      <c r="AU237" s="303">
        <f t="shared" si="22"/>
        <v>11.6</v>
      </c>
      <c r="AV237" s="303">
        <f t="shared" si="23"/>
        <v>28.1</v>
      </c>
      <c r="AW237" s="168"/>
    </row>
    <row r="238" spans="1:49" x14ac:dyDescent="0.2">
      <c r="A238" s="75">
        <f t="shared" si="37"/>
        <v>44119</v>
      </c>
      <c r="B238" s="312">
        <v>150</v>
      </c>
      <c r="C238" s="122">
        <v>132</v>
      </c>
      <c r="D238" s="122">
        <v>122</v>
      </c>
      <c r="E238" s="122">
        <v>16</v>
      </c>
      <c r="F238" s="122">
        <v>10</v>
      </c>
      <c r="G238" s="122">
        <v>2</v>
      </c>
      <c r="H238" s="122">
        <v>16</v>
      </c>
      <c r="I238" s="122">
        <v>39</v>
      </c>
      <c r="J238" s="122">
        <v>14</v>
      </c>
      <c r="K238" s="122">
        <v>14</v>
      </c>
      <c r="L238" s="122">
        <v>12</v>
      </c>
      <c r="M238" s="122">
        <v>6</v>
      </c>
      <c r="N238" s="122">
        <v>13</v>
      </c>
      <c r="O238" s="122">
        <v>6</v>
      </c>
      <c r="P238" s="122">
        <v>2</v>
      </c>
      <c r="R238" s="149">
        <f t="shared" si="11"/>
        <v>44</v>
      </c>
      <c r="S238" s="136">
        <v>49</v>
      </c>
      <c r="T238" s="149">
        <f t="shared" si="39"/>
        <v>33</v>
      </c>
      <c r="U238" s="149">
        <f t="shared" si="41"/>
        <v>41</v>
      </c>
      <c r="V238" s="149">
        <f t="shared" si="12"/>
        <v>44</v>
      </c>
      <c r="W238" s="149">
        <f t="shared" si="42"/>
        <v>44</v>
      </c>
      <c r="X238" s="149">
        <f t="shared" si="43"/>
        <v>46</v>
      </c>
      <c r="Y238" s="293">
        <f t="shared" si="8"/>
        <v>9</v>
      </c>
      <c r="Z238" s="293">
        <f t="shared" si="9"/>
        <v>0</v>
      </c>
      <c r="AA238" s="293">
        <f t="shared" si="9"/>
        <v>0</v>
      </c>
      <c r="AB238" s="293">
        <f t="shared" si="10"/>
        <v>4</v>
      </c>
      <c r="AC238" s="136">
        <v>44</v>
      </c>
      <c r="AD238" s="297">
        <f t="shared" si="46"/>
        <v>43.6</v>
      </c>
      <c r="AE238" s="136">
        <v>43</v>
      </c>
      <c r="AF238" s="297">
        <f t="shared" si="64"/>
        <v>34.6</v>
      </c>
      <c r="AG238" s="297">
        <f t="shared" si="24"/>
        <v>42.3</v>
      </c>
      <c r="AH238" s="297">
        <f t="shared" ref="AH238" si="78">$AF241</f>
        <v>45.4</v>
      </c>
      <c r="AI238" s="297">
        <f t="shared" si="26"/>
        <v>46.4</v>
      </c>
      <c r="AJ238" s="297">
        <f t="shared" si="66"/>
        <v>47.3</v>
      </c>
      <c r="AK238" s="297">
        <f t="shared" si="27"/>
        <v>50.9</v>
      </c>
      <c r="AL238" s="303">
        <f t="shared" si="15"/>
        <v>1.7</v>
      </c>
      <c r="AM238" s="303">
        <f t="shared" si="16"/>
        <v>3.2</v>
      </c>
      <c r="AN238" s="303">
        <f t="shared" si="17"/>
        <v>7.8</v>
      </c>
      <c r="AO238" s="303">
        <f t="shared" si="18"/>
        <v>13.7</v>
      </c>
      <c r="AP238" s="303">
        <f t="shared" si="19"/>
        <v>53.3</v>
      </c>
      <c r="AQ238" s="303"/>
      <c r="AR238" s="303">
        <f t="shared" si="20"/>
        <v>2.9</v>
      </c>
      <c r="AS238" s="303">
        <f t="shared" si="21"/>
        <v>2</v>
      </c>
      <c r="AT238" s="303">
        <f t="shared" si="21"/>
        <v>5.8</v>
      </c>
      <c r="AU238" s="303">
        <f t="shared" si="22"/>
        <v>10.9</v>
      </c>
      <c r="AV238" s="303">
        <f t="shared" si="23"/>
        <v>47.6</v>
      </c>
      <c r="AW238" s="168"/>
    </row>
    <row r="239" spans="1:49" x14ac:dyDescent="0.2">
      <c r="A239" s="75">
        <f t="shared" si="37"/>
        <v>44120</v>
      </c>
      <c r="B239" s="312">
        <v>162</v>
      </c>
      <c r="C239" s="122">
        <v>136</v>
      </c>
      <c r="D239" s="122">
        <v>125</v>
      </c>
      <c r="E239" s="122">
        <v>24</v>
      </c>
      <c r="F239" s="122">
        <v>11</v>
      </c>
      <c r="G239" s="122">
        <v>2</v>
      </c>
      <c r="H239" s="122">
        <v>15</v>
      </c>
      <c r="I239" s="122">
        <v>51</v>
      </c>
      <c r="J239" s="122">
        <v>20</v>
      </c>
      <c r="K239" s="122">
        <v>10</v>
      </c>
      <c r="L239" s="122">
        <v>11</v>
      </c>
      <c r="M239" s="122">
        <v>5</v>
      </c>
      <c r="N239" s="122">
        <v>7</v>
      </c>
      <c r="O239" s="122">
        <v>3</v>
      </c>
      <c r="P239" s="122">
        <v>3</v>
      </c>
      <c r="R239" s="149">
        <f t="shared" si="11"/>
        <v>45</v>
      </c>
      <c r="S239" s="136">
        <v>52</v>
      </c>
      <c r="T239" s="149">
        <f t="shared" si="39"/>
        <v>36</v>
      </c>
      <c r="U239" s="149">
        <f t="shared" si="41"/>
        <v>44</v>
      </c>
      <c r="V239" s="149">
        <f t="shared" si="12"/>
        <v>46</v>
      </c>
      <c r="W239" s="149">
        <f t="shared" si="42"/>
        <v>46</v>
      </c>
      <c r="X239" s="149">
        <f t="shared" si="43"/>
        <v>47</v>
      </c>
      <c r="Y239" s="293">
        <f t="shared" si="8"/>
        <v>1</v>
      </c>
      <c r="Z239" s="293">
        <f t="shared" si="9"/>
        <v>1</v>
      </c>
      <c r="AA239" s="293">
        <f t="shared" si="9"/>
        <v>1</v>
      </c>
      <c r="AB239" s="293">
        <f t="shared" si="10"/>
        <v>4</v>
      </c>
      <c r="AC239" s="136">
        <v>44</v>
      </c>
      <c r="AD239" s="297">
        <f t="shared" si="46"/>
        <v>45.4</v>
      </c>
      <c r="AE239" s="136">
        <v>35</v>
      </c>
      <c r="AF239" s="297">
        <f t="shared" si="64"/>
        <v>35.299999999999997</v>
      </c>
      <c r="AG239" s="297">
        <f t="shared" si="24"/>
        <v>45.4</v>
      </c>
      <c r="AH239" s="297">
        <f t="shared" ref="AH239" si="79">$AF242</f>
        <v>47.3</v>
      </c>
      <c r="AI239" s="297">
        <f t="shared" si="26"/>
        <v>49.1</v>
      </c>
      <c r="AJ239" s="297">
        <f t="shared" si="66"/>
        <v>50.9</v>
      </c>
      <c r="AK239" s="297">
        <f t="shared" si="27"/>
        <v>50.6</v>
      </c>
      <c r="AL239" s="303">
        <f t="shared" si="15"/>
        <v>0</v>
      </c>
      <c r="AM239" s="303">
        <f t="shared" si="16"/>
        <v>3.6</v>
      </c>
      <c r="AN239" s="303">
        <f t="shared" si="17"/>
        <v>13.7</v>
      </c>
      <c r="AO239" s="303">
        <f t="shared" si="18"/>
        <v>30.3</v>
      </c>
      <c r="AP239" s="303">
        <f t="shared" si="19"/>
        <v>27</v>
      </c>
      <c r="AQ239" s="303"/>
      <c r="AR239" s="303">
        <f t="shared" si="20"/>
        <v>0.2</v>
      </c>
      <c r="AS239" s="303">
        <f t="shared" si="21"/>
        <v>5.3</v>
      </c>
      <c r="AT239" s="303">
        <f t="shared" si="21"/>
        <v>16.8</v>
      </c>
      <c r="AU239" s="303">
        <f t="shared" si="22"/>
        <v>34.799999999999997</v>
      </c>
      <c r="AV239" s="303">
        <f t="shared" si="23"/>
        <v>31.4</v>
      </c>
      <c r="AW239" s="168"/>
    </row>
    <row r="240" spans="1:49" x14ac:dyDescent="0.2">
      <c r="A240" s="75">
        <f t="shared" si="37"/>
        <v>44121</v>
      </c>
      <c r="B240" s="312">
        <v>181</v>
      </c>
      <c r="C240" s="122">
        <v>168</v>
      </c>
      <c r="D240" s="122">
        <v>164</v>
      </c>
      <c r="E240" s="122">
        <v>9</v>
      </c>
      <c r="F240" s="122">
        <v>4</v>
      </c>
      <c r="G240" s="122">
        <v>4</v>
      </c>
      <c r="H240" s="122">
        <v>14</v>
      </c>
      <c r="I240" s="122">
        <v>59</v>
      </c>
      <c r="J240" s="122">
        <v>33</v>
      </c>
      <c r="K240" s="122">
        <v>16</v>
      </c>
      <c r="L240" s="122">
        <v>19</v>
      </c>
      <c r="M240" s="122">
        <v>7</v>
      </c>
      <c r="N240" s="122">
        <v>4</v>
      </c>
      <c r="O240" s="122">
        <v>6</v>
      </c>
      <c r="P240" s="122">
        <v>6</v>
      </c>
      <c r="R240" s="149">
        <f t="shared" si="11"/>
        <v>49</v>
      </c>
      <c r="S240" s="136">
        <v>3</v>
      </c>
      <c r="T240" s="149">
        <f t="shared" si="39"/>
        <v>38</v>
      </c>
      <c r="U240" s="149">
        <f t="shared" si="41"/>
        <v>46</v>
      </c>
      <c r="V240" s="149">
        <f t="shared" si="12"/>
        <v>47</v>
      </c>
      <c r="W240" s="149">
        <f t="shared" si="42"/>
        <v>47</v>
      </c>
      <c r="X240" s="149">
        <f t="shared" si="43"/>
        <v>47</v>
      </c>
      <c r="Y240" s="293">
        <f t="shared" si="8"/>
        <v>9</v>
      </c>
      <c r="Z240" s="293">
        <f t="shared" si="9"/>
        <v>4</v>
      </c>
      <c r="AA240" s="293">
        <f t="shared" si="9"/>
        <v>4</v>
      </c>
      <c r="AB240" s="293">
        <f t="shared" si="10"/>
        <v>4</v>
      </c>
      <c r="AC240" s="136">
        <v>56</v>
      </c>
      <c r="AD240" s="297">
        <f t="shared" si="46"/>
        <v>48.7</v>
      </c>
      <c r="AE240" s="136">
        <v>48</v>
      </c>
      <c r="AF240" s="297">
        <f t="shared" si="64"/>
        <v>42.3</v>
      </c>
      <c r="AG240" s="297">
        <f t="shared" si="24"/>
        <v>47.3</v>
      </c>
      <c r="AH240" s="297">
        <f t="shared" ref="AH240" si="80">$AF243</f>
        <v>50.9</v>
      </c>
      <c r="AI240" s="297">
        <f t="shared" si="26"/>
        <v>50.8</v>
      </c>
      <c r="AJ240" s="297">
        <f t="shared" si="66"/>
        <v>50.6</v>
      </c>
      <c r="AK240" s="297">
        <f t="shared" si="27"/>
        <v>53.3</v>
      </c>
      <c r="AL240" s="303">
        <f t="shared" si="15"/>
        <v>2</v>
      </c>
      <c r="AM240" s="303">
        <f t="shared" si="16"/>
        <v>4.8</v>
      </c>
      <c r="AN240" s="303">
        <f t="shared" si="17"/>
        <v>4.4000000000000004</v>
      </c>
      <c r="AO240" s="303">
        <f t="shared" si="18"/>
        <v>3.6</v>
      </c>
      <c r="AP240" s="303">
        <f t="shared" si="19"/>
        <v>21.2</v>
      </c>
      <c r="AQ240" s="303"/>
      <c r="AR240" s="303">
        <f t="shared" si="20"/>
        <v>2.9</v>
      </c>
      <c r="AS240" s="303">
        <f t="shared" si="21"/>
        <v>3.6</v>
      </c>
      <c r="AT240" s="303">
        <f t="shared" si="21"/>
        <v>3.2</v>
      </c>
      <c r="AU240" s="303">
        <f t="shared" si="22"/>
        <v>2.6</v>
      </c>
      <c r="AV240" s="303">
        <f t="shared" si="23"/>
        <v>18.5</v>
      </c>
      <c r="AW240" s="168"/>
    </row>
    <row r="241" spans="1:49" x14ac:dyDescent="0.2">
      <c r="A241" s="75">
        <f t="shared" si="37"/>
        <v>44122</v>
      </c>
      <c r="B241" s="312">
        <v>166</v>
      </c>
      <c r="C241" s="122">
        <v>136</v>
      </c>
      <c r="D241" s="122">
        <v>123</v>
      </c>
      <c r="E241" s="122">
        <v>21</v>
      </c>
      <c r="F241" s="122">
        <v>13</v>
      </c>
      <c r="G241" s="122">
        <v>9</v>
      </c>
      <c r="H241" s="122">
        <v>14</v>
      </c>
      <c r="I241" s="122">
        <v>50</v>
      </c>
      <c r="J241" s="122">
        <v>20</v>
      </c>
      <c r="K241" s="122">
        <v>7</v>
      </c>
      <c r="L241" s="122">
        <v>7</v>
      </c>
      <c r="M241" s="122">
        <v>7</v>
      </c>
      <c r="N241" s="122">
        <v>6</v>
      </c>
      <c r="O241" s="122">
        <v>5</v>
      </c>
      <c r="P241" s="122">
        <v>7</v>
      </c>
      <c r="R241" s="149">
        <f t="shared" si="11"/>
        <v>53</v>
      </c>
      <c r="S241" s="136">
        <v>1</v>
      </c>
      <c r="T241" s="149">
        <f t="shared" si="39"/>
        <v>41</v>
      </c>
      <c r="U241" s="149">
        <f t="shared" si="41"/>
        <v>47</v>
      </c>
      <c r="V241" s="149">
        <f t="shared" si="12"/>
        <v>49</v>
      </c>
      <c r="W241" s="149">
        <f t="shared" si="42"/>
        <v>47</v>
      </c>
      <c r="X241" s="149">
        <f t="shared" si="43"/>
        <v>50</v>
      </c>
      <c r="Y241" s="293">
        <f t="shared" si="8"/>
        <v>36</v>
      </c>
      <c r="Z241" s="293">
        <f t="shared" si="9"/>
        <v>16</v>
      </c>
      <c r="AA241" s="293">
        <f t="shared" si="9"/>
        <v>36</v>
      </c>
      <c r="AB241" s="293">
        <f t="shared" si="10"/>
        <v>9</v>
      </c>
      <c r="AC241" s="136">
        <v>51</v>
      </c>
      <c r="AD241" s="297">
        <f t="shared" si="46"/>
        <v>52.3</v>
      </c>
      <c r="AE241" s="136">
        <v>21</v>
      </c>
      <c r="AF241" s="297">
        <f t="shared" si="64"/>
        <v>45.4</v>
      </c>
      <c r="AG241" s="297">
        <f t="shared" si="24"/>
        <v>50.9</v>
      </c>
      <c r="AH241" s="297">
        <f t="shared" ref="AH241" si="81">$AF244</f>
        <v>50.6</v>
      </c>
      <c r="AI241" s="297">
        <f t="shared" si="26"/>
        <v>52</v>
      </c>
      <c r="AJ241" s="297">
        <f t="shared" si="66"/>
        <v>53.3</v>
      </c>
      <c r="AK241" s="297">
        <f t="shared" si="27"/>
        <v>54.4</v>
      </c>
      <c r="AL241" s="303">
        <f t="shared" si="15"/>
        <v>2</v>
      </c>
      <c r="AM241" s="303">
        <f t="shared" si="16"/>
        <v>2.9</v>
      </c>
      <c r="AN241" s="303">
        <f t="shared" si="17"/>
        <v>0.1</v>
      </c>
      <c r="AO241" s="303">
        <f t="shared" si="18"/>
        <v>1</v>
      </c>
      <c r="AP241" s="303">
        <f t="shared" si="19"/>
        <v>4.4000000000000004</v>
      </c>
      <c r="AQ241" s="303"/>
      <c r="AR241" s="303">
        <f t="shared" si="20"/>
        <v>4.4000000000000004</v>
      </c>
      <c r="AS241" s="303">
        <f t="shared" si="21"/>
        <v>5.8</v>
      </c>
      <c r="AT241" s="303">
        <f t="shared" si="21"/>
        <v>1</v>
      </c>
      <c r="AU241" s="303">
        <f t="shared" si="22"/>
        <v>0.1</v>
      </c>
      <c r="AV241" s="303">
        <f t="shared" si="23"/>
        <v>2</v>
      </c>
      <c r="AW241" s="168"/>
    </row>
    <row r="242" spans="1:49" x14ac:dyDescent="0.2">
      <c r="A242" s="75">
        <f t="shared" si="37"/>
        <v>44123</v>
      </c>
      <c r="B242" s="312">
        <v>191</v>
      </c>
      <c r="C242" s="122">
        <v>165</v>
      </c>
      <c r="D242" s="122">
        <v>153</v>
      </c>
      <c r="E242" s="122">
        <v>18</v>
      </c>
      <c r="F242" s="122">
        <v>12</v>
      </c>
      <c r="G242" s="122">
        <v>8</v>
      </c>
      <c r="H242" s="122">
        <v>20</v>
      </c>
      <c r="I242" s="122">
        <v>51</v>
      </c>
      <c r="J242" s="122">
        <v>32</v>
      </c>
      <c r="K242" s="122">
        <v>10</v>
      </c>
      <c r="L242" s="122">
        <v>12</v>
      </c>
      <c r="M242" s="122">
        <v>6</v>
      </c>
      <c r="N242" s="122">
        <v>9</v>
      </c>
      <c r="O242" s="122">
        <v>10</v>
      </c>
      <c r="P242" s="122">
        <v>3</v>
      </c>
      <c r="R242" s="149">
        <f t="shared" si="11"/>
        <v>56</v>
      </c>
      <c r="S242" s="136">
        <v>50</v>
      </c>
      <c r="T242" s="149">
        <f t="shared" si="39"/>
        <v>44</v>
      </c>
      <c r="U242" s="149">
        <f t="shared" si="41"/>
        <v>47</v>
      </c>
      <c r="V242" s="149">
        <f t="shared" si="12"/>
        <v>52</v>
      </c>
      <c r="W242" s="149">
        <f t="shared" si="42"/>
        <v>50</v>
      </c>
      <c r="X242" s="149">
        <f t="shared" si="43"/>
        <v>57</v>
      </c>
      <c r="Y242" s="293">
        <f t="shared" si="8"/>
        <v>81</v>
      </c>
      <c r="Z242" s="293">
        <f t="shared" si="9"/>
        <v>16</v>
      </c>
      <c r="AA242" s="293">
        <f t="shared" si="9"/>
        <v>36</v>
      </c>
      <c r="AB242" s="293">
        <f t="shared" si="10"/>
        <v>1</v>
      </c>
      <c r="AC242" s="136">
        <v>54</v>
      </c>
      <c r="AD242" s="297">
        <f t="shared" si="46"/>
        <v>54.4</v>
      </c>
      <c r="AE242" s="136">
        <v>17</v>
      </c>
      <c r="AF242" s="297">
        <f t="shared" si="64"/>
        <v>47.3</v>
      </c>
      <c r="AG242" s="297">
        <f t="shared" si="24"/>
        <v>50.6</v>
      </c>
      <c r="AH242" s="297">
        <f t="shared" ref="AH242" si="82">$AF245</f>
        <v>53.3</v>
      </c>
      <c r="AI242" s="297">
        <f t="shared" si="26"/>
        <v>53.9</v>
      </c>
      <c r="AJ242" s="297">
        <f t="shared" si="66"/>
        <v>54.4</v>
      </c>
      <c r="AK242" s="297">
        <f t="shared" si="27"/>
        <v>57.4</v>
      </c>
      <c r="AL242" s="303">
        <f t="shared" si="15"/>
        <v>14.4</v>
      </c>
      <c r="AM242" s="303">
        <f t="shared" si="16"/>
        <v>1.2</v>
      </c>
      <c r="AN242" s="303">
        <f t="shared" si="17"/>
        <v>0.3</v>
      </c>
      <c r="AO242" s="303">
        <f t="shared" si="18"/>
        <v>0</v>
      </c>
      <c r="AP242" s="303">
        <f t="shared" si="19"/>
        <v>9</v>
      </c>
      <c r="AQ242" s="303"/>
      <c r="AR242" s="303">
        <f t="shared" si="20"/>
        <v>29.2</v>
      </c>
      <c r="AS242" s="303">
        <f t="shared" si="21"/>
        <v>7.3</v>
      </c>
      <c r="AT242" s="303">
        <f t="shared" si="21"/>
        <v>4.4000000000000004</v>
      </c>
      <c r="AU242" s="303">
        <f t="shared" si="22"/>
        <v>2.6</v>
      </c>
      <c r="AV242" s="303">
        <f t="shared" si="23"/>
        <v>2</v>
      </c>
      <c r="AW242" s="168"/>
    </row>
    <row r="243" spans="1:49" x14ac:dyDescent="0.2">
      <c r="A243" s="75">
        <f t="shared" si="37"/>
        <v>44124</v>
      </c>
      <c r="B243" s="312">
        <v>209</v>
      </c>
      <c r="C243" s="122">
        <v>185</v>
      </c>
      <c r="D243" s="122">
        <v>176</v>
      </c>
      <c r="E243" s="122">
        <v>19</v>
      </c>
      <c r="F243" s="122">
        <v>9</v>
      </c>
      <c r="G243" s="122">
        <v>5</v>
      </c>
      <c r="H243" s="122">
        <v>19</v>
      </c>
      <c r="I243" s="122">
        <v>57</v>
      </c>
      <c r="J243" s="122">
        <v>35</v>
      </c>
      <c r="K243" s="122">
        <v>17</v>
      </c>
      <c r="L243" s="122">
        <v>16</v>
      </c>
      <c r="M243" s="122">
        <v>13</v>
      </c>
      <c r="N243" s="122">
        <v>7</v>
      </c>
      <c r="O243" s="122">
        <v>10</v>
      </c>
      <c r="P243" s="122">
        <v>2</v>
      </c>
      <c r="R243" s="149">
        <f t="shared" si="11"/>
        <v>57</v>
      </c>
      <c r="S243" s="136">
        <v>64</v>
      </c>
      <c r="T243" s="149">
        <f t="shared" si="39"/>
        <v>46</v>
      </c>
      <c r="U243" s="149">
        <f t="shared" si="41"/>
        <v>50</v>
      </c>
      <c r="V243" s="149">
        <f t="shared" si="12"/>
        <v>55</v>
      </c>
      <c r="W243" s="149">
        <f t="shared" si="42"/>
        <v>57</v>
      </c>
      <c r="X243" s="149">
        <f t="shared" si="43"/>
        <v>59</v>
      </c>
      <c r="Y243" s="293">
        <f t="shared" si="8"/>
        <v>49</v>
      </c>
      <c r="Z243" s="293">
        <f t="shared" si="9"/>
        <v>4</v>
      </c>
      <c r="AA243" s="293">
        <f t="shared" si="9"/>
        <v>0</v>
      </c>
      <c r="AB243" s="293">
        <f t="shared" si="10"/>
        <v>4</v>
      </c>
      <c r="AC243" s="136">
        <v>55</v>
      </c>
      <c r="AD243" s="297">
        <f t="shared" si="46"/>
        <v>57</v>
      </c>
      <c r="AE243" s="136">
        <v>92</v>
      </c>
      <c r="AF243" s="297">
        <f t="shared" si="64"/>
        <v>50.9</v>
      </c>
      <c r="AG243" s="297">
        <f t="shared" si="24"/>
        <v>53.3</v>
      </c>
      <c r="AH243" s="297">
        <f t="shared" ref="AH243" si="83">$AF246</f>
        <v>54.4</v>
      </c>
      <c r="AI243" s="297">
        <f t="shared" si="26"/>
        <v>55.9</v>
      </c>
      <c r="AJ243" s="297">
        <f t="shared" si="66"/>
        <v>57.4</v>
      </c>
      <c r="AK243" s="297">
        <f t="shared" si="27"/>
        <v>59.3</v>
      </c>
      <c r="AL243" s="303">
        <f t="shared" si="15"/>
        <v>13.7</v>
      </c>
      <c r="AM243" s="303">
        <f t="shared" si="16"/>
        <v>6.8</v>
      </c>
      <c r="AN243" s="303">
        <f t="shared" si="17"/>
        <v>1.2</v>
      </c>
      <c r="AO243" s="303">
        <f t="shared" si="18"/>
        <v>0.2</v>
      </c>
      <c r="AP243" s="303">
        <f t="shared" si="19"/>
        <v>5.3</v>
      </c>
      <c r="AQ243" s="303"/>
      <c r="AR243" s="303">
        <f t="shared" si="20"/>
        <v>13.7</v>
      </c>
      <c r="AS243" s="303">
        <f t="shared" si="21"/>
        <v>6.8</v>
      </c>
      <c r="AT243" s="303">
        <f t="shared" si="21"/>
        <v>1.2</v>
      </c>
      <c r="AU243" s="303">
        <f t="shared" si="22"/>
        <v>0.2</v>
      </c>
      <c r="AV243" s="303">
        <f t="shared" si="23"/>
        <v>5.3</v>
      </c>
      <c r="AW243" s="168"/>
    </row>
    <row r="244" spans="1:49" x14ac:dyDescent="0.2">
      <c r="A244" s="75">
        <f t="shared" si="37"/>
        <v>44125</v>
      </c>
      <c r="B244" s="312">
        <v>230</v>
      </c>
      <c r="C244" s="122">
        <v>208</v>
      </c>
      <c r="D244" s="122">
        <v>194</v>
      </c>
      <c r="E244" s="122">
        <v>15</v>
      </c>
      <c r="F244" s="122">
        <v>14</v>
      </c>
      <c r="G244" s="122">
        <v>7</v>
      </c>
      <c r="H244" s="122">
        <v>19</v>
      </c>
      <c r="I244" s="122">
        <v>67</v>
      </c>
      <c r="J244" s="122">
        <v>39</v>
      </c>
      <c r="K244" s="122">
        <v>10</v>
      </c>
      <c r="L244" s="122">
        <v>14</v>
      </c>
      <c r="M244" s="122">
        <v>11</v>
      </c>
      <c r="N244" s="122">
        <v>13</v>
      </c>
      <c r="O244" s="122">
        <v>14</v>
      </c>
      <c r="P244" s="122">
        <v>7</v>
      </c>
      <c r="R244" s="149">
        <f t="shared" si="11"/>
        <v>57</v>
      </c>
      <c r="S244" s="136">
        <v>66</v>
      </c>
      <c r="T244" s="149">
        <f t="shared" si="39"/>
        <v>47</v>
      </c>
      <c r="U244" s="149">
        <f t="shared" si="41"/>
        <v>57</v>
      </c>
      <c r="V244" s="149">
        <f t="shared" si="12"/>
        <v>60</v>
      </c>
      <c r="W244" s="149">
        <f t="shared" si="42"/>
        <v>59</v>
      </c>
      <c r="X244" s="149">
        <f t="shared" si="43"/>
        <v>62</v>
      </c>
      <c r="Y244" s="293">
        <f t="shared" si="8"/>
        <v>0</v>
      </c>
      <c r="Z244" s="293">
        <f t="shared" si="9"/>
        <v>9</v>
      </c>
      <c r="AA244" s="293">
        <f t="shared" si="9"/>
        <v>4</v>
      </c>
      <c r="AB244" s="293">
        <f t="shared" si="10"/>
        <v>25</v>
      </c>
      <c r="AC244" s="136">
        <v>62</v>
      </c>
      <c r="AD244" s="297">
        <f t="shared" si="46"/>
        <v>57.1</v>
      </c>
      <c r="AE244" s="136">
        <v>62</v>
      </c>
      <c r="AF244" s="297">
        <f t="shared" si="64"/>
        <v>50.6</v>
      </c>
      <c r="AG244" s="297">
        <f t="shared" si="24"/>
        <v>54.4</v>
      </c>
      <c r="AH244" s="297">
        <f t="shared" ref="AH244" si="84">$AF247</f>
        <v>57.4</v>
      </c>
      <c r="AI244" s="297">
        <f t="shared" si="26"/>
        <v>58.4</v>
      </c>
      <c r="AJ244" s="297">
        <f t="shared" si="66"/>
        <v>59.3</v>
      </c>
      <c r="AK244" s="297">
        <f t="shared" si="27"/>
        <v>61.3</v>
      </c>
      <c r="AL244" s="303">
        <f t="shared" si="15"/>
        <v>7.3</v>
      </c>
      <c r="AM244" s="303">
        <f t="shared" si="16"/>
        <v>0.1</v>
      </c>
      <c r="AN244" s="303">
        <f t="shared" si="17"/>
        <v>1.7</v>
      </c>
      <c r="AO244" s="303">
        <f t="shared" si="18"/>
        <v>4.8</v>
      </c>
      <c r="AP244" s="303">
        <f t="shared" si="19"/>
        <v>17.600000000000001</v>
      </c>
      <c r="AQ244" s="303"/>
      <c r="AR244" s="303">
        <f t="shared" si="20"/>
        <v>6.8</v>
      </c>
      <c r="AS244" s="303">
        <f t="shared" si="21"/>
        <v>0.2</v>
      </c>
      <c r="AT244" s="303">
        <f t="shared" si="21"/>
        <v>2</v>
      </c>
      <c r="AU244" s="303">
        <f t="shared" si="22"/>
        <v>5.3</v>
      </c>
      <c r="AV244" s="303">
        <f t="shared" si="23"/>
        <v>18.5</v>
      </c>
      <c r="AW244" s="168"/>
    </row>
    <row r="245" spans="1:49" x14ac:dyDescent="0.2">
      <c r="A245" s="75">
        <f t="shared" si="37"/>
        <v>44126</v>
      </c>
      <c r="B245" s="312">
        <v>238</v>
      </c>
      <c r="C245" s="122">
        <v>211</v>
      </c>
      <c r="D245" s="122">
        <v>182</v>
      </c>
      <c r="E245" s="122">
        <v>20</v>
      </c>
      <c r="F245" s="122">
        <v>29</v>
      </c>
      <c r="G245" s="122">
        <v>7</v>
      </c>
      <c r="H245" s="122">
        <v>21</v>
      </c>
      <c r="I245" s="122">
        <v>55</v>
      </c>
      <c r="J245" s="122">
        <v>24</v>
      </c>
      <c r="K245" s="122">
        <v>27</v>
      </c>
      <c r="L245" s="122">
        <v>20</v>
      </c>
      <c r="M245" s="122">
        <v>8</v>
      </c>
      <c r="N245" s="122">
        <v>11</v>
      </c>
      <c r="O245" s="122">
        <v>10</v>
      </c>
      <c r="P245" s="122">
        <v>6</v>
      </c>
      <c r="R245" s="149">
        <f t="shared" si="11"/>
        <v>60</v>
      </c>
      <c r="S245" s="136">
        <v>74</v>
      </c>
      <c r="T245" s="149">
        <f t="shared" si="39"/>
        <v>47</v>
      </c>
      <c r="U245" s="149">
        <f t="shared" si="41"/>
        <v>59</v>
      </c>
      <c r="V245" s="149">
        <f t="shared" si="12"/>
        <v>62</v>
      </c>
      <c r="W245" s="149">
        <f t="shared" si="42"/>
        <v>62</v>
      </c>
      <c r="X245" s="149">
        <f t="shared" si="43"/>
        <v>64</v>
      </c>
      <c r="Y245" s="293">
        <f t="shared" si="8"/>
        <v>1</v>
      </c>
      <c r="Z245" s="293">
        <f t="shared" si="9"/>
        <v>4</v>
      </c>
      <c r="AA245" s="293">
        <f t="shared" si="9"/>
        <v>4</v>
      </c>
      <c r="AB245" s="293">
        <f t="shared" si="10"/>
        <v>16</v>
      </c>
      <c r="AC245" s="136">
        <v>59</v>
      </c>
      <c r="AD245" s="297">
        <f t="shared" si="46"/>
        <v>61</v>
      </c>
      <c r="AE245" s="136">
        <v>56</v>
      </c>
      <c r="AF245" s="297">
        <f t="shared" si="64"/>
        <v>53.3</v>
      </c>
      <c r="AG245" s="297">
        <f t="shared" si="24"/>
        <v>57.4</v>
      </c>
      <c r="AH245" s="297">
        <f t="shared" ref="AH245" si="85">$AF248</f>
        <v>59.3</v>
      </c>
      <c r="AI245" s="297">
        <f t="shared" si="26"/>
        <v>60.3</v>
      </c>
      <c r="AJ245" s="297">
        <f t="shared" si="66"/>
        <v>61.3</v>
      </c>
      <c r="AK245" s="297">
        <f t="shared" si="27"/>
        <v>63.1</v>
      </c>
      <c r="AL245" s="303">
        <f t="shared" si="15"/>
        <v>13</v>
      </c>
      <c r="AM245" s="303">
        <f t="shared" si="16"/>
        <v>2.9</v>
      </c>
      <c r="AN245" s="303">
        <f t="shared" si="17"/>
        <v>0.5</v>
      </c>
      <c r="AO245" s="303">
        <f t="shared" si="18"/>
        <v>0.1</v>
      </c>
      <c r="AP245" s="303">
        <f t="shared" si="19"/>
        <v>4.4000000000000004</v>
      </c>
      <c r="AQ245" s="303"/>
      <c r="AR245" s="303">
        <f t="shared" si="20"/>
        <v>6.8</v>
      </c>
      <c r="AS245" s="303">
        <f t="shared" si="21"/>
        <v>0.5</v>
      </c>
      <c r="AT245" s="303">
        <f t="shared" si="21"/>
        <v>0.1</v>
      </c>
      <c r="AU245" s="303">
        <f t="shared" si="22"/>
        <v>1.7</v>
      </c>
      <c r="AV245" s="303">
        <f t="shared" si="23"/>
        <v>9.6</v>
      </c>
      <c r="AW245" s="168"/>
    </row>
    <row r="246" spans="1:49" x14ac:dyDescent="0.2">
      <c r="A246" s="75">
        <f t="shared" si="37"/>
        <v>44127</v>
      </c>
      <c r="B246" s="312">
        <v>225</v>
      </c>
      <c r="C246" s="122">
        <v>199</v>
      </c>
      <c r="D246" s="122">
        <v>183</v>
      </c>
      <c r="E246" s="122">
        <v>19</v>
      </c>
      <c r="F246" s="122">
        <v>16</v>
      </c>
      <c r="G246" s="122">
        <v>7</v>
      </c>
      <c r="H246" s="122">
        <v>15</v>
      </c>
      <c r="I246" s="122">
        <v>61</v>
      </c>
      <c r="J246" s="122">
        <v>33</v>
      </c>
      <c r="K246" s="122">
        <v>20</v>
      </c>
      <c r="L246" s="122">
        <v>20</v>
      </c>
      <c r="M246" s="122">
        <v>17</v>
      </c>
      <c r="N246" s="122">
        <v>5</v>
      </c>
      <c r="O246" s="122">
        <v>7</v>
      </c>
      <c r="P246" s="122">
        <v>5</v>
      </c>
      <c r="R246" s="149">
        <f t="shared" si="11"/>
        <v>63</v>
      </c>
      <c r="S246" s="136">
        <v>67</v>
      </c>
      <c r="T246" s="149">
        <f t="shared" si="39"/>
        <v>50</v>
      </c>
      <c r="U246" s="149">
        <f t="shared" si="41"/>
        <v>62</v>
      </c>
      <c r="V246" s="149">
        <f t="shared" si="12"/>
        <v>63</v>
      </c>
      <c r="W246" s="149">
        <f t="shared" si="42"/>
        <v>64</v>
      </c>
      <c r="X246" s="149">
        <f t="shared" si="43"/>
        <v>64</v>
      </c>
      <c r="Y246" s="293">
        <f t="shared" si="8"/>
        <v>1</v>
      </c>
      <c r="Z246" s="293">
        <f t="shared" si="9"/>
        <v>0</v>
      </c>
      <c r="AA246" s="293">
        <f t="shared" si="9"/>
        <v>1</v>
      </c>
      <c r="AB246" s="293">
        <f t="shared" si="10"/>
        <v>1</v>
      </c>
      <c r="AC246" s="136">
        <v>62</v>
      </c>
      <c r="AD246" s="297">
        <f t="shared" si="46"/>
        <v>63.3</v>
      </c>
      <c r="AE246" s="136">
        <v>60</v>
      </c>
      <c r="AF246" s="297">
        <f t="shared" si="64"/>
        <v>54.4</v>
      </c>
      <c r="AG246" s="297">
        <f t="shared" si="24"/>
        <v>59.3</v>
      </c>
      <c r="AH246" s="297">
        <f t="shared" ref="AH246" si="86">$AF249</f>
        <v>61.3</v>
      </c>
      <c r="AI246" s="297">
        <f t="shared" si="26"/>
        <v>62.2</v>
      </c>
      <c r="AJ246" s="297">
        <f t="shared" si="66"/>
        <v>63.1</v>
      </c>
      <c r="AK246" s="297">
        <f t="shared" si="27"/>
        <v>70.7</v>
      </c>
      <c r="AL246" s="303">
        <f t="shared" si="15"/>
        <v>16</v>
      </c>
      <c r="AM246" s="303">
        <f t="shared" si="16"/>
        <v>4</v>
      </c>
      <c r="AN246" s="303">
        <f t="shared" si="17"/>
        <v>1.2</v>
      </c>
      <c r="AO246" s="303">
        <f t="shared" si="18"/>
        <v>0</v>
      </c>
      <c r="AP246" s="303">
        <f t="shared" si="19"/>
        <v>54.8</v>
      </c>
      <c r="AQ246" s="303"/>
      <c r="AR246" s="303">
        <f t="shared" si="20"/>
        <v>13.7</v>
      </c>
      <c r="AS246" s="303">
        <f t="shared" si="21"/>
        <v>2.9</v>
      </c>
      <c r="AT246" s="303">
        <f t="shared" si="21"/>
        <v>0.6</v>
      </c>
      <c r="AU246" s="303">
        <f t="shared" si="22"/>
        <v>0</v>
      </c>
      <c r="AV246" s="303">
        <f t="shared" si="23"/>
        <v>59.3</v>
      </c>
      <c r="AW246" s="168"/>
    </row>
    <row r="247" spans="1:49" x14ac:dyDescent="0.2">
      <c r="A247" s="75">
        <f t="shared" si="37"/>
        <v>44128</v>
      </c>
      <c r="B247" s="312">
        <v>218</v>
      </c>
      <c r="C247" s="122">
        <v>188</v>
      </c>
      <c r="D247" s="122">
        <v>173</v>
      </c>
      <c r="E247" s="122">
        <v>21</v>
      </c>
      <c r="F247" s="122">
        <v>15</v>
      </c>
      <c r="G247" s="122">
        <v>9</v>
      </c>
      <c r="H247" s="122">
        <v>13</v>
      </c>
      <c r="I247" s="122">
        <v>57</v>
      </c>
      <c r="J247" s="122">
        <v>31</v>
      </c>
      <c r="K247" s="122">
        <v>21</v>
      </c>
      <c r="L247" s="122">
        <v>10</v>
      </c>
      <c r="M247" s="122">
        <v>5</v>
      </c>
      <c r="N247" s="122">
        <v>18</v>
      </c>
      <c r="O247" s="122">
        <v>11</v>
      </c>
      <c r="P247" s="122">
        <v>7</v>
      </c>
      <c r="R247" s="149">
        <f t="shared" si="11"/>
        <v>65</v>
      </c>
      <c r="S247" s="136">
        <v>7</v>
      </c>
      <c r="T247" s="149">
        <f t="shared" si="39"/>
        <v>57</v>
      </c>
      <c r="U247" s="149">
        <f t="shared" si="41"/>
        <v>64</v>
      </c>
      <c r="V247" s="149">
        <f t="shared" si="12"/>
        <v>64</v>
      </c>
      <c r="W247" s="149">
        <f t="shared" si="42"/>
        <v>64</v>
      </c>
      <c r="X247" s="149">
        <f t="shared" si="43"/>
        <v>64</v>
      </c>
      <c r="Y247" s="293">
        <f t="shared" si="8"/>
        <v>1</v>
      </c>
      <c r="Z247" s="293">
        <f t="shared" si="9"/>
        <v>1</v>
      </c>
      <c r="AA247" s="293">
        <f t="shared" si="9"/>
        <v>1</v>
      </c>
      <c r="AB247" s="293">
        <f t="shared" si="10"/>
        <v>1</v>
      </c>
      <c r="AC247" s="136">
        <v>57</v>
      </c>
      <c r="AD247" s="297">
        <f t="shared" si="46"/>
        <v>65.099999999999994</v>
      </c>
      <c r="AE247" s="136">
        <v>46</v>
      </c>
      <c r="AF247" s="297">
        <f t="shared" si="64"/>
        <v>57.4</v>
      </c>
      <c r="AG247" s="297">
        <f t="shared" si="24"/>
        <v>61.3</v>
      </c>
      <c r="AH247" s="297">
        <f t="shared" ref="AH247" si="87">$AF250</f>
        <v>63.1</v>
      </c>
      <c r="AI247" s="297">
        <f t="shared" si="26"/>
        <v>66.900000000000006</v>
      </c>
      <c r="AJ247" s="297">
        <f t="shared" si="66"/>
        <v>70.7</v>
      </c>
      <c r="AK247" s="297">
        <f t="shared" si="27"/>
        <v>69.7</v>
      </c>
      <c r="AL247" s="303">
        <f t="shared" si="15"/>
        <v>14.4</v>
      </c>
      <c r="AM247" s="303">
        <f t="shared" si="16"/>
        <v>4</v>
      </c>
      <c r="AN247" s="303">
        <f t="shared" si="17"/>
        <v>3.2</v>
      </c>
      <c r="AO247" s="303">
        <f t="shared" si="18"/>
        <v>31.4</v>
      </c>
      <c r="AP247" s="303">
        <f t="shared" si="19"/>
        <v>21.2</v>
      </c>
      <c r="AQ247" s="303"/>
      <c r="AR247" s="303">
        <f t="shared" si="20"/>
        <v>13.7</v>
      </c>
      <c r="AS247" s="303">
        <f t="shared" si="21"/>
        <v>3.6</v>
      </c>
      <c r="AT247" s="303">
        <f t="shared" si="21"/>
        <v>3.6</v>
      </c>
      <c r="AU247" s="303">
        <f t="shared" si="22"/>
        <v>32.5</v>
      </c>
      <c r="AV247" s="303">
        <f t="shared" si="23"/>
        <v>22.1</v>
      </c>
      <c r="AW247" s="168"/>
    </row>
    <row r="248" spans="1:49" x14ac:dyDescent="0.2">
      <c r="A248" s="75">
        <f t="shared" si="37"/>
        <v>44129</v>
      </c>
      <c r="B248" s="312">
        <v>252</v>
      </c>
      <c r="C248" s="122">
        <v>223</v>
      </c>
      <c r="D248" s="122">
        <v>205</v>
      </c>
      <c r="E248" s="122">
        <v>21</v>
      </c>
      <c r="F248" s="122">
        <v>18</v>
      </c>
      <c r="G248" s="122">
        <v>8</v>
      </c>
      <c r="H248" s="122">
        <v>17</v>
      </c>
      <c r="I248" s="122">
        <v>74</v>
      </c>
      <c r="J248" s="122">
        <v>33</v>
      </c>
      <c r="K248" s="122">
        <v>22</v>
      </c>
      <c r="L248" s="122">
        <v>17</v>
      </c>
      <c r="M248" s="122">
        <v>15</v>
      </c>
      <c r="N248" s="122">
        <v>10</v>
      </c>
      <c r="O248" s="122">
        <v>12</v>
      </c>
      <c r="P248" s="122">
        <v>5</v>
      </c>
      <c r="R248" s="149">
        <f t="shared" si="11"/>
        <v>66</v>
      </c>
      <c r="S248" s="136">
        <v>1</v>
      </c>
      <c r="T248" s="149">
        <f t="shared" si="39"/>
        <v>59</v>
      </c>
      <c r="U248" s="149">
        <f t="shared" si="41"/>
        <v>64</v>
      </c>
      <c r="V248" s="149">
        <f t="shared" si="12"/>
        <v>66</v>
      </c>
      <c r="W248" s="149">
        <f t="shared" si="42"/>
        <v>64</v>
      </c>
      <c r="X248" s="149">
        <f t="shared" si="43"/>
        <v>67</v>
      </c>
      <c r="Y248" s="293">
        <f t="shared" si="8"/>
        <v>4</v>
      </c>
      <c r="Z248" s="293">
        <f t="shared" si="9"/>
        <v>0</v>
      </c>
      <c r="AA248" s="293">
        <f t="shared" si="9"/>
        <v>4</v>
      </c>
      <c r="AB248" s="293">
        <f t="shared" si="10"/>
        <v>1</v>
      </c>
      <c r="AC248" s="136">
        <v>78</v>
      </c>
      <c r="AD248" s="297">
        <f t="shared" si="46"/>
        <v>66.7</v>
      </c>
      <c r="AE248" s="136">
        <v>40</v>
      </c>
      <c r="AF248" s="297">
        <f t="shared" si="64"/>
        <v>59.3</v>
      </c>
      <c r="AG248" s="297">
        <f t="shared" si="24"/>
        <v>63.1</v>
      </c>
      <c r="AH248" s="297">
        <f t="shared" ref="AH248" si="88">$AF251</f>
        <v>70.7</v>
      </c>
      <c r="AI248" s="297">
        <f t="shared" si="26"/>
        <v>70.2</v>
      </c>
      <c r="AJ248" s="297">
        <f t="shared" si="66"/>
        <v>69.7</v>
      </c>
      <c r="AK248" s="297">
        <f t="shared" si="27"/>
        <v>70.099999999999994</v>
      </c>
      <c r="AL248" s="303">
        <f t="shared" si="15"/>
        <v>13</v>
      </c>
      <c r="AM248" s="303">
        <f t="shared" si="16"/>
        <v>16</v>
      </c>
      <c r="AN248" s="303">
        <f t="shared" si="17"/>
        <v>12.3</v>
      </c>
      <c r="AO248" s="303">
        <f t="shared" si="18"/>
        <v>9</v>
      </c>
      <c r="AP248" s="303">
        <f t="shared" si="19"/>
        <v>11.6</v>
      </c>
      <c r="AQ248" s="303"/>
      <c r="AR248" s="303">
        <f t="shared" si="20"/>
        <v>8.4</v>
      </c>
      <c r="AS248" s="303">
        <f t="shared" si="21"/>
        <v>22.1</v>
      </c>
      <c r="AT248" s="303">
        <f t="shared" si="21"/>
        <v>17.600000000000001</v>
      </c>
      <c r="AU248" s="303">
        <f t="shared" si="22"/>
        <v>13.7</v>
      </c>
      <c r="AV248" s="303">
        <f t="shared" si="23"/>
        <v>16.8</v>
      </c>
      <c r="AW248" s="168"/>
    </row>
    <row r="249" spans="1:49" x14ac:dyDescent="0.2">
      <c r="A249" s="75">
        <f t="shared" si="37"/>
        <v>44130</v>
      </c>
      <c r="B249" s="312">
        <v>277</v>
      </c>
      <c r="C249" s="122">
        <v>231</v>
      </c>
      <c r="D249" s="122">
        <v>213</v>
      </c>
      <c r="E249" s="122">
        <v>32</v>
      </c>
      <c r="F249" s="122">
        <v>18</v>
      </c>
      <c r="G249" s="122">
        <v>14</v>
      </c>
      <c r="H249" s="122">
        <v>22</v>
      </c>
      <c r="I249" s="122">
        <v>69</v>
      </c>
      <c r="J249" s="122">
        <v>37</v>
      </c>
      <c r="K249" s="122">
        <v>21</v>
      </c>
      <c r="L249" s="122">
        <v>24</v>
      </c>
      <c r="M249" s="122">
        <v>9</v>
      </c>
      <c r="N249" s="122">
        <v>10</v>
      </c>
      <c r="O249" s="122">
        <v>14</v>
      </c>
      <c r="P249" s="122">
        <v>7</v>
      </c>
      <c r="R249" s="149">
        <f t="shared" si="11"/>
        <v>70</v>
      </c>
      <c r="S249" s="136">
        <v>73</v>
      </c>
      <c r="T249" s="149">
        <f t="shared" si="39"/>
        <v>62</v>
      </c>
      <c r="U249" s="149">
        <f t="shared" si="41"/>
        <v>64</v>
      </c>
      <c r="V249" s="149">
        <f t="shared" si="12"/>
        <v>67</v>
      </c>
      <c r="W249" s="149">
        <f t="shared" si="42"/>
        <v>67</v>
      </c>
      <c r="X249" s="149">
        <f t="shared" si="43"/>
        <v>70</v>
      </c>
      <c r="Y249" s="293">
        <f t="shared" si="8"/>
        <v>36</v>
      </c>
      <c r="Z249" s="293">
        <f t="shared" si="9"/>
        <v>9</v>
      </c>
      <c r="AA249" s="293">
        <f t="shared" si="9"/>
        <v>9</v>
      </c>
      <c r="AB249" s="293">
        <f t="shared" si="10"/>
        <v>0</v>
      </c>
      <c r="AC249" s="136">
        <v>70</v>
      </c>
      <c r="AD249" s="297">
        <f t="shared" si="46"/>
        <v>71</v>
      </c>
      <c r="AE249" s="136">
        <v>25</v>
      </c>
      <c r="AF249" s="297">
        <f t="shared" si="64"/>
        <v>61.3</v>
      </c>
      <c r="AG249" s="297">
        <f t="shared" si="24"/>
        <v>70.7</v>
      </c>
      <c r="AH249" s="297">
        <f t="shared" ref="AH249" si="89">$AF252</f>
        <v>69.7</v>
      </c>
      <c r="AI249" s="297">
        <f t="shared" si="26"/>
        <v>69.900000000000006</v>
      </c>
      <c r="AJ249" s="297">
        <f t="shared" si="66"/>
        <v>70.099999999999994</v>
      </c>
      <c r="AK249" s="297">
        <f t="shared" si="27"/>
        <v>69.400000000000006</v>
      </c>
      <c r="AL249" s="303">
        <f t="shared" si="15"/>
        <v>0.1</v>
      </c>
      <c r="AM249" s="303">
        <f t="shared" si="16"/>
        <v>1.7</v>
      </c>
      <c r="AN249" s="303">
        <f t="shared" si="17"/>
        <v>1.2</v>
      </c>
      <c r="AO249" s="303">
        <f t="shared" si="18"/>
        <v>0.8</v>
      </c>
      <c r="AP249" s="303">
        <f t="shared" si="19"/>
        <v>2.6</v>
      </c>
      <c r="AQ249" s="303"/>
      <c r="AR249" s="303">
        <f t="shared" si="20"/>
        <v>0.5</v>
      </c>
      <c r="AS249" s="303">
        <f t="shared" si="21"/>
        <v>0.1</v>
      </c>
      <c r="AT249" s="303">
        <f t="shared" si="21"/>
        <v>0</v>
      </c>
      <c r="AU249" s="303">
        <f t="shared" si="22"/>
        <v>0</v>
      </c>
      <c r="AV249" s="303">
        <f t="shared" si="23"/>
        <v>0.4</v>
      </c>
      <c r="AW249" s="168"/>
    </row>
    <row r="250" spans="1:49" x14ac:dyDescent="0.2">
      <c r="A250" s="75">
        <f t="shared" si="37"/>
        <v>44131</v>
      </c>
      <c r="B250" s="312">
        <v>283</v>
      </c>
      <c r="C250" s="122">
        <v>250</v>
      </c>
      <c r="D250" s="122">
        <v>224</v>
      </c>
      <c r="E250" s="122">
        <v>21</v>
      </c>
      <c r="F250" s="122">
        <v>26</v>
      </c>
      <c r="G250" s="122">
        <v>12</v>
      </c>
      <c r="H250" s="122">
        <v>19</v>
      </c>
      <c r="I250" s="122">
        <v>72</v>
      </c>
      <c r="J250" s="122">
        <v>42</v>
      </c>
      <c r="K250" s="122">
        <v>24</v>
      </c>
      <c r="L250" s="122">
        <v>25</v>
      </c>
      <c r="M250" s="122">
        <v>12</v>
      </c>
      <c r="N250" s="122">
        <v>14</v>
      </c>
      <c r="O250" s="122">
        <v>6</v>
      </c>
      <c r="P250" s="122">
        <v>10</v>
      </c>
      <c r="R250" s="149">
        <f t="shared" si="11"/>
        <v>75</v>
      </c>
      <c r="S250" s="136">
        <v>111</v>
      </c>
      <c r="T250" s="149">
        <f t="shared" si="39"/>
        <v>64</v>
      </c>
      <c r="U250" s="149">
        <f t="shared" si="41"/>
        <v>67</v>
      </c>
      <c r="V250" s="149">
        <f t="shared" si="12"/>
        <v>72</v>
      </c>
      <c r="W250" s="149">
        <f t="shared" si="42"/>
        <v>70</v>
      </c>
      <c r="X250" s="149">
        <f t="shared" si="43"/>
        <v>76</v>
      </c>
      <c r="Y250" s="293">
        <f t="shared" si="8"/>
        <v>64</v>
      </c>
      <c r="Z250" s="293">
        <f t="shared" si="9"/>
        <v>9</v>
      </c>
      <c r="AA250" s="293">
        <f t="shared" si="9"/>
        <v>25</v>
      </c>
      <c r="AB250" s="293">
        <f t="shared" si="10"/>
        <v>1</v>
      </c>
      <c r="AC250" s="136">
        <v>68</v>
      </c>
      <c r="AD250" s="297">
        <f t="shared" si="46"/>
        <v>75.599999999999994</v>
      </c>
      <c r="AE250" s="136">
        <v>113</v>
      </c>
      <c r="AF250" s="297">
        <f t="shared" si="64"/>
        <v>63.1</v>
      </c>
      <c r="AG250" s="297">
        <f t="shared" si="24"/>
        <v>69.7</v>
      </c>
      <c r="AH250" s="297">
        <f t="shared" ref="AH250" si="90">$AF253</f>
        <v>70.099999999999994</v>
      </c>
      <c r="AI250" s="297">
        <f t="shared" si="26"/>
        <v>69.8</v>
      </c>
      <c r="AJ250" s="297">
        <f t="shared" si="66"/>
        <v>69.400000000000006</v>
      </c>
      <c r="AK250" s="297">
        <f t="shared" si="27"/>
        <v>77.599999999999994</v>
      </c>
      <c r="AL250" s="303">
        <f t="shared" si="15"/>
        <v>34.799999999999997</v>
      </c>
      <c r="AM250" s="303">
        <f t="shared" si="16"/>
        <v>30.3</v>
      </c>
      <c r="AN250" s="303">
        <f t="shared" si="17"/>
        <v>33.6</v>
      </c>
      <c r="AO250" s="303">
        <f t="shared" si="18"/>
        <v>38.4</v>
      </c>
      <c r="AP250" s="303">
        <f t="shared" si="19"/>
        <v>4</v>
      </c>
      <c r="AQ250" s="303"/>
      <c r="AR250" s="303">
        <f t="shared" si="20"/>
        <v>28.1</v>
      </c>
      <c r="AS250" s="303">
        <f t="shared" si="21"/>
        <v>24</v>
      </c>
      <c r="AT250" s="303">
        <f t="shared" si="21"/>
        <v>27</v>
      </c>
      <c r="AU250" s="303">
        <f t="shared" si="22"/>
        <v>31.4</v>
      </c>
      <c r="AV250" s="303">
        <f t="shared" si="23"/>
        <v>6.8</v>
      </c>
      <c r="AW250" s="168"/>
    </row>
    <row r="251" spans="1:49" x14ac:dyDescent="0.2">
      <c r="A251" s="75">
        <f t="shared" si="37"/>
        <v>44132</v>
      </c>
      <c r="B251" s="312">
        <v>277</v>
      </c>
      <c r="C251" s="122">
        <v>240</v>
      </c>
      <c r="D251" s="122">
        <v>225</v>
      </c>
      <c r="E251" s="122">
        <v>29</v>
      </c>
      <c r="F251" s="122">
        <v>15</v>
      </c>
      <c r="G251" s="122">
        <v>8</v>
      </c>
      <c r="H251" s="122">
        <v>25</v>
      </c>
      <c r="I251" s="122">
        <v>73</v>
      </c>
      <c r="J251" s="122">
        <v>34</v>
      </c>
      <c r="K251" s="122">
        <v>29</v>
      </c>
      <c r="L251" s="122">
        <v>11</v>
      </c>
      <c r="M251" s="122">
        <v>16</v>
      </c>
      <c r="N251" s="122">
        <v>17</v>
      </c>
      <c r="O251" s="122">
        <v>13</v>
      </c>
      <c r="P251" s="122">
        <v>7</v>
      </c>
      <c r="R251" s="149">
        <f t="shared" si="11"/>
        <v>78</v>
      </c>
      <c r="S251" s="136">
        <v>82</v>
      </c>
      <c r="T251" s="149">
        <f t="shared" si="39"/>
        <v>64</v>
      </c>
      <c r="U251" s="149">
        <f t="shared" si="41"/>
        <v>70</v>
      </c>
      <c r="V251" s="149">
        <f t="shared" si="12"/>
        <v>75</v>
      </c>
      <c r="W251" s="149">
        <f t="shared" si="42"/>
        <v>76</v>
      </c>
      <c r="X251" s="149">
        <f t="shared" si="43"/>
        <v>79</v>
      </c>
      <c r="Y251" s="293">
        <f t="shared" si="8"/>
        <v>64</v>
      </c>
      <c r="Z251" s="293">
        <f t="shared" si="9"/>
        <v>9</v>
      </c>
      <c r="AA251" s="293">
        <f t="shared" si="9"/>
        <v>4</v>
      </c>
      <c r="AB251" s="293">
        <f t="shared" si="10"/>
        <v>1</v>
      </c>
      <c r="AC251" s="136">
        <v>73</v>
      </c>
      <c r="AD251" s="297">
        <f t="shared" si="46"/>
        <v>79.3</v>
      </c>
      <c r="AE251" s="136">
        <v>75</v>
      </c>
      <c r="AF251" s="297">
        <f t="shared" si="64"/>
        <v>70.7</v>
      </c>
      <c r="AG251" s="297">
        <f t="shared" si="24"/>
        <v>70.099999999999994</v>
      </c>
      <c r="AH251" s="297">
        <f t="shared" ref="AH251" si="91">$AF254</f>
        <v>69.400000000000006</v>
      </c>
      <c r="AI251" s="297">
        <f t="shared" si="26"/>
        <v>73.5</v>
      </c>
      <c r="AJ251" s="297">
        <f t="shared" si="66"/>
        <v>77.599999999999994</v>
      </c>
      <c r="AK251" s="297">
        <f t="shared" si="27"/>
        <v>85.1</v>
      </c>
      <c r="AL251" s="303">
        <f t="shared" si="15"/>
        <v>84.6</v>
      </c>
      <c r="AM251" s="303">
        <f t="shared" si="16"/>
        <v>98</v>
      </c>
      <c r="AN251" s="303">
        <f t="shared" si="17"/>
        <v>33.6</v>
      </c>
      <c r="AO251" s="303">
        <f t="shared" si="18"/>
        <v>2.9</v>
      </c>
      <c r="AP251" s="303">
        <f t="shared" si="19"/>
        <v>33.6</v>
      </c>
      <c r="AQ251" s="303"/>
      <c r="AR251" s="303">
        <f t="shared" si="20"/>
        <v>62.4</v>
      </c>
      <c r="AS251" s="303">
        <f t="shared" si="21"/>
        <v>74</v>
      </c>
      <c r="AT251" s="303">
        <f t="shared" si="21"/>
        <v>20.3</v>
      </c>
      <c r="AU251" s="303">
        <f t="shared" si="22"/>
        <v>0.2</v>
      </c>
      <c r="AV251" s="303">
        <f t="shared" si="23"/>
        <v>50.4</v>
      </c>
      <c r="AW251" s="168"/>
    </row>
    <row r="252" spans="1:49" x14ac:dyDescent="0.2">
      <c r="A252" s="75">
        <f t="shared" si="37"/>
        <v>44133</v>
      </c>
      <c r="B252" s="312">
        <v>310</v>
      </c>
      <c r="C252" s="122">
        <v>266</v>
      </c>
      <c r="D252" s="122">
        <v>245</v>
      </c>
      <c r="E252" s="122">
        <v>29</v>
      </c>
      <c r="F252" s="122">
        <v>21</v>
      </c>
      <c r="G252" s="122">
        <v>15</v>
      </c>
      <c r="H252" s="122">
        <v>18</v>
      </c>
      <c r="I252" s="122">
        <v>84</v>
      </c>
      <c r="J252" s="122">
        <v>39</v>
      </c>
      <c r="K252" s="122">
        <v>23</v>
      </c>
      <c r="L252" s="122">
        <v>25</v>
      </c>
      <c r="M252" s="122">
        <v>18</v>
      </c>
      <c r="N252" s="122">
        <v>14</v>
      </c>
      <c r="O252" s="122">
        <v>9</v>
      </c>
      <c r="P252" s="122">
        <v>15</v>
      </c>
      <c r="R252" s="149">
        <f t="shared" si="11"/>
        <v>79</v>
      </c>
      <c r="S252" s="136">
        <v>90</v>
      </c>
      <c r="T252" s="149">
        <f t="shared" si="39"/>
        <v>64</v>
      </c>
      <c r="U252" s="149">
        <f t="shared" si="41"/>
        <v>76</v>
      </c>
      <c r="V252" s="149">
        <f t="shared" si="12"/>
        <v>79</v>
      </c>
      <c r="W252" s="149">
        <f t="shared" si="42"/>
        <v>79</v>
      </c>
      <c r="X252" s="149">
        <f t="shared" si="43"/>
        <v>81</v>
      </c>
      <c r="Y252" s="293">
        <f t="shared" si="8"/>
        <v>9</v>
      </c>
      <c r="Z252" s="293">
        <f t="shared" si="9"/>
        <v>0</v>
      </c>
      <c r="AA252" s="293">
        <f t="shared" si="9"/>
        <v>0</v>
      </c>
      <c r="AB252" s="293">
        <f t="shared" si="10"/>
        <v>4</v>
      </c>
      <c r="AC252" s="136">
        <v>89</v>
      </c>
      <c r="AD252" s="297">
        <f t="shared" si="46"/>
        <v>80.3</v>
      </c>
      <c r="AE252" s="136">
        <v>70</v>
      </c>
      <c r="AF252" s="297">
        <f t="shared" si="64"/>
        <v>69.7</v>
      </c>
      <c r="AG252" s="297">
        <f t="shared" si="24"/>
        <v>69.400000000000006</v>
      </c>
      <c r="AH252" s="297">
        <f t="shared" ref="AH252" si="92">$AF255</f>
        <v>77.599999999999994</v>
      </c>
      <c r="AI252" s="297">
        <f t="shared" si="26"/>
        <v>81.400000000000006</v>
      </c>
      <c r="AJ252" s="297">
        <f t="shared" si="66"/>
        <v>85.1</v>
      </c>
      <c r="AK252" s="297">
        <f t="shared" si="27"/>
        <v>86.9</v>
      </c>
      <c r="AL252" s="303">
        <f t="shared" si="15"/>
        <v>118.8</v>
      </c>
      <c r="AM252" s="303">
        <f t="shared" si="16"/>
        <v>7.3</v>
      </c>
      <c r="AN252" s="303">
        <f t="shared" si="17"/>
        <v>1.2</v>
      </c>
      <c r="AO252" s="303">
        <f t="shared" si="18"/>
        <v>23</v>
      </c>
      <c r="AP252" s="303">
        <f t="shared" si="19"/>
        <v>43.6</v>
      </c>
      <c r="AQ252" s="303"/>
      <c r="AR252" s="303">
        <f t="shared" si="20"/>
        <v>92.2</v>
      </c>
      <c r="AS252" s="303">
        <f t="shared" si="21"/>
        <v>2</v>
      </c>
      <c r="AT252" s="303">
        <f t="shared" si="21"/>
        <v>5.8</v>
      </c>
      <c r="AU252" s="303">
        <f t="shared" si="22"/>
        <v>37.200000000000003</v>
      </c>
      <c r="AV252" s="303">
        <f t="shared" si="23"/>
        <v>62.4</v>
      </c>
      <c r="AW252" s="168"/>
    </row>
    <row r="253" spans="1:49" x14ac:dyDescent="0.2">
      <c r="A253" s="75">
        <f t="shared" si="37"/>
        <v>44134</v>
      </c>
      <c r="B253" s="312">
        <v>345</v>
      </c>
      <c r="C253" s="122">
        <v>295</v>
      </c>
      <c r="D253" s="122">
        <v>277</v>
      </c>
      <c r="E253" s="122">
        <v>36</v>
      </c>
      <c r="F253" s="122">
        <v>18</v>
      </c>
      <c r="G253" s="122">
        <v>14</v>
      </c>
      <c r="H253" s="122">
        <v>25</v>
      </c>
      <c r="I253" s="122">
        <v>93</v>
      </c>
      <c r="J253" s="122">
        <v>48</v>
      </c>
      <c r="K253" s="122">
        <v>31</v>
      </c>
      <c r="L253" s="122">
        <v>30</v>
      </c>
      <c r="M253" s="122">
        <v>18</v>
      </c>
      <c r="N253" s="122">
        <v>13</v>
      </c>
      <c r="O253" s="122">
        <v>10</v>
      </c>
      <c r="P253" s="122">
        <v>9</v>
      </c>
      <c r="R253" s="149">
        <f t="shared" si="11"/>
        <v>80</v>
      </c>
      <c r="S253" s="136">
        <v>81</v>
      </c>
      <c r="T253" s="149">
        <f t="shared" si="39"/>
        <v>67</v>
      </c>
      <c r="U253" s="149">
        <f t="shared" si="41"/>
        <v>79</v>
      </c>
      <c r="V253" s="149">
        <f t="shared" si="12"/>
        <v>81</v>
      </c>
      <c r="W253" s="149">
        <f t="shared" si="42"/>
        <v>81</v>
      </c>
      <c r="X253" s="149">
        <f t="shared" si="43"/>
        <v>82</v>
      </c>
      <c r="Y253" s="293">
        <f t="shared" si="8"/>
        <v>1</v>
      </c>
      <c r="Z253" s="293">
        <f t="shared" si="9"/>
        <v>1</v>
      </c>
      <c r="AA253" s="293">
        <f t="shared" si="9"/>
        <v>1</v>
      </c>
      <c r="AB253" s="293">
        <f t="shared" si="10"/>
        <v>4</v>
      </c>
      <c r="AC253" s="136">
        <v>94</v>
      </c>
      <c r="AD253" s="297">
        <f t="shared" si="46"/>
        <v>81.900000000000006</v>
      </c>
      <c r="AE253" s="136">
        <v>73</v>
      </c>
      <c r="AF253" s="297">
        <f t="shared" si="64"/>
        <v>70.099999999999994</v>
      </c>
      <c r="AG253" s="297">
        <f t="shared" si="24"/>
        <v>77.599999999999994</v>
      </c>
      <c r="AH253" s="297">
        <f t="shared" ref="AH253" si="93">$AF256</f>
        <v>85.1</v>
      </c>
      <c r="AI253" s="297">
        <f t="shared" si="26"/>
        <v>86</v>
      </c>
      <c r="AJ253" s="297">
        <f t="shared" si="66"/>
        <v>86.9</v>
      </c>
      <c r="AK253" s="297">
        <f t="shared" si="27"/>
        <v>87.6</v>
      </c>
      <c r="AL253" s="303">
        <f t="shared" si="15"/>
        <v>18.5</v>
      </c>
      <c r="AM253" s="303">
        <f t="shared" si="16"/>
        <v>10.199999999999999</v>
      </c>
      <c r="AN253" s="303">
        <f t="shared" si="17"/>
        <v>16.8</v>
      </c>
      <c r="AO253" s="303">
        <f t="shared" si="18"/>
        <v>25</v>
      </c>
      <c r="AP253" s="303">
        <f t="shared" si="19"/>
        <v>32.5</v>
      </c>
      <c r="AQ253" s="303"/>
      <c r="AR253" s="303">
        <f t="shared" si="20"/>
        <v>5.8</v>
      </c>
      <c r="AS253" s="303">
        <f t="shared" si="21"/>
        <v>26</v>
      </c>
      <c r="AT253" s="303">
        <f t="shared" si="21"/>
        <v>36</v>
      </c>
      <c r="AU253" s="303">
        <f t="shared" si="22"/>
        <v>47.6</v>
      </c>
      <c r="AV253" s="303">
        <f t="shared" si="23"/>
        <v>57.8</v>
      </c>
      <c r="AW253" s="168"/>
    </row>
    <row r="254" spans="1:49" x14ac:dyDescent="0.2">
      <c r="A254" s="75">
        <f t="shared" si="37"/>
        <v>44135</v>
      </c>
      <c r="B254" s="312">
        <v>335</v>
      </c>
      <c r="C254" s="122">
        <v>298</v>
      </c>
      <c r="D254" s="122">
        <v>272</v>
      </c>
      <c r="E254" s="122">
        <v>27</v>
      </c>
      <c r="F254" s="122">
        <v>26</v>
      </c>
      <c r="G254" s="122">
        <v>10</v>
      </c>
      <c r="H254" s="122">
        <v>19</v>
      </c>
      <c r="I254" s="122">
        <v>84</v>
      </c>
      <c r="J254" s="122">
        <v>54</v>
      </c>
      <c r="K254" s="122">
        <v>27</v>
      </c>
      <c r="L254" s="122">
        <v>32</v>
      </c>
      <c r="M254" s="122">
        <v>17</v>
      </c>
      <c r="N254" s="122">
        <v>6</v>
      </c>
      <c r="O254" s="122">
        <v>24</v>
      </c>
      <c r="P254" s="122">
        <v>9</v>
      </c>
      <c r="R254" s="149">
        <f t="shared" si="11"/>
        <v>83</v>
      </c>
      <c r="S254" s="136">
        <v>11</v>
      </c>
      <c r="T254" s="149">
        <f t="shared" si="39"/>
        <v>70</v>
      </c>
      <c r="U254" s="149">
        <f t="shared" si="41"/>
        <v>81</v>
      </c>
      <c r="V254" s="149">
        <f t="shared" si="12"/>
        <v>82</v>
      </c>
      <c r="W254" s="149">
        <f t="shared" si="42"/>
        <v>82</v>
      </c>
      <c r="X254" s="149">
        <f t="shared" si="43"/>
        <v>82</v>
      </c>
      <c r="Y254" s="293">
        <f t="shared" si="8"/>
        <v>4</v>
      </c>
      <c r="Z254" s="293">
        <f t="shared" si="9"/>
        <v>1</v>
      </c>
      <c r="AA254" s="293">
        <f t="shared" si="9"/>
        <v>1</v>
      </c>
      <c r="AB254" s="293">
        <f t="shared" si="10"/>
        <v>1</v>
      </c>
      <c r="AC254" s="136">
        <v>83</v>
      </c>
      <c r="AD254" s="297">
        <f t="shared" si="46"/>
        <v>85.4</v>
      </c>
      <c r="AE254" s="136">
        <v>99</v>
      </c>
      <c r="AF254" s="297">
        <f t="shared" si="64"/>
        <v>69.400000000000006</v>
      </c>
      <c r="AG254" s="297">
        <f t="shared" si="24"/>
        <v>85.1</v>
      </c>
      <c r="AH254" s="297">
        <f t="shared" ref="AH254" si="94">$AF257</f>
        <v>86.9</v>
      </c>
      <c r="AI254" s="297">
        <f t="shared" si="26"/>
        <v>87.3</v>
      </c>
      <c r="AJ254" s="297">
        <f t="shared" si="66"/>
        <v>87.6</v>
      </c>
      <c r="AK254" s="297">
        <f t="shared" si="27"/>
        <v>86.9</v>
      </c>
      <c r="AL254" s="303">
        <f t="shared" si="15"/>
        <v>0.1</v>
      </c>
      <c r="AM254" s="303">
        <f t="shared" si="16"/>
        <v>2.2999999999999998</v>
      </c>
      <c r="AN254" s="303">
        <f t="shared" si="17"/>
        <v>3.6</v>
      </c>
      <c r="AO254" s="303">
        <f t="shared" si="18"/>
        <v>4.8</v>
      </c>
      <c r="AP254" s="303">
        <f t="shared" si="19"/>
        <v>2.2999999999999998</v>
      </c>
      <c r="AQ254" s="303"/>
      <c r="AR254" s="303">
        <f t="shared" si="20"/>
        <v>4.4000000000000004</v>
      </c>
      <c r="AS254" s="303">
        <f t="shared" si="21"/>
        <v>15.2</v>
      </c>
      <c r="AT254" s="303">
        <f t="shared" si="21"/>
        <v>18.5</v>
      </c>
      <c r="AU254" s="303">
        <f t="shared" si="22"/>
        <v>21.2</v>
      </c>
      <c r="AV254" s="303">
        <f t="shared" si="23"/>
        <v>15.2</v>
      </c>
      <c r="AW254" s="168"/>
    </row>
    <row r="255" spans="1:49" x14ac:dyDescent="0.2">
      <c r="A255" s="75">
        <f t="shared" si="37"/>
        <v>44136</v>
      </c>
      <c r="B255" s="312">
        <v>353</v>
      </c>
      <c r="C255" s="122">
        <v>303</v>
      </c>
      <c r="D255" s="122">
        <v>277</v>
      </c>
      <c r="E255" s="122">
        <v>38</v>
      </c>
      <c r="F255" s="122">
        <v>26</v>
      </c>
      <c r="G255" s="122">
        <v>12</v>
      </c>
      <c r="H255" s="122">
        <v>26</v>
      </c>
      <c r="I255" s="122">
        <v>81</v>
      </c>
      <c r="J255" s="122">
        <v>47</v>
      </c>
      <c r="K255" s="122">
        <v>33</v>
      </c>
      <c r="L255" s="122">
        <v>27</v>
      </c>
      <c r="M255" s="122">
        <v>18</v>
      </c>
      <c r="N255" s="122">
        <v>18</v>
      </c>
      <c r="O255" s="122">
        <v>20</v>
      </c>
      <c r="P255" s="122">
        <v>7</v>
      </c>
      <c r="R255" s="149">
        <f t="shared" si="11"/>
        <v>85</v>
      </c>
      <c r="S255" s="136">
        <v>3</v>
      </c>
      <c r="T255" s="149">
        <f t="shared" si="39"/>
        <v>76</v>
      </c>
      <c r="U255" s="149">
        <f t="shared" si="41"/>
        <v>82</v>
      </c>
      <c r="V255" s="149">
        <f t="shared" si="12"/>
        <v>84</v>
      </c>
      <c r="W255" s="149">
        <f t="shared" si="42"/>
        <v>82</v>
      </c>
      <c r="X255" s="149">
        <f t="shared" si="43"/>
        <v>85</v>
      </c>
      <c r="Y255" s="293">
        <f t="shared" ref="Y255:Z294" si="95">(U255-$R255)^2</f>
        <v>9</v>
      </c>
      <c r="Z255" s="293">
        <f t="shared" si="95"/>
        <v>1</v>
      </c>
      <c r="AA255" s="293">
        <f t="shared" ref="AA255:AA294" si="96">(W255-$R255)^2</f>
        <v>9</v>
      </c>
      <c r="AB255" s="293">
        <f t="shared" ref="AB255:AB294" si="97">(X255-$R255)^2</f>
        <v>0</v>
      </c>
      <c r="AC255" s="136">
        <v>85</v>
      </c>
      <c r="AD255" s="297">
        <f t="shared" si="46"/>
        <v>87.1</v>
      </c>
      <c r="AE255" s="136">
        <v>33</v>
      </c>
      <c r="AF255" s="297">
        <f t="shared" si="64"/>
        <v>77.599999999999994</v>
      </c>
      <c r="AG255" s="297">
        <f t="shared" si="24"/>
        <v>86.9</v>
      </c>
      <c r="AH255" s="297">
        <f t="shared" ref="AH255" si="98">$AF258</f>
        <v>87.6</v>
      </c>
      <c r="AI255" s="297">
        <f t="shared" si="26"/>
        <v>87.3</v>
      </c>
      <c r="AJ255" s="297">
        <f t="shared" si="66"/>
        <v>86.9</v>
      </c>
      <c r="AK255" s="297">
        <f t="shared" si="27"/>
        <v>88</v>
      </c>
      <c r="AL255" s="303">
        <f t="shared" si="15"/>
        <v>0</v>
      </c>
      <c r="AM255" s="303">
        <f t="shared" si="16"/>
        <v>0.3</v>
      </c>
      <c r="AN255" s="303">
        <f t="shared" si="17"/>
        <v>0</v>
      </c>
      <c r="AO255" s="303">
        <f t="shared" si="18"/>
        <v>0</v>
      </c>
      <c r="AP255" s="303">
        <f t="shared" si="19"/>
        <v>0.8</v>
      </c>
      <c r="AQ255" s="303"/>
      <c r="AR255" s="303">
        <f t="shared" si="20"/>
        <v>3.6</v>
      </c>
      <c r="AS255" s="303">
        <f t="shared" si="21"/>
        <v>6.8</v>
      </c>
      <c r="AT255" s="303">
        <f t="shared" si="21"/>
        <v>5.3</v>
      </c>
      <c r="AU255" s="303">
        <f t="shared" si="22"/>
        <v>3.6</v>
      </c>
      <c r="AV255" s="303">
        <f t="shared" si="23"/>
        <v>9</v>
      </c>
      <c r="AW255" s="168"/>
    </row>
    <row r="256" spans="1:49" x14ac:dyDescent="0.2">
      <c r="A256" s="75">
        <f t="shared" si="37"/>
        <v>44137</v>
      </c>
      <c r="B256" s="312">
        <v>331</v>
      </c>
      <c r="C256" s="122">
        <v>296</v>
      </c>
      <c r="D256" s="122">
        <v>273</v>
      </c>
      <c r="E256" s="122">
        <v>28</v>
      </c>
      <c r="F256" s="122">
        <v>23</v>
      </c>
      <c r="G256" s="122">
        <v>7</v>
      </c>
      <c r="H256" s="122">
        <v>16</v>
      </c>
      <c r="I256" s="122">
        <v>76</v>
      </c>
      <c r="J256" s="122">
        <v>43</v>
      </c>
      <c r="K256" s="122">
        <v>36</v>
      </c>
      <c r="L256" s="122">
        <v>35</v>
      </c>
      <c r="M256" s="122">
        <v>15</v>
      </c>
      <c r="N256" s="122">
        <v>19</v>
      </c>
      <c r="O256" s="122">
        <v>19</v>
      </c>
      <c r="P256" s="122">
        <v>14</v>
      </c>
      <c r="R256" s="149">
        <f t="shared" ref="R256:R308" si="99">AVERAGE(I253:I259)</f>
        <v>84</v>
      </c>
      <c r="S256" s="136">
        <v>93</v>
      </c>
      <c r="T256" s="149">
        <f t="shared" si="39"/>
        <v>79</v>
      </c>
      <c r="U256" s="149">
        <f t="shared" si="41"/>
        <v>82</v>
      </c>
      <c r="V256" s="149">
        <f t="shared" ref="V256:V294" si="100">AVERAGE(U256,X256)</f>
        <v>85</v>
      </c>
      <c r="W256" s="149">
        <f t="shared" si="42"/>
        <v>85</v>
      </c>
      <c r="X256" s="149">
        <f t="shared" si="43"/>
        <v>87</v>
      </c>
      <c r="Y256" s="293">
        <f t="shared" si="95"/>
        <v>4</v>
      </c>
      <c r="Z256" s="293">
        <f t="shared" si="95"/>
        <v>1</v>
      </c>
      <c r="AA256" s="293">
        <f t="shared" si="96"/>
        <v>1</v>
      </c>
      <c r="AB256" s="293">
        <f t="shared" si="97"/>
        <v>9</v>
      </c>
      <c r="AC256" s="136">
        <v>81</v>
      </c>
      <c r="AD256" s="297">
        <f t="shared" si="46"/>
        <v>86.7</v>
      </c>
      <c r="AE256" s="136">
        <v>28</v>
      </c>
      <c r="AF256" s="297">
        <f t="shared" si="64"/>
        <v>85.1</v>
      </c>
      <c r="AG256" s="297">
        <f t="shared" si="24"/>
        <v>87.6</v>
      </c>
      <c r="AH256" s="297">
        <f t="shared" ref="AH256" si="101">$AF259</f>
        <v>86.9</v>
      </c>
      <c r="AI256" s="297">
        <f t="shared" si="26"/>
        <v>87.5</v>
      </c>
      <c r="AJ256" s="297">
        <f t="shared" si="66"/>
        <v>88</v>
      </c>
      <c r="AK256" s="297">
        <f t="shared" si="27"/>
        <v>93.6</v>
      </c>
      <c r="AL256" s="303">
        <f t="shared" si="15"/>
        <v>0.8</v>
      </c>
      <c r="AM256" s="303">
        <f t="shared" si="16"/>
        <v>0</v>
      </c>
      <c r="AN256" s="303">
        <f t="shared" si="17"/>
        <v>0.6</v>
      </c>
      <c r="AO256" s="303">
        <f t="shared" si="18"/>
        <v>1.7</v>
      </c>
      <c r="AP256" s="303">
        <f t="shared" si="19"/>
        <v>47.6</v>
      </c>
      <c r="AQ256" s="303"/>
      <c r="AR256" s="303">
        <f t="shared" si="20"/>
        <v>13</v>
      </c>
      <c r="AS256" s="303">
        <f t="shared" si="21"/>
        <v>8.4</v>
      </c>
      <c r="AT256" s="303">
        <f t="shared" si="21"/>
        <v>12.3</v>
      </c>
      <c r="AU256" s="303">
        <f t="shared" si="22"/>
        <v>16</v>
      </c>
      <c r="AV256" s="303">
        <f t="shared" si="23"/>
        <v>92.2</v>
      </c>
      <c r="AW256" s="168"/>
    </row>
    <row r="257" spans="1:49" x14ac:dyDescent="0.2">
      <c r="A257" s="75">
        <f t="shared" si="37"/>
        <v>44138</v>
      </c>
      <c r="B257" s="312">
        <v>368</v>
      </c>
      <c r="C257" s="122">
        <v>320</v>
      </c>
      <c r="D257" s="122">
        <v>295</v>
      </c>
      <c r="E257" s="122">
        <v>33</v>
      </c>
      <c r="F257" s="122">
        <v>25</v>
      </c>
      <c r="G257" s="122">
        <v>15</v>
      </c>
      <c r="H257" s="122">
        <v>18</v>
      </c>
      <c r="I257" s="122">
        <v>92</v>
      </c>
      <c r="J257" s="122">
        <v>73</v>
      </c>
      <c r="K257" s="122">
        <v>28</v>
      </c>
      <c r="L257" s="122">
        <v>28</v>
      </c>
      <c r="M257" s="122">
        <v>16</v>
      </c>
      <c r="N257" s="122">
        <v>14</v>
      </c>
      <c r="O257" s="122">
        <v>16</v>
      </c>
      <c r="P257" s="122">
        <v>10</v>
      </c>
      <c r="R257" s="149">
        <f t="shared" si="99"/>
        <v>85</v>
      </c>
      <c r="S257" s="136">
        <v>127</v>
      </c>
      <c r="T257" s="149">
        <f t="shared" si="39"/>
        <v>81</v>
      </c>
      <c r="U257" s="149">
        <f t="shared" si="41"/>
        <v>85</v>
      </c>
      <c r="V257" s="149">
        <f t="shared" si="100"/>
        <v>86</v>
      </c>
      <c r="W257" s="149">
        <f t="shared" si="42"/>
        <v>87</v>
      </c>
      <c r="X257" s="149">
        <f t="shared" si="43"/>
        <v>87</v>
      </c>
      <c r="Y257" s="293">
        <f t="shared" si="95"/>
        <v>0</v>
      </c>
      <c r="Z257" s="293">
        <f t="shared" si="95"/>
        <v>1</v>
      </c>
      <c r="AA257" s="293">
        <f t="shared" si="96"/>
        <v>4</v>
      </c>
      <c r="AB257" s="293">
        <f t="shared" si="97"/>
        <v>4</v>
      </c>
      <c r="AC257" s="136">
        <v>93</v>
      </c>
      <c r="AD257" s="297">
        <f t="shared" si="46"/>
        <v>87.3</v>
      </c>
      <c r="AE257" s="136">
        <v>108</v>
      </c>
      <c r="AF257" s="297">
        <f t="shared" si="64"/>
        <v>86.9</v>
      </c>
      <c r="AG257" s="297">
        <f t="shared" si="24"/>
        <v>86.9</v>
      </c>
      <c r="AH257" s="297">
        <f t="shared" ref="AH257" si="102">$AF260</f>
        <v>88</v>
      </c>
      <c r="AI257" s="297">
        <f t="shared" si="26"/>
        <v>90.8</v>
      </c>
      <c r="AJ257" s="297">
        <f t="shared" si="66"/>
        <v>93.6</v>
      </c>
      <c r="AK257" s="297">
        <f t="shared" si="27"/>
        <v>92.1</v>
      </c>
      <c r="AL257" s="303">
        <f t="shared" si="15"/>
        <v>0.2</v>
      </c>
      <c r="AM257" s="303">
        <f t="shared" si="16"/>
        <v>0.5</v>
      </c>
      <c r="AN257" s="303">
        <f t="shared" si="17"/>
        <v>12.3</v>
      </c>
      <c r="AO257" s="303">
        <f t="shared" si="18"/>
        <v>39.700000000000003</v>
      </c>
      <c r="AP257" s="303">
        <f t="shared" si="19"/>
        <v>23</v>
      </c>
      <c r="AQ257" s="303"/>
      <c r="AR257" s="303">
        <f t="shared" si="20"/>
        <v>3.6</v>
      </c>
      <c r="AS257" s="303">
        <f t="shared" si="21"/>
        <v>9</v>
      </c>
      <c r="AT257" s="303">
        <f t="shared" si="21"/>
        <v>33.6</v>
      </c>
      <c r="AU257" s="303">
        <f t="shared" si="22"/>
        <v>74</v>
      </c>
      <c r="AV257" s="303">
        <f t="shared" si="23"/>
        <v>50.4</v>
      </c>
      <c r="AW257" s="168"/>
    </row>
    <row r="258" spans="1:49" x14ac:dyDescent="0.2">
      <c r="A258" s="75">
        <f t="shared" si="37"/>
        <v>44139</v>
      </c>
      <c r="B258" s="312">
        <v>335</v>
      </c>
      <c r="C258" s="122">
        <v>302</v>
      </c>
      <c r="D258" s="122">
        <v>279</v>
      </c>
      <c r="E258" s="122">
        <v>22</v>
      </c>
      <c r="F258" s="122">
        <v>23</v>
      </c>
      <c r="G258" s="122">
        <v>11</v>
      </c>
      <c r="H258" s="122">
        <v>23</v>
      </c>
      <c r="I258" s="122">
        <v>84</v>
      </c>
      <c r="J258" s="122">
        <v>46</v>
      </c>
      <c r="K258" s="122">
        <v>40</v>
      </c>
      <c r="L258" s="122">
        <v>36</v>
      </c>
      <c r="M258" s="122">
        <v>13</v>
      </c>
      <c r="N258" s="122">
        <v>15</v>
      </c>
      <c r="O258" s="122">
        <v>16</v>
      </c>
      <c r="P258" s="122">
        <v>6</v>
      </c>
      <c r="R258" s="149">
        <f t="shared" si="99"/>
        <v>86</v>
      </c>
      <c r="S258" s="136">
        <v>128</v>
      </c>
      <c r="T258" s="149">
        <f t="shared" si="39"/>
        <v>82</v>
      </c>
      <c r="U258" s="149">
        <f t="shared" si="41"/>
        <v>87</v>
      </c>
      <c r="V258" s="149">
        <f t="shared" si="100"/>
        <v>87</v>
      </c>
      <c r="W258" s="149">
        <f t="shared" si="42"/>
        <v>87</v>
      </c>
      <c r="X258" s="149">
        <f t="shared" si="43"/>
        <v>86</v>
      </c>
      <c r="Y258" s="293">
        <f t="shared" si="95"/>
        <v>1</v>
      </c>
      <c r="Z258" s="293">
        <f t="shared" si="95"/>
        <v>1</v>
      </c>
      <c r="AA258" s="293">
        <f t="shared" si="96"/>
        <v>1</v>
      </c>
      <c r="AB258" s="293">
        <f t="shared" si="97"/>
        <v>0</v>
      </c>
      <c r="AC258" s="136">
        <v>85</v>
      </c>
      <c r="AD258" s="297">
        <f t="shared" si="46"/>
        <v>88</v>
      </c>
      <c r="AE258" s="136">
        <v>132</v>
      </c>
      <c r="AF258" s="297">
        <f t="shared" ref="AF258:AF289" si="103">AVERAGE(AE255:AE261)</f>
        <v>87.6</v>
      </c>
      <c r="AG258" s="297">
        <f t="shared" si="24"/>
        <v>88</v>
      </c>
      <c r="AH258" s="297">
        <f t="shared" ref="AH258" si="104">$AF261</f>
        <v>93.6</v>
      </c>
      <c r="AI258" s="297">
        <f t="shared" si="26"/>
        <v>92.9</v>
      </c>
      <c r="AJ258" s="297">
        <f t="shared" ref="AJ258:AJ289" si="105">$AF262</f>
        <v>92.1</v>
      </c>
      <c r="AK258" s="297">
        <f t="shared" si="27"/>
        <v>93.1</v>
      </c>
      <c r="AL258" s="303">
        <f t="shared" ref="AL258:AL318" si="106">(AG258-$AD258)^2</f>
        <v>0</v>
      </c>
      <c r="AM258" s="303">
        <f t="shared" ref="AM258:AM318" si="107">(AH258-$AD258)^2</f>
        <v>31.4</v>
      </c>
      <c r="AN258" s="303">
        <f t="shared" ref="AN258:AN317" si="108">(AI258-$AD258)^2</f>
        <v>24</v>
      </c>
      <c r="AO258" s="303">
        <f t="shared" ref="AO258:AO318" si="109">(AJ258-$AD258)^2</f>
        <v>16.8</v>
      </c>
      <c r="AP258" s="303">
        <f t="shared" ref="AP258:AP318" si="110">(AK258-$AD258)^2</f>
        <v>26</v>
      </c>
      <c r="AQ258" s="303"/>
      <c r="AR258" s="303">
        <f t="shared" ref="AR258:AR298" si="111">(AG258-$R258)^2</f>
        <v>4</v>
      </c>
      <c r="AS258" s="303">
        <f t="shared" ref="AS258:AT298" si="112">(AH258-$R258)^2</f>
        <v>57.8</v>
      </c>
      <c r="AT258" s="303">
        <f t="shared" si="112"/>
        <v>47.6</v>
      </c>
      <c r="AU258" s="303">
        <f t="shared" ref="AU258:AU297" si="113">(AJ258-$R258)^2</f>
        <v>37.200000000000003</v>
      </c>
      <c r="AV258" s="303">
        <f t="shared" ref="AV258:AV298" si="114">(AK258-$R258)^2</f>
        <v>50.4</v>
      </c>
      <c r="AW258" s="168"/>
    </row>
    <row r="259" spans="1:49" x14ac:dyDescent="0.2">
      <c r="A259" s="75">
        <f t="shared" si="37"/>
        <v>44140</v>
      </c>
      <c r="B259" s="312">
        <v>379</v>
      </c>
      <c r="C259" s="122">
        <v>328</v>
      </c>
      <c r="D259" s="122">
        <v>294</v>
      </c>
      <c r="E259" s="122">
        <v>44</v>
      </c>
      <c r="F259" s="122">
        <v>33</v>
      </c>
      <c r="G259" s="122">
        <v>8</v>
      </c>
      <c r="H259" s="122">
        <v>22</v>
      </c>
      <c r="I259" s="122">
        <v>79</v>
      </c>
      <c r="J259" s="122">
        <v>57</v>
      </c>
      <c r="K259" s="122">
        <v>27</v>
      </c>
      <c r="L259" s="122">
        <v>40</v>
      </c>
      <c r="M259" s="122">
        <v>21</v>
      </c>
      <c r="N259" s="122">
        <v>18</v>
      </c>
      <c r="O259" s="122">
        <v>17</v>
      </c>
      <c r="P259" s="122">
        <v>13</v>
      </c>
      <c r="R259" s="149">
        <f t="shared" si="99"/>
        <v>87</v>
      </c>
      <c r="S259" s="136">
        <v>107</v>
      </c>
      <c r="T259" s="149">
        <f t="shared" si="39"/>
        <v>82</v>
      </c>
      <c r="U259" s="149">
        <f t="shared" si="41"/>
        <v>87</v>
      </c>
      <c r="V259" s="149">
        <f t="shared" si="100"/>
        <v>88</v>
      </c>
      <c r="W259" s="149">
        <f t="shared" si="42"/>
        <v>86</v>
      </c>
      <c r="X259" s="149">
        <f t="shared" si="43"/>
        <v>88</v>
      </c>
      <c r="Y259" s="293">
        <f t="shared" si="95"/>
        <v>0</v>
      </c>
      <c r="Z259" s="293">
        <f t="shared" si="95"/>
        <v>1</v>
      </c>
      <c r="AA259" s="293">
        <f t="shared" si="96"/>
        <v>1</v>
      </c>
      <c r="AB259" s="293">
        <f t="shared" si="97"/>
        <v>1</v>
      </c>
      <c r="AC259" s="136">
        <v>86</v>
      </c>
      <c r="AD259" s="297">
        <f t="shared" si="46"/>
        <v>88.3</v>
      </c>
      <c r="AE259" s="136">
        <v>123</v>
      </c>
      <c r="AF259" s="297">
        <f t="shared" si="103"/>
        <v>86.9</v>
      </c>
      <c r="AG259" s="297">
        <f t="shared" ref="AG259:AG290" si="115">$AF261</f>
        <v>93.6</v>
      </c>
      <c r="AH259" s="297">
        <f t="shared" ref="AH259" si="116">$AF262</f>
        <v>92.1</v>
      </c>
      <c r="AI259" s="297">
        <f t="shared" ref="AI259:AI320" si="117">AVERAGE(AH259,AJ259)</f>
        <v>92.6</v>
      </c>
      <c r="AJ259" s="297">
        <f t="shared" si="105"/>
        <v>93.1</v>
      </c>
      <c r="AK259" s="297">
        <f t="shared" ref="AK259:AK290" si="118">$AF264</f>
        <v>89</v>
      </c>
      <c r="AL259" s="303">
        <f t="shared" si="106"/>
        <v>28.1</v>
      </c>
      <c r="AM259" s="303">
        <f t="shared" si="107"/>
        <v>14.4</v>
      </c>
      <c r="AN259" s="303">
        <f t="shared" si="108"/>
        <v>18.5</v>
      </c>
      <c r="AO259" s="303">
        <f t="shared" si="109"/>
        <v>23</v>
      </c>
      <c r="AP259" s="303">
        <f t="shared" si="110"/>
        <v>0.5</v>
      </c>
      <c r="AQ259" s="303"/>
      <c r="AR259" s="303">
        <f t="shared" si="111"/>
        <v>43.6</v>
      </c>
      <c r="AS259" s="303">
        <f t="shared" si="112"/>
        <v>26</v>
      </c>
      <c r="AT259" s="303">
        <f t="shared" si="112"/>
        <v>31.4</v>
      </c>
      <c r="AU259" s="303">
        <f t="shared" si="113"/>
        <v>37.200000000000003</v>
      </c>
      <c r="AV259" s="303">
        <f t="shared" si="114"/>
        <v>4</v>
      </c>
      <c r="AW259" s="168"/>
    </row>
    <row r="260" spans="1:49" x14ac:dyDescent="0.2">
      <c r="A260" s="75">
        <f t="shared" si="37"/>
        <v>44141</v>
      </c>
      <c r="B260" s="312">
        <v>412</v>
      </c>
      <c r="C260" s="122">
        <v>361</v>
      </c>
      <c r="D260" s="122">
        <v>334</v>
      </c>
      <c r="E260" s="122">
        <v>30</v>
      </c>
      <c r="F260" s="122">
        <v>27</v>
      </c>
      <c r="G260" s="122">
        <v>21</v>
      </c>
      <c r="H260" s="122">
        <v>27</v>
      </c>
      <c r="I260" s="122">
        <v>97</v>
      </c>
      <c r="J260" s="122">
        <v>72</v>
      </c>
      <c r="K260" s="122">
        <v>30</v>
      </c>
      <c r="L260" s="122">
        <v>37</v>
      </c>
      <c r="M260" s="122">
        <v>20</v>
      </c>
      <c r="N260" s="122">
        <v>13</v>
      </c>
      <c r="O260" s="122">
        <v>21</v>
      </c>
      <c r="P260" s="122">
        <v>17</v>
      </c>
      <c r="R260" s="149">
        <f t="shared" si="99"/>
        <v>88</v>
      </c>
      <c r="S260" s="136">
        <v>99</v>
      </c>
      <c r="T260" s="149">
        <f t="shared" si="39"/>
        <v>85</v>
      </c>
      <c r="U260" s="149">
        <f t="shared" si="41"/>
        <v>86</v>
      </c>
      <c r="V260" s="149">
        <f t="shared" si="100"/>
        <v>87</v>
      </c>
      <c r="W260" s="149">
        <f t="shared" si="42"/>
        <v>88</v>
      </c>
      <c r="X260" s="149">
        <f t="shared" si="43"/>
        <v>87</v>
      </c>
      <c r="Y260" s="293">
        <f t="shared" si="95"/>
        <v>4</v>
      </c>
      <c r="Z260" s="293">
        <f t="shared" si="95"/>
        <v>1</v>
      </c>
      <c r="AA260" s="293">
        <f t="shared" si="96"/>
        <v>0</v>
      </c>
      <c r="AB260" s="293">
        <f t="shared" si="97"/>
        <v>1</v>
      </c>
      <c r="AC260" s="136">
        <v>98</v>
      </c>
      <c r="AD260" s="297">
        <f t="shared" si="46"/>
        <v>89.7</v>
      </c>
      <c r="AE260" s="136">
        <v>85</v>
      </c>
      <c r="AF260" s="297">
        <f t="shared" si="103"/>
        <v>88</v>
      </c>
      <c r="AG260" s="297">
        <f t="shared" si="115"/>
        <v>92.1</v>
      </c>
      <c r="AH260" s="297">
        <f t="shared" ref="AH260" si="119">$AF263</f>
        <v>93.1</v>
      </c>
      <c r="AI260" s="297">
        <f t="shared" si="117"/>
        <v>91.1</v>
      </c>
      <c r="AJ260" s="297">
        <f t="shared" si="105"/>
        <v>89</v>
      </c>
      <c r="AK260" s="297">
        <f t="shared" si="118"/>
        <v>88</v>
      </c>
      <c r="AL260" s="303">
        <f t="shared" si="106"/>
        <v>5.8</v>
      </c>
      <c r="AM260" s="303">
        <f t="shared" si="107"/>
        <v>11.6</v>
      </c>
      <c r="AN260" s="303">
        <f t="shared" si="108"/>
        <v>2</v>
      </c>
      <c r="AO260" s="303">
        <f t="shared" si="109"/>
        <v>0.5</v>
      </c>
      <c r="AP260" s="303">
        <f t="shared" si="110"/>
        <v>2.9</v>
      </c>
      <c r="AQ260" s="303"/>
      <c r="AR260" s="303">
        <f t="shared" si="111"/>
        <v>16.8</v>
      </c>
      <c r="AS260" s="303">
        <f t="shared" si="112"/>
        <v>26</v>
      </c>
      <c r="AT260" s="303">
        <f t="shared" si="112"/>
        <v>9.6</v>
      </c>
      <c r="AU260" s="303">
        <f t="shared" si="113"/>
        <v>1</v>
      </c>
      <c r="AV260" s="303">
        <f t="shared" si="114"/>
        <v>0</v>
      </c>
      <c r="AW260" s="168"/>
    </row>
    <row r="261" spans="1:49" x14ac:dyDescent="0.2">
      <c r="A261" s="75">
        <f t="shared" si="37"/>
        <v>44142</v>
      </c>
      <c r="B261" s="312">
        <v>411</v>
      </c>
      <c r="C261" s="122">
        <v>361</v>
      </c>
      <c r="D261" s="122">
        <v>342</v>
      </c>
      <c r="E261" s="122">
        <v>38</v>
      </c>
      <c r="F261" s="122">
        <v>19</v>
      </c>
      <c r="G261" s="122">
        <v>12</v>
      </c>
      <c r="H261" s="122">
        <v>30</v>
      </c>
      <c r="I261" s="122">
        <v>92</v>
      </c>
      <c r="J261" s="122">
        <v>76</v>
      </c>
      <c r="K261" s="122">
        <v>31</v>
      </c>
      <c r="L261" s="122">
        <v>45</v>
      </c>
      <c r="M261" s="122">
        <v>14</v>
      </c>
      <c r="N261" s="122">
        <v>23</v>
      </c>
      <c r="O261" s="122">
        <v>19</v>
      </c>
      <c r="P261" s="122">
        <v>12</v>
      </c>
      <c r="R261" s="149">
        <f t="shared" si="99"/>
        <v>87</v>
      </c>
      <c r="S261" s="136">
        <v>18</v>
      </c>
      <c r="T261" s="149">
        <f t="shared" si="39"/>
        <v>87</v>
      </c>
      <c r="U261" s="149">
        <f t="shared" si="41"/>
        <v>88</v>
      </c>
      <c r="V261" s="149">
        <f t="shared" si="100"/>
        <v>88</v>
      </c>
      <c r="W261" s="149">
        <f t="shared" si="42"/>
        <v>87</v>
      </c>
      <c r="X261" s="149">
        <f t="shared" si="43"/>
        <v>87</v>
      </c>
      <c r="Y261" s="293">
        <f t="shared" si="95"/>
        <v>1</v>
      </c>
      <c r="Z261" s="293">
        <f t="shared" si="95"/>
        <v>1</v>
      </c>
      <c r="AA261" s="293">
        <f t="shared" si="96"/>
        <v>0</v>
      </c>
      <c r="AB261" s="293">
        <f t="shared" si="97"/>
        <v>0</v>
      </c>
      <c r="AC261" s="136">
        <v>88</v>
      </c>
      <c r="AD261" s="297">
        <f t="shared" si="46"/>
        <v>88.1</v>
      </c>
      <c r="AE261" s="136">
        <v>104</v>
      </c>
      <c r="AF261" s="297">
        <f t="shared" si="103"/>
        <v>93.6</v>
      </c>
      <c r="AG261" s="297">
        <f t="shared" si="115"/>
        <v>93.1</v>
      </c>
      <c r="AH261" s="297">
        <f t="shared" ref="AH261" si="120">$AF264</f>
        <v>89</v>
      </c>
      <c r="AI261" s="297">
        <f t="shared" si="117"/>
        <v>88.5</v>
      </c>
      <c r="AJ261" s="297">
        <f t="shared" si="105"/>
        <v>88</v>
      </c>
      <c r="AK261" s="297">
        <f t="shared" si="118"/>
        <v>87.6</v>
      </c>
      <c r="AL261" s="303">
        <f t="shared" si="106"/>
        <v>25</v>
      </c>
      <c r="AM261" s="303">
        <f t="shared" si="107"/>
        <v>0.8</v>
      </c>
      <c r="AN261" s="303">
        <f t="shared" si="108"/>
        <v>0.2</v>
      </c>
      <c r="AO261" s="303">
        <f t="shared" si="109"/>
        <v>0</v>
      </c>
      <c r="AP261" s="303">
        <f t="shared" si="110"/>
        <v>0.3</v>
      </c>
      <c r="AQ261" s="303"/>
      <c r="AR261" s="303">
        <f t="shared" si="111"/>
        <v>37.200000000000003</v>
      </c>
      <c r="AS261" s="303">
        <f t="shared" si="112"/>
        <v>4</v>
      </c>
      <c r="AT261" s="303">
        <f t="shared" si="112"/>
        <v>2.2999999999999998</v>
      </c>
      <c r="AU261" s="303">
        <f t="shared" si="113"/>
        <v>1</v>
      </c>
      <c r="AV261" s="303">
        <f t="shared" si="114"/>
        <v>0.4</v>
      </c>
      <c r="AW261" s="168"/>
    </row>
    <row r="262" spans="1:49" x14ac:dyDescent="0.2">
      <c r="A262" s="75">
        <f t="shared" si="37"/>
        <v>44143</v>
      </c>
      <c r="B262" s="312">
        <v>426</v>
      </c>
      <c r="C262" s="122">
        <v>374</v>
      </c>
      <c r="D262" s="122">
        <v>341</v>
      </c>
      <c r="E262" s="122">
        <v>40</v>
      </c>
      <c r="F262" s="122">
        <v>32</v>
      </c>
      <c r="G262" s="122">
        <v>13</v>
      </c>
      <c r="H262" s="122">
        <v>19</v>
      </c>
      <c r="I262" s="122">
        <v>90</v>
      </c>
      <c r="J262" s="122">
        <v>68</v>
      </c>
      <c r="K262" s="122">
        <v>43</v>
      </c>
      <c r="L262" s="122">
        <v>38</v>
      </c>
      <c r="M262" s="122">
        <v>19</v>
      </c>
      <c r="N262" s="122">
        <v>21</v>
      </c>
      <c r="O262" s="122">
        <v>24</v>
      </c>
      <c r="P262" s="122">
        <v>19</v>
      </c>
      <c r="R262" s="149">
        <f t="shared" si="99"/>
        <v>87</v>
      </c>
      <c r="S262" s="136">
        <v>0</v>
      </c>
      <c r="T262" s="149">
        <f t="shared" si="39"/>
        <v>87</v>
      </c>
      <c r="U262" s="149">
        <f t="shared" si="41"/>
        <v>87</v>
      </c>
      <c r="V262" s="149">
        <f t="shared" si="100"/>
        <v>87</v>
      </c>
      <c r="W262" s="149">
        <f t="shared" si="42"/>
        <v>87</v>
      </c>
      <c r="X262" s="149">
        <f t="shared" si="43"/>
        <v>87</v>
      </c>
      <c r="Y262" s="293">
        <f>(U262-$R262)^2</f>
        <v>0</v>
      </c>
      <c r="Z262" s="293">
        <f t="shared" si="95"/>
        <v>0</v>
      </c>
      <c r="AA262" s="293">
        <f t="shared" si="96"/>
        <v>0</v>
      </c>
      <c r="AB262" s="293">
        <f t="shared" si="97"/>
        <v>0</v>
      </c>
      <c r="AC262" s="136">
        <v>87</v>
      </c>
      <c r="AD262" s="297">
        <f t="shared" si="46"/>
        <v>87.4</v>
      </c>
      <c r="AE262" s="136">
        <v>28</v>
      </c>
      <c r="AF262" s="297">
        <f t="shared" si="103"/>
        <v>92.1</v>
      </c>
      <c r="AG262" s="297">
        <f t="shared" si="115"/>
        <v>89</v>
      </c>
      <c r="AH262" s="297">
        <f t="shared" ref="AH262" si="121">$AF265</f>
        <v>88</v>
      </c>
      <c r="AI262" s="297">
        <f t="shared" si="117"/>
        <v>87.8</v>
      </c>
      <c r="AJ262" s="297">
        <f t="shared" si="105"/>
        <v>87.6</v>
      </c>
      <c r="AK262" s="297">
        <f t="shared" si="118"/>
        <v>88.6</v>
      </c>
      <c r="AL262" s="303">
        <f t="shared" si="106"/>
        <v>2.6</v>
      </c>
      <c r="AM262" s="303">
        <f t="shared" si="107"/>
        <v>0.4</v>
      </c>
      <c r="AN262" s="303">
        <f t="shared" si="108"/>
        <v>0.2</v>
      </c>
      <c r="AO262" s="303">
        <f t="shared" si="109"/>
        <v>0</v>
      </c>
      <c r="AP262" s="303">
        <f t="shared" si="110"/>
        <v>1.4</v>
      </c>
      <c r="AQ262" s="303"/>
      <c r="AR262" s="303">
        <f t="shared" si="111"/>
        <v>4</v>
      </c>
      <c r="AS262" s="303">
        <f t="shared" si="112"/>
        <v>1</v>
      </c>
      <c r="AT262" s="303">
        <f t="shared" si="112"/>
        <v>0.6</v>
      </c>
      <c r="AU262" s="303">
        <f t="shared" si="113"/>
        <v>0.4</v>
      </c>
      <c r="AV262" s="303">
        <f t="shared" si="114"/>
        <v>2.6</v>
      </c>
      <c r="AW262" s="168"/>
    </row>
    <row r="263" spans="1:49" x14ac:dyDescent="0.2">
      <c r="A263" s="75">
        <f t="shared" si="37"/>
        <v>44144</v>
      </c>
      <c r="B263" s="312">
        <v>479</v>
      </c>
      <c r="C263" s="122">
        <v>429</v>
      </c>
      <c r="D263" s="122">
        <v>394</v>
      </c>
      <c r="E263" s="122">
        <v>43</v>
      </c>
      <c r="F263" s="122">
        <v>33</v>
      </c>
      <c r="G263" s="122">
        <v>9</v>
      </c>
      <c r="H263" s="122">
        <v>32</v>
      </c>
      <c r="I263" s="122">
        <v>85</v>
      </c>
      <c r="J263" s="122">
        <v>93</v>
      </c>
      <c r="K263" s="122">
        <v>49</v>
      </c>
      <c r="L263" s="122">
        <v>38</v>
      </c>
      <c r="M263" s="122">
        <v>24</v>
      </c>
      <c r="N263" s="122">
        <v>24</v>
      </c>
      <c r="O263" s="122">
        <v>32</v>
      </c>
      <c r="P263" s="122">
        <v>17</v>
      </c>
      <c r="R263" s="149">
        <f t="shared" si="99"/>
        <v>89</v>
      </c>
      <c r="S263" s="136">
        <v>115</v>
      </c>
      <c r="T263" s="149">
        <f t="shared" si="39"/>
        <v>86</v>
      </c>
      <c r="U263" s="149">
        <f t="shared" si="41"/>
        <v>87</v>
      </c>
      <c r="V263" s="149">
        <f t="shared" si="100"/>
        <v>89</v>
      </c>
      <c r="W263" s="149">
        <f t="shared" si="42"/>
        <v>87</v>
      </c>
      <c r="X263" s="149">
        <f t="shared" si="43"/>
        <v>91</v>
      </c>
      <c r="Y263" s="293">
        <f t="shared" ref="Y263:Y294" si="122">(U263-$R263)^2</f>
        <v>4</v>
      </c>
      <c r="Z263" s="293">
        <f t="shared" si="95"/>
        <v>0</v>
      </c>
      <c r="AA263" s="293">
        <f t="shared" si="96"/>
        <v>4</v>
      </c>
      <c r="AB263" s="293">
        <f t="shared" si="97"/>
        <v>4</v>
      </c>
      <c r="AC263" s="136">
        <v>91</v>
      </c>
      <c r="AD263" s="297">
        <f t="shared" si="46"/>
        <v>86.6</v>
      </c>
      <c r="AE263" s="136">
        <v>36</v>
      </c>
      <c r="AF263" s="297">
        <f t="shared" si="103"/>
        <v>93.1</v>
      </c>
      <c r="AG263" s="297">
        <f t="shared" si="115"/>
        <v>88</v>
      </c>
      <c r="AH263" s="297">
        <f t="shared" ref="AH263" si="123">$AF266</f>
        <v>87.6</v>
      </c>
      <c r="AI263" s="297">
        <f t="shared" si="117"/>
        <v>88.1</v>
      </c>
      <c r="AJ263" s="297">
        <f t="shared" si="105"/>
        <v>88.6</v>
      </c>
      <c r="AK263" s="297">
        <f t="shared" si="118"/>
        <v>90.3</v>
      </c>
      <c r="AL263" s="303">
        <f t="shared" si="106"/>
        <v>2</v>
      </c>
      <c r="AM263" s="303">
        <f t="shared" si="107"/>
        <v>1</v>
      </c>
      <c r="AN263" s="303">
        <f t="shared" si="108"/>
        <v>2.2999999999999998</v>
      </c>
      <c r="AO263" s="303">
        <f t="shared" si="109"/>
        <v>4</v>
      </c>
      <c r="AP263" s="303">
        <f t="shared" si="110"/>
        <v>13.7</v>
      </c>
      <c r="AQ263" s="303"/>
      <c r="AR263" s="303">
        <f t="shared" si="111"/>
        <v>1</v>
      </c>
      <c r="AS263" s="303">
        <f t="shared" si="112"/>
        <v>2</v>
      </c>
      <c r="AT263" s="303">
        <f t="shared" si="112"/>
        <v>0.8</v>
      </c>
      <c r="AU263" s="303">
        <f t="shared" si="113"/>
        <v>0.2</v>
      </c>
      <c r="AV263" s="303">
        <f t="shared" si="114"/>
        <v>1.7</v>
      </c>
      <c r="AW263" s="168"/>
    </row>
    <row r="264" spans="1:49" x14ac:dyDescent="0.2">
      <c r="A264" s="75">
        <f t="shared" si="37"/>
        <v>44145</v>
      </c>
      <c r="B264" s="312">
        <v>406</v>
      </c>
      <c r="C264" s="122">
        <v>353</v>
      </c>
      <c r="D264" s="122">
        <v>325</v>
      </c>
      <c r="E264" s="122">
        <v>41</v>
      </c>
      <c r="F264" s="122">
        <v>28</v>
      </c>
      <c r="G264" s="122">
        <v>12</v>
      </c>
      <c r="H264" s="122">
        <v>23</v>
      </c>
      <c r="I264" s="122">
        <v>82</v>
      </c>
      <c r="J264" s="122">
        <v>66</v>
      </c>
      <c r="K264" s="122">
        <v>34</v>
      </c>
      <c r="L264" s="122">
        <v>43</v>
      </c>
      <c r="M264" s="122">
        <v>27</v>
      </c>
      <c r="N264" s="122">
        <v>15</v>
      </c>
      <c r="O264" s="122">
        <v>25</v>
      </c>
      <c r="P264" s="122">
        <v>10</v>
      </c>
      <c r="R264" s="149">
        <f t="shared" si="99"/>
        <v>89</v>
      </c>
      <c r="S264" s="136">
        <v>141</v>
      </c>
      <c r="T264" s="149">
        <f t="shared" si="39"/>
        <v>88</v>
      </c>
      <c r="U264" s="149">
        <f t="shared" si="41"/>
        <v>87</v>
      </c>
      <c r="V264" s="149">
        <f t="shared" si="100"/>
        <v>89</v>
      </c>
      <c r="W264" s="149">
        <f t="shared" si="42"/>
        <v>91</v>
      </c>
      <c r="X264" s="149">
        <f t="shared" si="43"/>
        <v>91</v>
      </c>
      <c r="Y264" s="293">
        <f t="shared" si="122"/>
        <v>4</v>
      </c>
      <c r="Z264" s="293">
        <f t="shared" si="95"/>
        <v>0</v>
      </c>
      <c r="AA264" s="293">
        <f t="shared" si="96"/>
        <v>4</v>
      </c>
      <c r="AB264" s="293">
        <f t="shared" si="97"/>
        <v>4</v>
      </c>
      <c r="AC264" s="136">
        <v>82</v>
      </c>
      <c r="AD264" s="297">
        <f t="shared" si="46"/>
        <v>87.7</v>
      </c>
      <c r="AE264" s="136">
        <v>147</v>
      </c>
      <c r="AF264" s="297">
        <f t="shared" si="103"/>
        <v>89</v>
      </c>
      <c r="AG264" s="297">
        <f t="shared" si="115"/>
        <v>87.6</v>
      </c>
      <c r="AH264" s="297">
        <f t="shared" ref="AH264" si="124">$AF267</f>
        <v>88.6</v>
      </c>
      <c r="AI264" s="297">
        <f t="shared" si="117"/>
        <v>89.5</v>
      </c>
      <c r="AJ264" s="297">
        <f t="shared" si="105"/>
        <v>90.3</v>
      </c>
      <c r="AK264" s="297">
        <f t="shared" si="118"/>
        <v>87.9</v>
      </c>
      <c r="AL264" s="303">
        <f t="shared" si="106"/>
        <v>0</v>
      </c>
      <c r="AM264" s="303">
        <f t="shared" si="107"/>
        <v>0.8</v>
      </c>
      <c r="AN264" s="303">
        <f t="shared" si="108"/>
        <v>3.2</v>
      </c>
      <c r="AO264" s="303">
        <f t="shared" si="109"/>
        <v>6.8</v>
      </c>
      <c r="AP264" s="303">
        <f t="shared" si="110"/>
        <v>0</v>
      </c>
      <c r="AQ264" s="303"/>
      <c r="AR264" s="303">
        <f t="shared" si="111"/>
        <v>2</v>
      </c>
      <c r="AS264" s="303">
        <f t="shared" si="112"/>
        <v>0.2</v>
      </c>
      <c r="AT264" s="303">
        <f t="shared" si="112"/>
        <v>0.3</v>
      </c>
      <c r="AU264" s="303">
        <f t="shared" si="113"/>
        <v>1.7</v>
      </c>
      <c r="AV264" s="303">
        <f t="shared" si="114"/>
        <v>1.2</v>
      </c>
      <c r="AW264" s="168"/>
    </row>
    <row r="265" spans="1:49" x14ac:dyDescent="0.2">
      <c r="A265" s="75">
        <f t="shared" si="37"/>
        <v>44146</v>
      </c>
      <c r="B265" s="312">
        <v>404</v>
      </c>
      <c r="C265" s="122">
        <v>349</v>
      </c>
      <c r="D265" s="122">
        <v>313</v>
      </c>
      <c r="E265" s="122">
        <v>38</v>
      </c>
      <c r="F265" s="122">
        <v>36</v>
      </c>
      <c r="G265" s="122">
        <v>17</v>
      </c>
      <c r="H265" s="122">
        <v>21</v>
      </c>
      <c r="I265" s="122">
        <v>86</v>
      </c>
      <c r="J265" s="122">
        <v>64</v>
      </c>
      <c r="K265" s="122">
        <v>26</v>
      </c>
      <c r="L265" s="122">
        <v>47</v>
      </c>
      <c r="M265" s="122">
        <v>19</v>
      </c>
      <c r="N265" s="122">
        <v>12</v>
      </c>
      <c r="O265" s="122">
        <v>22</v>
      </c>
      <c r="P265" s="122">
        <v>16</v>
      </c>
      <c r="R265" s="149">
        <f t="shared" si="99"/>
        <v>87</v>
      </c>
      <c r="S265" s="136">
        <v>129</v>
      </c>
      <c r="T265" s="149">
        <f t="shared" si="39"/>
        <v>87</v>
      </c>
      <c r="U265" s="149">
        <f t="shared" si="41"/>
        <v>91</v>
      </c>
      <c r="V265" s="149">
        <f t="shared" si="100"/>
        <v>93</v>
      </c>
      <c r="W265" s="149">
        <f t="shared" si="42"/>
        <v>91</v>
      </c>
      <c r="X265" s="149">
        <f t="shared" si="43"/>
        <v>94</v>
      </c>
      <c r="Y265" s="293">
        <f t="shared" si="122"/>
        <v>16</v>
      </c>
      <c r="Z265" s="293">
        <f t="shared" si="95"/>
        <v>36</v>
      </c>
      <c r="AA265" s="293">
        <f t="shared" si="96"/>
        <v>16</v>
      </c>
      <c r="AB265" s="293">
        <f t="shared" si="97"/>
        <v>49</v>
      </c>
      <c r="AC265" s="136">
        <v>80</v>
      </c>
      <c r="AD265" s="297">
        <f t="shared" si="46"/>
        <v>86.7</v>
      </c>
      <c r="AE265" s="136">
        <v>122</v>
      </c>
      <c r="AF265" s="297">
        <f t="shared" si="103"/>
        <v>88</v>
      </c>
      <c r="AG265" s="297">
        <f t="shared" si="115"/>
        <v>88.6</v>
      </c>
      <c r="AH265" s="297">
        <f t="shared" ref="AH265" si="125">$AF268</f>
        <v>90.3</v>
      </c>
      <c r="AI265" s="297">
        <f t="shared" si="117"/>
        <v>89.1</v>
      </c>
      <c r="AJ265" s="297">
        <f t="shared" si="105"/>
        <v>87.9</v>
      </c>
      <c r="AK265" s="297">
        <f t="shared" si="118"/>
        <v>84.3</v>
      </c>
      <c r="AL265" s="303">
        <f t="shared" si="106"/>
        <v>3.6</v>
      </c>
      <c r="AM265" s="303">
        <f t="shared" si="107"/>
        <v>13</v>
      </c>
      <c r="AN265" s="303">
        <f t="shared" si="108"/>
        <v>5.8</v>
      </c>
      <c r="AO265" s="303">
        <f t="shared" si="109"/>
        <v>1.4</v>
      </c>
      <c r="AP265" s="303">
        <f t="shared" si="110"/>
        <v>5.8</v>
      </c>
      <c r="AQ265" s="303"/>
      <c r="AR265" s="303">
        <f t="shared" si="111"/>
        <v>2.6</v>
      </c>
      <c r="AS265" s="303">
        <f t="shared" si="112"/>
        <v>10.9</v>
      </c>
      <c r="AT265" s="303">
        <f t="shared" si="112"/>
        <v>4.4000000000000004</v>
      </c>
      <c r="AU265" s="303">
        <f t="shared" si="113"/>
        <v>0.8</v>
      </c>
      <c r="AV265" s="303">
        <f t="shared" si="114"/>
        <v>7.3</v>
      </c>
      <c r="AW265" s="168"/>
    </row>
    <row r="266" spans="1:49" x14ac:dyDescent="0.2">
      <c r="A266" s="75">
        <f t="shared" si="37"/>
        <v>44147</v>
      </c>
      <c r="B266" s="312">
        <v>422</v>
      </c>
      <c r="C266" s="122">
        <v>380</v>
      </c>
      <c r="D266" s="122">
        <v>349</v>
      </c>
      <c r="E266" s="122">
        <v>33</v>
      </c>
      <c r="F266" s="122">
        <v>31</v>
      </c>
      <c r="G266" s="122">
        <v>9</v>
      </c>
      <c r="H266" s="122">
        <v>21</v>
      </c>
      <c r="I266" s="122">
        <v>88</v>
      </c>
      <c r="J266" s="122">
        <v>73</v>
      </c>
      <c r="K266" s="122">
        <v>47</v>
      </c>
      <c r="L266" s="122">
        <v>44</v>
      </c>
      <c r="M266" s="122">
        <v>18</v>
      </c>
      <c r="N266" s="122">
        <v>20</v>
      </c>
      <c r="O266" s="122">
        <v>22</v>
      </c>
      <c r="P266" s="122">
        <v>16</v>
      </c>
      <c r="R266" s="149">
        <f t="shared" si="99"/>
        <v>87</v>
      </c>
      <c r="S266" s="136">
        <v>101</v>
      </c>
      <c r="T266" s="149">
        <f t="shared" si="39"/>
        <v>87</v>
      </c>
      <c r="U266" s="149">
        <f t="shared" si="41"/>
        <v>91</v>
      </c>
      <c r="V266" s="149">
        <f t="shared" si="100"/>
        <v>91</v>
      </c>
      <c r="W266" s="149">
        <f t="shared" si="42"/>
        <v>94</v>
      </c>
      <c r="X266" s="149">
        <f t="shared" si="43"/>
        <v>90</v>
      </c>
      <c r="Y266" s="293">
        <f t="shared" si="122"/>
        <v>16</v>
      </c>
      <c r="Z266" s="293">
        <f t="shared" si="95"/>
        <v>16</v>
      </c>
      <c r="AA266" s="293">
        <f t="shared" si="96"/>
        <v>49</v>
      </c>
      <c r="AB266" s="293">
        <f t="shared" si="97"/>
        <v>9</v>
      </c>
      <c r="AC266" s="136">
        <v>80</v>
      </c>
      <c r="AD266" s="297">
        <f t="shared" si="46"/>
        <v>87.6</v>
      </c>
      <c r="AE266" s="136">
        <v>130</v>
      </c>
      <c r="AF266" s="297">
        <f t="shared" si="103"/>
        <v>87.6</v>
      </c>
      <c r="AG266" s="297">
        <f t="shared" si="115"/>
        <v>90.3</v>
      </c>
      <c r="AH266" s="297">
        <f t="shared" ref="AH266" si="126">$AF269</f>
        <v>87.9</v>
      </c>
      <c r="AI266" s="297">
        <f t="shared" si="117"/>
        <v>86.1</v>
      </c>
      <c r="AJ266" s="297">
        <f t="shared" si="105"/>
        <v>84.3</v>
      </c>
      <c r="AK266" s="297">
        <f t="shared" si="118"/>
        <v>89</v>
      </c>
      <c r="AL266" s="303">
        <f t="shared" si="106"/>
        <v>7.3</v>
      </c>
      <c r="AM266" s="303">
        <f t="shared" si="107"/>
        <v>0.1</v>
      </c>
      <c r="AN266" s="303">
        <f t="shared" si="108"/>
        <v>2.2999999999999998</v>
      </c>
      <c r="AO266" s="303">
        <f t="shared" si="109"/>
        <v>10.9</v>
      </c>
      <c r="AP266" s="303">
        <f t="shared" si="110"/>
        <v>2</v>
      </c>
      <c r="AQ266" s="303"/>
      <c r="AR266" s="303">
        <f t="shared" si="111"/>
        <v>10.9</v>
      </c>
      <c r="AS266" s="303">
        <f t="shared" si="112"/>
        <v>0.8</v>
      </c>
      <c r="AT266" s="303">
        <f t="shared" si="112"/>
        <v>0.8</v>
      </c>
      <c r="AU266" s="303">
        <f t="shared" si="113"/>
        <v>7.3</v>
      </c>
      <c r="AV266" s="303">
        <f t="shared" si="114"/>
        <v>4</v>
      </c>
      <c r="AW266" s="168"/>
    </row>
    <row r="267" spans="1:49" x14ac:dyDescent="0.2">
      <c r="A267" s="75">
        <f t="shared" si="37"/>
        <v>44148</v>
      </c>
      <c r="B267" s="312">
        <v>439</v>
      </c>
      <c r="C267" s="122">
        <v>378</v>
      </c>
      <c r="D267" s="122">
        <v>341</v>
      </c>
      <c r="E267" s="122">
        <v>41</v>
      </c>
      <c r="F267" s="122">
        <v>37</v>
      </c>
      <c r="G267" s="122">
        <v>20</v>
      </c>
      <c r="H267" s="122">
        <v>27</v>
      </c>
      <c r="I267" s="122">
        <v>99</v>
      </c>
      <c r="J267" s="122">
        <v>64</v>
      </c>
      <c r="K267" s="122">
        <v>39</v>
      </c>
      <c r="L267" s="122">
        <v>36</v>
      </c>
      <c r="M267" s="122">
        <v>21</v>
      </c>
      <c r="N267" s="122">
        <v>13</v>
      </c>
      <c r="O267" s="122">
        <v>29</v>
      </c>
      <c r="P267" s="122">
        <v>13</v>
      </c>
      <c r="R267" s="149">
        <f t="shared" si="99"/>
        <v>86</v>
      </c>
      <c r="S267" s="136">
        <v>111</v>
      </c>
      <c r="T267" s="149">
        <f t="shared" si="39"/>
        <v>87</v>
      </c>
      <c r="U267" s="149">
        <f t="shared" si="41"/>
        <v>94</v>
      </c>
      <c r="V267" s="149">
        <f t="shared" si="100"/>
        <v>92</v>
      </c>
      <c r="W267" s="149">
        <f t="shared" si="42"/>
        <v>90</v>
      </c>
      <c r="X267" s="149">
        <f t="shared" si="43"/>
        <v>90</v>
      </c>
      <c r="Y267" s="293">
        <f t="shared" si="122"/>
        <v>64</v>
      </c>
      <c r="Z267" s="293">
        <f t="shared" si="95"/>
        <v>36</v>
      </c>
      <c r="AA267" s="293">
        <f t="shared" si="96"/>
        <v>16</v>
      </c>
      <c r="AB267" s="293">
        <f t="shared" si="97"/>
        <v>16</v>
      </c>
      <c r="AC267" s="136">
        <v>106</v>
      </c>
      <c r="AD267" s="297">
        <f t="shared" si="46"/>
        <v>86.4</v>
      </c>
      <c r="AE267" s="136">
        <v>56</v>
      </c>
      <c r="AF267" s="297">
        <f t="shared" si="103"/>
        <v>88.6</v>
      </c>
      <c r="AG267" s="297">
        <f t="shared" si="115"/>
        <v>87.9</v>
      </c>
      <c r="AH267" s="297">
        <f t="shared" ref="AH267" si="127">$AF270</f>
        <v>84.3</v>
      </c>
      <c r="AI267" s="297">
        <f t="shared" si="117"/>
        <v>86.7</v>
      </c>
      <c r="AJ267" s="297">
        <f t="shared" si="105"/>
        <v>89</v>
      </c>
      <c r="AK267" s="297">
        <f t="shared" si="118"/>
        <v>83.7</v>
      </c>
      <c r="AL267" s="303">
        <f t="shared" si="106"/>
        <v>2.2999999999999998</v>
      </c>
      <c r="AM267" s="303">
        <f t="shared" si="107"/>
        <v>4.4000000000000004</v>
      </c>
      <c r="AN267" s="303">
        <f t="shared" si="108"/>
        <v>0.1</v>
      </c>
      <c r="AO267" s="303">
        <f t="shared" si="109"/>
        <v>6.8</v>
      </c>
      <c r="AP267" s="303">
        <f t="shared" si="110"/>
        <v>7.3</v>
      </c>
      <c r="AQ267" s="303"/>
      <c r="AR267" s="303">
        <f t="shared" si="111"/>
        <v>3.6</v>
      </c>
      <c r="AS267" s="303">
        <f t="shared" si="112"/>
        <v>2.9</v>
      </c>
      <c r="AT267" s="303">
        <f t="shared" si="112"/>
        <v>0.5</v>
      </c>
      <c r="AU267" s="303">
        <f t="shared" si="113"/>
        <v>9</v>
      </c>
      <c r="AV267" s="303">
        <f t="shared" si="114"/>
        <v>5.3</v>
      </c>
      <c r="AW267" s="168"/>
    </row>
    <row r="268" spans="1:49" x14ac:dyDescent="0.2">
      <c r="A268" s="75">
        <f t="shared" si="37"/>
        <v>44149</v>
      </c>
      <c r="B268" s="312">
        <v>453</v>
      </c>
      <c r="C268" s="122">
        <v>391</v>
      </c>
      <c r="D268" s="122">
        <v>361</v>
      </c>
      <c r="E268" s="122">
        <v>46</v>
      </c>
      <c r="F268" s="122">
        <v>30</v>
      </c>
      <c r="G268" s="122">
        <v>16</v>
      </c>
      <c r="H268" s="122">
        <v>36</v>
      </c>
      <c r="I268" s="122">
        <v>81</v>
      </c>
      <c r="J268" s="122">
        <v>69</v>
      </c>
      <c r="K268" s="122">
        <v>50</v>
      </c>
      <c r="L268" s="122">
        <v>47</v>
      </c>
      <c r="M268" s="122">
        <v>22</v>
      </c>
      <c r="N268" s="122">
        <v>19</v>
      </c>
      <c r="O268" s="122">
        <v>29</v>
      </c>
      <c r="P268" s="122">
        <v>8</v>
      </c>
      <c r="R268" s="149">
        <f t="shared" si="99"/>
        <v>86</v>
      </c>
      <c r="S268" s="136">
        <v>12</v>
      </c>
      <c r="T268" s="149">
        <f t="shared" si="39"/>
        <v>91</v>
      </c>
      <c r="U268" s="149">
        <f t="shared" si="41"/>
        <v>90</v>
      </c>
      <c r="V268" s="149">
        <f t="shared" si="100"/>
        <v>90</v>
      </c>
      <c r="W268" s="149">
        <f t="shared" si="42"/>
        <v>90</v>
      </c>
      <c r="X268" s="149">
        <f t="shared" si="43"/>
        <v>90</v>
      </c>
      <c r="Y268" s="293">
        <f t="shared" si="122"/>
        <v>16</v>
      </c>
      <c r="Z268" s="293">
        <f t="shared" si="95"/>
        <v>16</v>
      </c>
      <c r="AA268" s="293">
        <f t="shared" si="96"/>
        <v>16</v>
      </c>
      <c r="AB268" s="293">
        <f t="shared" si="97"/>
        <v>16</v>
      </c>
      <c r="AC268" s="136">
        <v>81</v>
      </c>
      <c r="AD268" s="297">
        <f t="shared" si="46"/>
        <v>86.4</v>
      </c>
      <c r="AE268" s="136">
        <v>97</v>
      </c>
      <c r="AF268" s="297">
        <f t="shared" si="103"/>
        <v>90.3</v>
      </c>
      <c r="AG268" s="297">
        <f t="shared" si="115"/>
        <v>84.3</v>
      </c>
      <c r="AH268" s="297">
        <f t="shared" ref="AH268" si="128">$AF271</f>
        <v>89</v>
      </c>
      <c r="AI268" s="297">
        <f t="shared" si="117"/>
        <v>86.4</v>
      </c>
      <c r="AJ268" s="297">
        <f t="shared" si="105"/>
        <v>83.7</v>
      </c>
      <c r="AK268" s="297">
        <f t="shared" si="118"/>
        <v>90.6</v>
      </c>
      <c r="AL268" s="303">
        <f t="shared" si="106"/>
        <v>4.4000000000000004</v>
      </c>
      <c r="AM268" s="303">
        <f t="shared" si="107"/>
        <v>6.8</v>
      </c>
      <c r="AN268" s="303">
        <f t="shared" si="108"/>
        <v>0</v>
      </c>
      <c r="AO268" s="303">
        <f t="shared" si="109"/>
        <v>7.3</v>
      </c>
      <c r="AP268" s="303">
        <f t="shared" si="110"/>
        <v>17.600000000000001</v>
      </c>
      <c r="AQ268" s="303"/>
      <c r="AR268" s="303">
        <f t="shared" si="111"/>
        <v>2.9</v>
      </c>
      <c r="AS268" s="303">
        <f t="shared" si="112"/>
        <v>9</v>
      </c>
      <c r="AT268" s="303">
        <f t="shared" si="112"/>
        <v>0.2</v>
      </c>
      <c r="AU268" s="303">
        <f t="shared" si="113"/>
        <v>5.3</v>
      </c>
      <c r="AV268" s="303">
        <f t="shared" si="114"/>
        <v>21.2</v>
      </c>
      <c r="AW268" s="168"/>
    </row>
    <row r="269" spans="1:49" x14ac:dyDescent="0.2">
      <c r="A269" s="75">
        <f t="shared" ref="A269:A327" si="129">A268+1</f>
        <v>44150</v>
      </c>
      <c r="B269" s="312">
        <v>449</v>
      </c>
      <c r="C269" s="122">
        <v>397</v>
      </c>
      <c r="D269" s="122">
        <v>368</v>
      </c>
      <c r="E269" s="122">
        <v>36</v>
      </c>
      <c r="F269" s="122">
        <v>28</v>
      </c>
      <c r="G269" s="122">
        <v>17</v>
      </c>
      <c r="H269" s="122">
        <v>26</v>
      </c>
      <c r="I269" s="122">
        <v>89</v>
      </c>
      <c r="J269" s="122">
        <v>76</v>
      </c>
      <c r="K269" s="122">
        <v>45</v>
      </c>
      <c r="L269" s="122">
        <v>53</v>
      </c>
      <c r="M269" s="122">
        <v>13</v>
      </c>
      <c r="N269" s="122">
        <v>18</v>
      </c>
      <c r="O269" s="122">
        <v>30</v>
      </c>
      <c r="P269" s="122">
        <v>18</v>
      </c>
      <c r="R269" s="149">
        <f t="shared" si="99"/>
        <v>88</v>
      </c>
      <c r="S269" s="136">
        <v>2</v>
      </c>
      <c r="T269" s="149">
        <f t="shared" si="39"/>
        <v>91</v>
      </c>
      <c r="U269" s="149">
        <f t="shared" si="41"/>
        <v>90</v>
      </c>
      <c r="V269" s="149">
        <f t="shared" si="100"/>
        <v>90</v>
      </c>
      <c r="W269" s="149">
        <f t="shared" si="42"/>
        <v>90</v>
      </c>
      <c r="X269" s="149">
        <f t="shared" si="43"/>
        <v>89</v>
      </c>
      <c r="Y269" s="293">
        <f t="shared" si="122"/>
        <v>4</v>
      </c>
      <c r="Z269" s="293">
        <f t="shared" si="95"/>
        <v>4</v>
      </c>
      <c r="AA269" s="293">
        <f t="shared" si="96"/>
        <v>4</v>
      </c>
      <c r="AB269" s="293">
        <f t="shared" si="97"/>
        <v>1</v>
      </c>
      <c r="AC269" s="136">
        <v>93</v>
      </c>
      <c r="AD269" s="297">
        <f t="shared" si="46"/>
        <v>89.9</v>
      </c>
      <c r="AE269" s="136">
        <v>25</v>
      </c>
      <c r="AF269" s="297">
        <f t="shared" si="103"/>
        <v>87.9</v>
      </c>
      <c r="AG269" s="297">
        <f t="shared" si="115"/>
        <v>89</v>
      </c>
      <c r="AH269" s="297">
        <f t="shared" ref="AH269" si="130">$AF272</f>
        <v>83.7</v>
      </c>
      <c r="AI269" s="297">
        <f t="shared" si="117"/>
        <v>87.2</v>
      </c>
      <c r="AJ269" s="297">
        <f t="shared" si="105"/>
        <v>90.6</v>
      </c>
      <c r="AK269" s="297">
        <f t="shared" si="118"/>
        <v>88.3</v>
      </c>
      <c r="AL269" s="303">
        <f t="shared" si="106"/>
        <v>0.8</v>
      </c>
      <c r="AM269" s="303">
        <f t="shared" si="107"/>
        <v>38.4</v>
      </c>
      <c r="AN269" s="303">
        <f t="shared" si="108"/>
        <v>7.3</v>
      </c>
      <c r="AO269" s="303">
        <f t="shared" si="109"/>
        <v>0.5</v>
      </c>
      <c r="AP269" s="303">
        <f t="shared" si="110"/>
        <v>2.6</v>
      </c>
      <c r="AQ269" s="303"/>
      <c r="AR269" s="303">
        <f t="shared" si="111"/>
        <v>1</v>
      </c>
      <c r="AS269" s="303">
        <f t="shared" si="112"/>
        <v>18.5</v>
      </c>
      <c r="AT269" s="303">
        <f t="shared" si="112"/>
        <v>0.6</v>
      </c>
      <c r="AU269" s="303">
        <f t="shared" si="113"/>
        <v>6.8</v>
      </c>
      <c r="AV269" s="303">
        <f t="shared" si="114"/>
        <v>0.1</v>
      </c>
      <c r="AW269" s="168"/>
    </row>
    <row r="270" spans="1:49" x14ac:dyDescent="0.2">
      <c r="A270" s="75">
        <f t="shared" si="129"/>
        <v>44151</v>
      </c>
      <c r="B270" s="312">
        <v>422</v>
      </c>
      <c r="C270" s="122">
        <v>379</v>
      </c>
      <c r="D270" s="122">
        <v>353</v>
      </c>
      <c r="E270" s="122">
        <v>34</v>
      </c>
      <c r="F270" s="122">
        <v>26</v>
      </c>
      <c r="G270" s="122">
        <v>9</v>
      </c>
      <c r="H270" s="122">
        <v>25</v>
      </c>
      <c r="I270" s="122">
        <v>78</v>
      </c>
      <c r="J270" s="122">
        <v>51</v>
      </c>
      <c r="K270" s="122">
        <v>45</v>
      </c>
      <c r="L270" s="122">
        <v>49</v>
      </c>
      <c r="M270" s="122">
        <v>21</v>
      </c>
      <c r="N270" s="122">
        <v>32</v>
      </c>
      <c r="O270" s="122">
        <v>30</v>
      </c>
      <c r="P270" s="122">
        <v>22</v>
      </c>
      <c r="R270" s="149">
        <f t="shared" si="99"/>
        <v>86</v>
      </c>
      <c r="S270" s="136">
        <v>114</v>
      </c>
      <c r="T270" s="149">
        <f t="shared" ref="T270:T313" si="131">AVERAGE(S267:S273)</f>
        <v>94</v>
      </c>
      <c r="U270" s="149">
        <f t="shared" si="41"/>
        <v>90</v>
      </c>
      <c r="V270" s="149">
        <f t="shared" si="100"/>
        <v>86</v>
      </c>
      <c r="W270" s="149">
        <f t="shared" si="42"/>
        <v>89</v>
      </c>
      <c r="X270" s="149">
        <f t="shared" si="43"/>
        <v>81</v>
      </c>
      <c r="Y270" s="293">
        <f t="shared" si="122"/>
        <v>16</v>
      </c>
      <c r="Z270" s="293">
        <f t="shared" si="95"/>
        <v>0</v>
      </c>
      <c r="AA270" s="293">
        <f t="shared" si="96"/>
        <v>9</v>
      </c>
      <c r="AB270" s="293">
        <f t="shared" si="97"/>
        <v>25</v>
      </c>
      <c r="AC270" s="136">
        <v>83</v>
      </c>
      <c r="AD270" s="297">
        <f t="shared" si="46"/>
        <v>89</v>
      </c>
      <c r="AE270" s="136">
        <v>43</v>
      </c>
      <c r="AF270" s="297">
        <f t="shared" si="103"/>
        <v>84.3</v>
      </c>
      <c r="AG270" s="297">
        <f t="shared" si="115"/>
        <v>83.7</v>
      </c>
      <c r="AH270" s="297">
        <f t="shared" ref="AH270" si="132">$AF273</f>
        <v>90.6</v>
      </c>
      <c r="AI270" s="297">
        <f t="shared" si="117"/>
        <v>89.5</v>
      </c>
      <c r="AJ270" s="297">
        <f t="shared" si="105"/>
        <v>88.3</v>
      </c>
      <c r="AK270" s="297">
        <f t="shared" si="118"/>
        <v>81</v>
      </c>
      <c r="AL270" s="303">
        <f t="shared" si="106"/>
        <v>28.1</v>
      </c>
      <c r="AM270" s="303">
        <f t="shared" si="107"/>
        <v>2.6</v>
      </c>
      <c r="AN270" s="303">
        <f t="shared" si="108"/>
        <v>0.3</v>
      </c>
      <c r="AO270" s="303">
        <f t="shared" si="109"/>
        <v>0.5</v>
      </c>
      <c r="AP270" s="303">
        <f t="shared" si="110"/>
        <v>64</v>
      </c>
      <c r="AQ270" s="303"/>
      <c r="AR270" s="303">
        <f t="shared" si="111"/>
        <v>5.3</v>
      </c>
      <c r="AS270" s="303">
        <f t="shared" si="112"/>
        <v>21.2</v>
      </c>
      <c r="AT270" s="303">
        <f t="shared" si="112"/>
        <v>12.3</v>
      </c>
      <c r="AU270" s="303">
        <f t="shared" si="113"/>
        <v>5.3</v>
      </c>
      <c r="AV270" s="303">
        <f t="shared" si="114"/>
        <v>25</v>
      </c>
      <c r="AW270" s="168"/>
    </row>
    <row r="271" spans="1:49" x14ac:dyDescent="0.2">
      <c r="A271" s="75">
        <f t="shared" si="129"/>
        <v>44152</v>
      </c>
      <c r="B271" s="312">
        <v>458</v>
      </c>
      <c r="C271" s="122">
        <v>403</v>
      </c>
      <c r="D271" s="122">
        <v>370</v>
      </c>
      <c r="E271" s="122">
        <v>38</v>
      </c>
      <c r="F271" s="122">
        <v>33</v>
      </c>
      <c r="G271" s="122">
        <v>17</v>
      </c>
      <c r="H271" s="122">
        <v>28</v>
      </c>
      <c r="I271" s="122">
        <v>82</v>
      </c>
      <c r="J271" s="122">
        <v>55</v>
      </c>
      <c r="K271" s="122">
        <v>43</v>
      </c>
      <c r="L271" s="122">
        <v>51</v>
      </c>
      <c r="M271" s="122">
        <v>21</v>
      </c>
      <c r="N271" s="122">
        <v>33</v>
      </c>
      <c r="O271" s="122">
        <v>30</v>
      </c>
      <c r="P271" s="122">
        <v>27</v>
      </c>
      <c r="R271" s="149">
        <f t="shared" si="99"/>
        <v>82</v>
      </c>
      <c r="S271" s="136">
        <v>168</v>
      </c>
      <c r="T271" s="149">
        <f t="shared" si="131"/>
        <v>90</v>
      </c>
      <c r="U271" s="149">
        <f t="shared" ref="U271:U310" si="133">$T274</f>
        <v>89</v>
      </c>
      <c r="V271" s="149">
        <f t="shared" si="100"/>
        <v>84</v>
      </c>
      <c r="W271" s="149">
        <f t="shared" ref="W271:W309" si="134">$T275</f>
        <v>81</v>
      </c>
      <c r="X271" s="149">
        <f t="shared" ref="X271:X308" si="135">$T276</f>
        <v>79</v>
      </c>
      <c r="Y271" s="293">
        <f t="shared" si="122"/>
        <v>49</v>
      </c>
      <c r="Z271" s="293">
        <f t="shared" si="95"/>
        <v>4</v>
      </c>
      <c r="AA271" s="293">
        <f t="shared" si="96"/>
        <v>1</v>
      </c>
      <c r="AB271" s="293">
        <f t="shared" si="97"/>
        <v>9</v>
      </c>
      <c r="AC271" s="136">
        <v>82</v>
      </c>
      <c r="AD271" s="297">
        <f t="shared" si="46"/>
        <v>83.7</v>
      </c>
      <c r="AE271" s="136">
        <v>159</v>
      </c>
      <c r="AF271" s="297">
        <f t="shared" si="103"/>
        <v>89</v>
      </c>
      <c r="AG271" s="297">
        <f t="shared" si="115"/>
        <v>90.6</v>
      </c>
      <c r="AH271" s="297">
        <f t="shared" ref="AH271" si="136">$AF274</f>
        <v>88.3</v>
      </c>
      <c r="AI271" s="297">
        <f t="shared" si="117"/>
        <v>84.7</v>
      </c>
      <c r="AJ271" s="297">
        <f t="shared" si="105"/>
        <v>81</v>
      </c>
      <c r="AK271" s="297">
        <f t="shared" si="118"/>
        <v>83.9</v>
      </c>
      <c r="AL271" s="303">
        <f t="shared" si="106"/>
        <v>47.6</v>
      </c>
      <c r="AM271" s="303">
        <f t="shared" si="107"/>
        <v>21.2</v>
      </c>
      <c r="AN271" s="303">
        <f t="shared" si="108"/>
        <v>1</v>
      </c>
      <c r="AO271" s="303">
        <f t="shared" si="109"/>
        <v>7.3</v>
      </c>
      <c r="AP271" s="303">
        <f t="shared" si="110"/>
        <v>0</v>
      </c>
      <c r="AQ271" s="303"/>
      <c r="AR271" s="303">
        <f t="shared" si="111"/>
        <v>74</v>
      </c>
      <c r="AS271" s="303">
        <f t="shared" si="112"/>
        <v>39.700000000000003</v>
      </c>
      <c r="AT271" s="303">
        <f t="shared" si="112"/>
        <v>7.3</v>
      </c>
      <c r="AU271" s="303">
        <f t="shared" si="113"/>
        <v>1</v>
      </c>
      <c r="AV271" s="303">
        <f t="shared" si="114"/>
        <v>3.6</v>
      </c>
      <c r="AW271" s="168"/>
    </row>
    <row r="272" spans="1:49" x14ac:dyDescent="0.2">
      <c r="A272" s="75">
        <f t="shared" si="129"/>
        <v>44153</v>
      </c>
      <c r="B272" s="312">
        <v>502</v>
      </c>
      <c r="C272" s="122">
        <v>460</v>
      </c>
      <c r="D272" s="122">
        <v>432</v>
      </c>
      <c r="E272" s="122">
        <v>28</v>
      </c>
      <c r="F272" s="122">
        <v>28</v>
      </c>
      <c r="G272" s="122">
        <v>14</v>
      </c>
      <c r="H272" s="122">
        <v>32</v>
      </c>
      <c r="I272" s="122">
        <v>96</v>
      </c>
      <c r="J272" s="122">
        <v>84</v>
      </c>
      <c r="K272" s="122">
        <v>59</v>
      </c>
      <c r="L272" s="122">
        <v>55</v>
      </c>
      <c r="M272" s="122">
        <v>20</v>
      </c>
      <c r="N272" s="122">
        <v>21</v>
      </c>
      <c r="O272" s="122">
        <v>42</v>
      </c>
      <c r="P272" s="122">
        <v>23</v>
      </c>
      <c r="R272" s="149">
        <f t="shared" si="99"/>
        <v>83</v>
      </c>
      <c r="S272" s="136">
        <v>130</v>
      </c>
      <c r="T272" s="149">
        <f t="shared" si="131"/>
        <v>90</v>
      </c>
      <c r="U272" s="149">
        <f t="shared" si="133"/>
        <v>81</v>
      </c>
      <c r="V272" s="149">
        <f t="shared" si="100"/>
        <v>79</v>
      </c>
      <c r="W272" s="149">
        <f t="shared" si="134"/>
        <v>79</v>
      </c>
      <c r="X272" s="149">
        <f t="shared" si="135"/>
        <v>77</v>
      </c>
      <c r="Y272" s="293">
        <f t="shared" si="122"/>
        <v>4</v>
      </c>
      <c r="Z272" s="293">
        <f t="shared" si="95"/>
        <v>16</v>
      </c>
      <c r="AA272" s="293">
        <f t="shared" si="96"/>
        <v>16</v>
      </c>
      <c r="AB272" s="293">
        <f t="shared" si="97"/>
        <v>36</v>
      </c>
      <c r="AC272" s="136">
        <v>104</v>
      </c>
      <c r="AD272" s="297">
        <f t="shared" si="46"/>
        <v>84.4</v>
      </c>
      <c r="AE272" s="136">
        <v>105</v>
      </c>
      <c r="AF272" s="297">
        <f t="shared" si="103"/>
        <v>83.7</v>
      </c>
      <c r="AG272" s="297">
        <f t="shared" si="115"/>
        <v>88.3</v>
      </c>
      <c r="AH272" s="297">
        <f t="shared" ref="AH272" si="137">$AF275</f>
        <v>81</v>
      </c>
      <c r="AI272" s="297">
        <f t="shared" si="117"/>
        <v>82.5</v>
      </c>
      <c r="AJ272" s="297">
        <f t="shared" si="105"/>
        <v>83.9</v>
      </c>
      <c r="AK272" s="297">
        <f t="shared" si="118"/>
        <v>79.599999999999994</v>
      </c>
      <c r="AL272" s="303">
        <f t="shared" si="106"/>
        <v>15.2</v>
      </c>
      <c r="AM272" s="303">
        <f t="shared" si="107"/>
        <v>11.6</v>
      </c>
      <c r="AN272" s="303">
        <f t="shared" si="108"/>
        <v>3.6</v>
      </c>
      <c r="AO272" s="303">
        <f t="shared" si="109"/>
        <v>0.3</v>
      </c>
      <c r="AP272" s="303">
        <f t="shared" si="110"/>
        <v>23</v>
      </c>
      <c r="AQ272" s="303"/>
      <c r="AR272" s="303">
        <f t="shared" si="111"/>
        <v>28.1</v>
      </c>
      <c r="AS272" s="303">
        <f t="shared" si="112"/>
        <v>4</v>
      </c>
      <c r="AT272" s="303">
        <f t="shared" si="112"/>
        <v>0.3</v>
      </c>
      <c r="AU272" s="303">
        <f t="shared" si="113"/>
        <v>0.8</v>
      </c>
      <c r="AV272" s="303">
        <f t="shared" si="114"/>
        <v>11.6</v>
      </c>
      <c r="AW272" s="168"/>
    </row>
    <row r="273" spans="1:49" x14ac:dyDescent="0.2">
      <c r="A273" s="75">
        <f t="shared" si="129"/>
        <v>44154</v>
      </c>
      <c r="B273" s="312">
        <v>476</v>
      </c>
      <c r="C273" s="122">
        <v>432</v>
      </c>
      <c r="D273" s="122">
        <v>399</v>
      </c>
      <c r="E273" s="122">
        <v>29</v>
      </c>
      <c r="F273" s="122">
        <v>32</v>
      </c>
      <c r="G273" s="122">
        <v>16</v>
      </c>
      <c r="H273" s="122">
        <v>29</v>
      </c>
      <c r="I273" s="122">
        <v>77</v>
      </c>
      <c r="J273" s="122">
        <v>80</v>
      </c>
      <c r="K273" s="122">
        <v>52</v>
      </c>
      <c r="L273" s="122">
        <v>55</v>
      </c>
      <c r="M273" s="122">
        <v>23</v>
      </c>
      <c r="N273" s="122">
        <v>27</v>
      </c>
      <c r="O273" s="122">
        <v>35</v>
      </c>
      <c r="P273" s="122">
        <v>21</v>
      </c>
      <c r="R273" s="149">
        <f t="shared" si="99"/>
        <v>80</v>
      </c>
      <c r="S273" s="136">
        <v>124</v>
      </c>
      <c r="T273" s="149">
        <f t="shared" si="131"/>
        <v>90</v>
      </c>
      <c r="U273" s="149">
        <f t="shared" si="133"/>
        <v>79</v>
      </c>
      <c r="V273" s="149">
        <f t="shared" si="100"/>
        <v>79</v>
      </c>
      <c r="W273" s="149">
        <f t="shared" si="134"/>
        <v>77</v>
      </c>
      <c r="X273" s="149">
        <f t="shared" si="135"/>
        <v>78</v>
      </c>
      <c r="Y273" s="293">
        <f t="shared" si="122"/>
        <v>1</v>
      </c>
      <c r="Z273" s="293">
        <f t="shared" si="95"/>
        <v>1</v>
      </c>
      <c r="AA273" s="293">
        <f t="shared" si="96"/>
        <v>9</v>
      </c>
      <c r="AB273" s="293">
        <f t="shared" si="97"/>
        <v>4</v>
      </c>
      <c r="AC273" s="136">
        <v>74</v>
      </c>
      <c r="AD273" s="297">
        <f t="shared" ref="AD273:AD318" si="138">AVERAGE(AC270:AC276)</f>
        <v>80.900000000000006</v>
      </c>
      <c r="AE273" s="136">
        <v>105</v>
      </c>
      <c r="AF273" s="297">
        <f t="shared" si="103"/>
        <v>90.6</v>
      </c>
      <c r="AG273" s="297">
        <f t="shared" si="115"/>
        <v>81</v>
      </c>
      <c r="AH273" s="297">
        <f t="shared" ref="AH273" si="139">$AF276</f>
        <v>83.9</v>
      </c>
      <c r="AI273" s="297">
        <f t="shared" si="117"/>
        <v>81.8</v>
      </c>
      <c r="AJ273" s="297">
        <f t="shared" si="105"/>
        <v>79.599999999999994</v>
      </c>
      <c r="AK273" s="297">
        <f t="shared" si="118"/>
        <v>78.900000000000006</v>
      </c>
      <c r="AL273" s="303">
        <f t="shared" si="106"/>
        <v>0</v>
      </c>
      <c r="AM273" s="303">
        <f t="shared" si="107"/>
        <v>9</v>
      </c>
      <c r="AN273" s="303">
        <f t="shared" si="108"/>
        <v>0.8</v>
      </c>
      <c r="AO273" s="303">
        <f t="shared" si="109"/>
        <v>1.7</v>
      </c>
      <c r="AP273" s="303">
        <f t="shared" si="110"/>
        <v>4</v>
      </c>
      <c r="AQ273" s="303"/>
      <c r="AR273" s="303">
        <f t="shared" si="111"/>
        <v>1</v>
      </c>
      <c r="AS273" s="303">
        <f t="shared" si="112"/>
        <v>15.2</v>
      </c>
      <c r="AT273" s="303">
        <f t="shared" si="112"/>
        <v>3.2</v>
      </c>
      <c r="AU273" s="303">
        <f t="shared" si="113"/>
        <v>0.2</v>
      </c>
      <c r="AV273" s="303">
        <f t="shared" si="114"/>
        <v>1.2</v>
      </c>
      <c r="AW273" s="168"/>
    </row>
    <row r="274" spans="1:49" s="138" customFormat="1" x14ac:dyDescent="0.2">
      <c r="A274" s="75">
        <f t="shared" si="129"/>
        <v>44155</v>
      </c>
      <c r="B274" s="312">
        <v>466</v>
      </c>
      <c r="C274" s="122">
        <v>416</v>
      </c>
      <c r="D274" s="122">
        <v>388</v>
      </c>
      <c r="E274" s="122">
        <v>33</v>
      </c>
      <c r="F274" s="122">
        <v>28</v>
      </c>
      <c r="G274" s="122">
        <v>17</v>
      </c>
      <c r="H274" s="122">
        <v>34</v>
      </c>
      <c r="I274" s="122">
        <v>70</v>
      </c>
      <c r="J274" s="122">
        <v>68</v>
      </c>
      <c r="K274" s="122">
        <v>43</v>
      </c>
      <c r="L274" s="122">
        <v>62</v>
      </c>
      <c r="M274" s="122">
        <v>22</v>
      </c>
      <c r="N274" s="122">
        <v>27</v>
      </c>
      <c r="O274" s="122">
        <v>28</v>
      </c>
      <c r="P274" s="122">
        <v>34</v>
      </c>
      <c r="R274" s="149">
        <f t="shared" si="99"/>
        <v>80</v>
      </c>
      <c r="S274" s="136">
        <v>79</v>
      </c>
      <c r="T274" s="149">
        <f t="shared" si="131"/>
        <v>89</v>
      </c>
      <c r="U274" s="149">
        <f t="shared" si="133"/>
        <v>77</v>
      </c>
      <c r="V274" s="149">
        <f t="shared" si="100"/>
        <v>77</v>
      </c>
      <c r="W274" s="149">
        <f t="shared" si="134"/>
        <v>78</v>
      </c>
      <c r="X274" s="149">
        <f t="shared" si="135"/>
        <v>77</v>
      </c>
      <c r="Y274" s="293">
        <f t="shared" si="122"/>
        <v>9</v>
      </c>
      <c r="Z274" s="293">
        <f t="shared" si="95"/>
        <v>9</v>
      </c>
      <c r="AA274" s="293">
        <f t="shared" si="96"/>
        <v>4</v>
      </c>
      <c r="AB274" s="293">
        <f t="shared" si="97"/>
        <v>9</v>
      </c>
      <c r="AC274" s="136">
        <v>69</v>
      </c>
      <c r="AD274" s="297">
        <f t="shared" si="138"/>
        <v>79.099999999999994</v>
      </c>
      <c r="AE274" s="136">
        <v>89</v>
      </c>
      <c r="AF274" s="297">
        <f t="shared" si="103"/>
        <v>88.3</v>
      </c>
      <c r="AG274" s="297">
        <f t="shared" si="115"/>
        <v>83.9</v>
      </c>
      <c r="AH274" s="297">
        <f t="shared" ref="AH274" si="140">$AF277</f>
        <v>79.599999999999994</v>
      </c>
      <c r="AI274" s="297">
        <f t="shared" si="117"/>
        <v>79.3</v>
      </c>
      <c r="AJ274" s="297">
        <f t="shared" si="105"/>
        <v>78.900000000000006</v>
      </c>
      <c r="AK274" s="297">
        <f t="shared" si="118"/>
        <v>78.599999999999994</v>
      </c>
      <c r="AL274" s="303">
        <f t="shared" si="106"/>
        <v>23</v>
      </c>
      <c r="AM274" s="303">
        <f t="shared" si="107"/>
        <v>0.3</v>
      </c>
      <c r="AN274" s="303">
        <f t="shared" si="108"/>
        <v>0</v>
      </c>
      <c r="AO274" s="303">
        <f t="shared" si="109"/>
        <v>0</v>
      </c>
      <c r="AP274" s="303">
        <f t="shared" si="110"/>
        <v>0.3</v>
      </c>
      <c r="AQ274" s="303"/>
      <c r="AR274" s="303">
        <f t="shared" si="111"/>
        <v>15.2</v>
      </c>
      <c r="AS274" s="303">
        <f t="shared" si="112"/>
        <v>0.2</v>
      </c>
      <c r="AT274" s="303">
        <f t="shared" si="112"/>
        <v>0.5</v>
      </c>
      <c r="AU274" s="303">
        <f t="shared" si="113"/>
        <v>1.2</v>
      </c>
      <c r="AV274" s="303">
        <f t="shared" si="114"/>
        <v>2</v>
      </c>
      <c r="AW274" s="168"/>
    </row>
    <row r="275" spans="1:49" s="138" customFormat="1" x14ac:dyDescent="0.2">
      <c r="A275" s="75">
        <f t="shared" si="129"/>
        <v>44156</v>
      </c>
      <c r="B275" s="312">
        <v>491</v>
      </c>
      <c r="C275" s="122">
        <v>446</v>
      </c>
      <c r="D275" s="122">
        <v>407</v>
      </c>
      <c r="E275" s="122">
        <v>36</v>
      </c>
      <c r="F275" s="122">
        <v>39</v>
      </c>
      <c r="G275" s="122">
        <v>9</v>
      </c>
      <c r="H275" s="122">
        <v>32</v>
      </c>
      <c r="I275" s="122">
        <v>86</v>
      </c>
      <c r="J275" s="122">
        <v>78</v>
      </c>
      <c r="K275" s="122">
        <v>46</v>
      </c>
      <c r="L275" s="122">
        <v>54</v>
      </c>
      <c r="M275" s="122">
        <v>22</v>
      </c>
      <c r="N275" s="122">
        <v>22</v>
      </c>
      <c r="O275" s="122">
        <v>31</v>
      </c>
      <c r="P275" s="122">
        <v>36</v>
      </c>
      <c r="R275" s="149">
        <f t="shared" si="99"/>
        <v>79</v>
      </c>
      <c r="S275" s="136">
        <v>10</v>
      </c>
      <c r="T275" s="149">
        <f t="shared" si="131"/>
        <v>81</v>
      </c>
      <c r="U275" s="149">
        <f t="shared" si="133"/>
        <v>78</v>
      </c>
      <c r="V275" s="149">
        <f t="shared" si="100"/>
        <v>78</v>
      </c>
      <c r="W275" s="149">
        <f t="shared" si="134"/>
        <v>77</v>
      </c>
      <c r="X275" s="149">
        <f t="shared" si="135"/>
        <v>77</v>
      </c>
      <c r="Y275" s="293">
        <f t="shared" si="122"/>
        <v>1</v>
      </c>
      <c r="Z275" s="293">
        <f t="shared" si="95"/>
        <v>1</v>
      </c>
      <c r="AA275" s="293">
        <f t="shared" si="96"/>
        <v>4</v>
      </c>
      <c r="AB275" s="293">
        <f t="shared" si="97"/>
        <v>4</v>
      </c>
      <c r="AC275" s="136">
        <v>86</v>
      </c>
      <c r="AD275" s="297">
        <f t="shared" si="138"/>
        <v>77.099999999999994</v>
      </c>
      <c r="AE275" s="136">
        <v>60</v>
      </c>
      <c r="AF275" s="297">
        <f t="shared" si="103"/>
        <v>81</v>
      </c>
      <c r="AG275" s="297">
        <f t="shared" si="115"/>
        <v>79.599999999999994</v>
      </c>
      <c r="AH275" s="297">
        <f t="shared" ref="AH275" si="141">$AF278</f>
        <v>78.900000000000006</v>
      </c>
      <c r="AI275" s="297">
        <f t="shared" si="117"/>
        <v>78.8</v>
      </c>
      <c r="AJ275" s="297">
        <f t="shared" si="105"/>
        <v>78.599999999999994</v>
      </c>
      <c r="AK275" s="297">
        <f t="shared" si="118"/>
        <v>71.900000000000006</v>
      </c>
      <c r="AL275" s="303">
        <f t="shared" si="106"/>
        <v>6.3</v>
      </c>
      <c r="AM275" s="303">
        <f t="shared" si="107"/>
        <v>3.2</v>
      </c>
      <c r="AN275" s="303">
        <f t="shared" si="108"/>
        <v>2.9</v>
      </c>
      <c r="AO275" s="303">
        <f t="shared" si="109"/>
        <v>2.2999999999999998</v>
      </c>
      <c r="AP275" s="303">
        <f t="shared" si="110"/>
        <v>27</v>
      </c>
      <c r="AQ275" s="303"/>
      <c r="AR275" s="303">
        <f t="shared" si="111"/>
        <v>0.4</v>
      </c>
      <c r="AS275" s="303">
        <f t="shared" si="112"/>
        <v>0</v>
      </c>
      <c r="AT275" s="303">
        <f t="shared" si="112"/>
        <v>0</v>
      </c>
      <c r="AU275" s="303">
        <f t="shared" si="113"/>
        <v>0.2</v>
      </c>
      <c r="AV275" s="303">
        <f t="shared" si="114"/>
        <v>50.4</v>
      </c>
      <c r="AW275" s="168"/>
    </row>
    <row r="276" spans="1:49" s="138" customFormat="1" x14ac:dyDescent="0.2">
      <c r="A276" s="75">
        <f t="shared" si="129"/>
        <v>44157</v>
      </c>
      <c r="B276" s="312">
        <v>501</v>
      </c>
      <c r="C276" s="122">
        <v>446</v>
      </c>
      <c r="D276" s="122">
        <v>409</v>
      </c>
      <c r="E276" s="122">
        <v>42</v>
      </c>
      <c r="F276" s="122">
        <v>36</v>
      </c>
      <c r="G276" s="122">
        <v>14</v>
      </c>
      <c r="H276" s="122">
        <v>31</v>
      </c>
      <c r="I276" s="122">
        <v>71</v>
      </c>
      <c r="J276" s="122">
        <v>70</v>
      </c>
      <c r="K276" s="122">
        <v>56</v>
      </c>
      <c r="L276" s="122">
        <v>52</v>
      </c>
      <c r="M276" s="122">
        <v>23</v>
      </c>
      <c r="N276" s="122">
        <v>34</v>
      </c>
      <c r="O276" s="122">
        <v>36</v>
      </c>
      <c r="P276" s="122">
        <v>36</v>
      </c>
      <c r="R276" s="149">
        <f t="shared" si="99"/>
        <v>78</v>
      </c>
      <c r="S276" s="136">
        <v>3</v>
      </c>
      <c r="T276" s="149">
        <f t="shared" si="131"/>
        <v>79</v>
      </c>
      <c r="U276" s="149">
        <f t="shared" si="133"/>
        <v>77</v>
      </c>
      <c r="V276" s="149">
        <f t="shared" si="100"/>
        <v>76</v>
      </c>
      <c r="W276" s="149">
        <f t="shared" si="134"/>
        <v>77</v>
      </c>
      <c r="X276" s="149">
        <f t="shared" si="135"/>
        <v>75</v>
      </c>
      <c r="Y276" s="293">
        <f t="shared" si="122"/>
        <v>1</v>
      </c>
      <c r="Z276" s="293">
        <f t="shared" si="95"/>
        <v>4</v>
      </c>
      <c r="AA276" s="293">
        <f t="shared" si="96"/>
        <v>1</v>
      </c>
      <c r="AB276" s="293">
        <f t="shared" si="97"/>
        <v>9</v>
      </c>
      <c r="AC276" s="136">
        <v>68</v>
      </c>
      <c r="AD276" s="297">
        <f t="shared" si="138"/>
        <v>74.099999999999994</v>
      </c>
      <c r="AE276" s="136">
        <v>73</v>
      </c>
      <c r="AF276" s="297">
        <f t="shared" si="103"/>
        <v>83.9</v>
      </c>
      <c r="AG276" s="297">
        <f t="shared" si="115"/>
        <v>78.900000000000006</v>
      </c>
      <c r="AH276" s="297">
        <f t="shared" ref="AH276" si="142">$AF279</f>
        <v>78.599999999999994</v>
      </c>
      <c r="AI276" s="297">
        <f t="shared" si="117"/>
        <v>75.3</v>
      </c>
      <c r="AJ276" s="297">
        <f t="shared" si="105"/>
        <v>71.900000000000006</v>
      </c>
      <c r="AK276" s="297">
        <f t="shared" si="118"/>
        <v>70.900000000000006</v>
      </c>
      <c r="AL276" s="303">
        <f t="shared" si="106"/>
        <v>23</v>
      </c>
      <c r="AM276" s="303">
        <f t="shared" si="107"/>
        <v>20.3</v>
      </c>
      <c r="AN276" s="303">
        <f t="shared" si="108"/>
        <v>1.4</v>
      </c>
      <c r="AO276" s="303">
        <f t="shared" si="109"/>
        <v>4.8</v>
      </c>
      <c r="AP276" s="303">
        <f t="shared" si="110"/>
        <v>10.199999999999999</v>
      </c>
      <c r="AQ276" s="303"/>
      <c r="AR276" s="303">
        <f t="shared" si="111"/>
        <v>0.8</v>
      </c>
      <c r="AS276" s="303">
        <f t="shared" si="112"/>
        <v>0.4</v>
      </c>
      <c r="AT276" s="303">
        <f t="shared" si="112"/>
        <v>7.3</v>
      </c>
      <c r="AU276" s="303">
        <f t="shared" si="113"/>
        <v>37.200000000000003</v>
      </c>
      <c r="AV276" s="303">
        <f t="shared" si="114"/>
        <v>50.4</v>
      </c>
      <c r="AW276" s="168"/>
    </row>
    <row r="277" spans="1:49" s="138" customFormat="1" x14ac:dyDescent="0.2">
      <c r="A277" s="75">
        <f t="shared" si="129"/>
        <v>44158</v>
      </c>
      <c r="B277" s="312">
        <v>490</v>
      </c>
      <c r="C277" s="122">
        <v>445</v>
      </c>
      <c r="D277" s="122">
        <v>412</v>
      </c>
      <c r="E277" s="122">
        <v>37</v>
      </c>
      <c r="F277" s="122">
        <v>32</v>
      </c>
      <c r="G277" s="122">
        <v>9</v>
      </c>
      <c r="H277" s="122">
        <v>34</v>
      </c>
      <c r="I277" s="122">
        <v>75</v>
      </c>
      <c r="J277" s="122">
        <v>78</v>
      </c>
      <c r="K277" s="122">
        <v>48</v>
      </c>
      <c r="L277" s="122">
        <v>58</v>
      </c>
      <c r="M277" s="122">
        <v>27</v>
      </c>
      <c r="N277" s="122">
        <v>21</v>
      </c>
      <c r="O277" s="122">
        <v>52</v>
      </c>
      <c r="P277" s="122">
        <v>19</v>
      </c>
      <c r="R277" s="149">
        <f t="shared" si="99"/>
        <v>75</v>
      </c>
      <c r="S277" s="136">
        <v>106</v>
      </c>
      <c r="T277" s="149">
        <f t="shared" si="131"/>
        <v>77</v>
      </c>
      <c r="U277" s="149">
        <f t="shared" si="133"/>
        <v>77</v>
      </c>
      <c r="V277" s="149">
        <f t="shared" si="100"/>
        <v>76</v>
      </c>
      <c r="W277" s="149">
        <f t="shared" si="134"/>
        <v>75</v>
      </c>
      <c r="X277" s="149">
        <f t="shared" si="135"/>
        <v>74</v>
      </c>
      <c r="Y277" s="293">
        <f t="shared" si="122"/>
        <v>4</v>
      </c>
      <c r="Z277" s="293">
        <f t="shared" si="95"/>
        <v>1</v>
      </c>
      <c r="AA277" s="293">
        <f t="shared" si="96"/>
        <v>0</v>
      </c>
      <c r="AB277" s="293">
        <f t="shared" si="97"/>
        <v>1</v>
      </c>
      <c r="AC277" s="136">
        <v>71</v>
      </c>
      <c r="AD277" s="297">
        <f t="shared" si="138"/>
        <v>71.7</v>
      </c>
      <c r="AE277" s="136">
        <v>27</v>
      </c>
      <c r="AF277" s="297">
        <f t="shared" si="103"/>
        <v>79.599999999999994</v>
      </c>
      <c r="AG277" s="297">
        <f t="shared" si="115"/>
        <v>78.599999999999994</v>
      </c>
      <c r="AH277" s="297">
        <f t="shared" ref="AH277" si="143">$AF280</f>
        <v>71.900000000000006</v>
      </c>
      <c r="AI277" s="297">
        <f t="shared" si="117"/>
        <v>71.400000000000006</v>
      </c>
      <c r="AJ277" s="297">
        <f t="shared" si="105"/>
        <v>70.900000000000006</v>
      </c>
      <c r="AK277" s="297">
        <f t="shared" si="118"/>
        <v>69</v>
      </c>
      <c r="AL277" s="303">
        <f t="shared" si="106"/>
        <v>47.6</v>
      </c>
      <c r="AM277" s="303">
        <f t="shared" si="107"/>
        <v>0</v>
      </c>
      <c r="AN277" s="303">
        <f t="shared" si="108"/>
        <v>0.1</v>
      </c>
      <c r="AO277" s="303">
        <f t="shared" si="109"/>
        <v>0.6</v>
      </c>
      <c r="AP277" s="303">
        <f t="shared" si="110"/>
        <v>7.3</v>
      </c>
      <c r="AQ277" s="303"/>
      <c r="AR277" s="303">
        <f t="shared" si="111"/>
        <v>13</v>
      </c>
      <c r="AS277" s="303">
        <f t="shared" si="112"/>
        <v>9.6</v>
      </c>
      <c r="AT277" s="303">
        <f t="shared" si="112"/>
        <v>13</v>
      </c>
      <c r="AU277" s="303">
        <f t="shared" si="113"/>
        <v>16.8</v>
      </c>
      <c r="AV277" s="303">
        <f t="shared" si="114"/>
        <v>36</v>
      </c>
      <c r="AW277" s="168"/>
    </row>
    <row r="278" spans="1:49" s="138" customFormat="1" x14ac:dyDescent="0.2">
      <c r="A278" s="75">
        <f t="shared" si="129"/>
        <v>44159</v>
      </c>
      <c r="B278" s="312">
        <v>488</v>
      </c>
      <c r="C278" s="122">
        <v>445</v>
      </c>
      <c r="D278" s="122">
        <v>415</v>
      </c>
      <c r="E278" s="122">
        <v>33</v>
      </c>
      <c r="F278" s="122">
        <v>30</v>
      </c>
      <c r="G278" s="122">
        <v>10</v>
      </c>
      <c r="H278" s="122">
        <v>38</v>
      </c>
      <c r="I278" s="122">
        <v>79</v>
      </c>
      <c r="J278" s="122">
        <v>79</v>
      </c>
      <c r="K278" s="122">
        <v>47</v>
      </c>
      <c r="L278" s="122">
        <v>56</v>
      </c>
      <c r="M278" s="122">
        <v>23</v>
      </c>
      <c r="N278" s="122">
        <v>31</v>
      </c>
      <c r="O278" s="122">
        <v>31</v>
      </c>
      <c r="P278" s="122">
        <v>31</v>
      </c>
      <c r="R278" s="149">
        <f t="shared" si="99"/>
        <v>74</v>
      </c>
      <c r="S278" s="136">
        <v>117</v>
      </c>
      <c r="T278" s="149">
        <f t="shared" si="131"/>
        <v>78</v>
      </c>
      <c r="U278" s="149">
        <f t="shared" si="133"/>
        <v>75</v>
      </c>
      <c r="V278" s="149">
        <f t="shared" si="100"/>
        <v>74</v>
      </c>
      <c r="W278" s="149">
        <f t="shared" si="134"/>
        <v>74</v>
      </c>
      <c r="X278" s="149">
        <f t="shared" si="135"/>
        <v>72</v>
      </c>
      <c r="Y278" s="293">
        <f t="shared" si="122"/>
        <v>1</v>
      </c>
      <c r="Z278" s="293">
        <f t="shared" si="95"/>
        <v>0</v>
      </c>
      <c r="AA278" s="293">
        <f t="shared" si="96"/>
        <v>0</v>
      </c>
      <c r="AB278" s="293">
        <f t="shared" si="97"/>
        <v>4</v>
      </c>
      <c r="AC278" s="136">
        <v>68</v>
      </c>
      <c r="AD278" s="297">
        <f t="shared" si="138"/>
        <v>71</v>
      </c>
      <c r="AE278" s="136">
        <v>108</v>
      </c>
      <c r="AF278" s="297">
        <f t="shared" si="103"/>
        <v>78.900000000000006</v>
      </c>
      <c r="AG278" s="297">
        <f t="shared" si="115"/>
        <v>71.900000000000006</v>
      </c>
      <c r="AH278" s="297">
        <f t="shared" ref="AH278" si="144">$AF281</f>
        <v>70.900000000000006</v>
      </c>
      <c r="AI278" s="297">
        <f t="shared" si="117"/>
        <v>70</v>
      </c>
      <c r="AJ278" s="297">
        <f t="shared" si="105"/>
        <v>69</v>
      </c>
      <c r="AK278" s="297">
        <f t="shared" si="118"/>
        <v>67</v>
      </c>
      <c r="AL278" s="303">
        <f t="shared" si="106"/>
        <v>0.8</v>
      </c>
      <c r="AM278" s="303">
        <f t="shared" si="107"/>
        <v>0</v>
      </c>
      <c r="AN278" s="303">
        <f t="shared" si="108"/>
        <v>1</v>
      </c>
      <c r="AO278" s="303">
        <f t="shared" si="109"/>
        <v>4</v>
      </c>
      <c r="AP278" s="303">
        <f t="shared" si="110"/>
        <v>16</v>
      </c>
      <c r="AQ278" s="303"/>
      <c r="AR278" s="303">
        <f t="shared" si="111"/>
        <v>4.4000000000000004</v>
      </c>
      <c r="AS278" s="303">
        <f t="shared" si="112"/>
        <v>9.6</v>
      </c>
      <c r="AT278" s="303">
        <f t="shared" si="112"/>
        <v>16</v>
      </c>
      <c r="AU278" s="303">
        <f t="shared" si="113"/>
        <v>25</v>
      </c>
      <c r="AV278" s="303">
        <f t="shared" si="114"/>
        <v>49</v>
      </c>
      <c r="AW278" s="168"/>
    </row>
    <row r="279" spans="1:49" s="138" customFormat="1" x14ac:dyDescent="0.2">
      <c r="A279" s="75">
        <f t="shared" si="129"/>
        <v>44160</v>
      </c>
      <c r="B279" s="312">
        <v>487</v>
      </c>
      <c r="C279" s="122">
        <v>443</v>
      </c>
      <c r="D279" s="122">
        <v>425</v>
      </c>
      <c r="E279" s="122">
        <v>38</v>
      </c>
      <c r="F279" s="122">
        <v>18</v>
      </c>
      <c r="G279" s="122">
        <v>6</v>
      </c>
      <c r="H279" s="122">
        <v>29</v>
      </c>
      <c r="I279" s="122">
        <v>85</v>
      </c>
      <c r="J279" s="122">
        <v>65</v>
      </c>
      <c r="K279" s="122">
        <v>50</v>
      </c>
      <c r="L279" s="122">
        <v>51</v>
      </c>
      <c r="M279" s="122">
        <v>32</v>
      </c>
      <c r="N279" s="122">
        <v>37</v>
      </c>
      <c r="O279" s="122">
        <v>48</v>
      </c>
      <c r="P279" s="122">
        <v>28</v>
      </c>
      <c r="R279" s="149">
        <f t="shared" si="99"/>
        <v>71</v>
      </c>
      <c r="S279" s="136">
        <v>112</v>
      </c>
      <c r="T279" s="149">
        <f t="shared" si="131"/>
        <v>77</v>
      </c>
      <c r="U279" s="149">
        <f t="shared" si="133"/>
        <v>74</v>
      </c>
      <c r="V279" s="149">
        <f t="shared" si="100"/>
        <v>72</v>
      </c>
      <c r="W279" s="149">
        <f t="shared" si="134"/>
        <v>72</v>
      </c>
      <c r="X279" s="149">
        <f t="shared" si="135"/>
        <v>69</v>
      </c>
      <c r="Y279" s="293">
        <f t="shared" si="122"/>
        <v>9</v>
      </c>
      <c r="Z279" s="293">
        <f t="shared" si="95"/>
        <v>1</v>
      </c>
      <c r="AA279" s="293">
        <f t="shared" si="96"/>
        <v>1</v>
      </c>
      <c r="AB279" s="293">
        <f t="shared" si="97"/>
        <v>4</v>
      </c>
      <c r="AC279" s="136">
        <v>83</v>
      </c>
      <c r="AD279" s="297">
        <f t="shared" si="138"/>
        <v>66.599999999999994</v>
      </c>
      <c r="AE279" s="136">
        <v>125</v>
      </c>
      <c r="AF279" s="297">
        <f t="shared" si="103"/>
        <v>78.599999999999994</v>
      </c>
      <c r="AG279" s="297">
        <f t="shared" si="115"/>
        <v>70.900000000000006</v>
      </c>
      <c r="AH279" s="297">
        <f t="shared" ref="AH279" si="145">$AF282</f>
        <v>69</v>
      </c>
      <c r="AI279" s="297">
        <f t="shared" si="117"/>
        <v>68</v>
      </c>
      <c r="AJ279" s="297">
        <f t="shared" si="105"/>
        <v>67</v>
      </c>
      <c r="AK279" s="297">
        <f t="shared" si="118"/>
        <v>62.3</v>
      </c>
      <c r="AL279" s="303">
        <f t="shared" si="106"/>
        <v>18.5</v>
      </c>
      <c r="AM279" s="303">
        <f t="shared" si="107"/>
        <v>5.8</v>
      </c>
      <c r="AN279" s="303">
        <f t="shared" si="108"/>
        <v>2</v>
      </c>
      <c r="AO279" s="303">
        <f t="shared" si="109"/>
        <v>0.2</v>
      </c>
      <c r="AP279" s="303">
        <f t="shared" si="110"/>
        <v>18.5</v>
      </c>
      <c r="AQ279" s="303"/>
      <c r="AR279" s="303">
        <f t="shared" si="111"/>
        <v>0</v>
      </c>
      <c r="AS279" s="303">
        <f t="shared" si="112"/>
        <v>4</v>
      </c>
      <c r="AT279" s="303">
        <f t="shared" si="112"/>
        <v>9</v>
      </c>
      <c r="AU279" s="303">
        <f t="shared" si="113"/>
        <v>16</v>
      </c>
      <c r="AV279" s="303">
        <f t="shared" si="114"/>
        <v>75.7</v>
      </c>
      <c r="AW279" s="168"/>
    </row>
    <row r="280" spans="1:49" s="138" customFormat="1" x14ac:dyDescent="0.2">
      <c r="A280" s="75">
        <f t="shared" si="129"/>
        <v>44161</v>
      </c>
      <c r="B280" s="312">
        <v>454</v>
      </c>
      <c r="C280" s="122">
        <v>411</v>
      </c>
      <c r="D280" s="122">
        <v>373</v>
      </c>
      <c r="E280" s="122">
        <v>29</v>
      </c>
      <c r="F280" s="122">
        <v>38</v>
      </c>
      <c r="G280" s="122">
        <v>14</v>
      </c>
      <c r="H280" s="122">
        <v>30</v>
      </c>
      <c r="I280" s="122">
        <v>57</v>
      </c>
      <c r="J280" s="122">
        <v>64</v>
      </c>
      <c r="K280" s="122">
        <v>51</v>
      </c>
      <c r="L280" s="122">
        <v>62</v>
      </c>
      <c r="M280" s="122">
        <v>23</v>
      </c>
      <c r="N280" s="122">
        <v>28</v>
      </c>
      <c r="O280" s="122">
        <v>41</v>
      </c>
      <c r="P280" s="122">
        <v>17</v>
      </c>
      <c r="R280" s="149">
        <f t="shared" si="99"/>
        <v>70</v>
      </c>
      <c r="S280" s="136">
        <v>115</v>
      </c>
      <c r="T280" s="149">
        <f t="shared" si="131"/>
        <v>77</v>
      </c>
      <c r="U280" s="149">
        <f t="shared" si="133"/>
        <v>72</v>
      </c>
      <c r="V280" s="149">
        <f t="shared" si="100"/>
        <v>69</v>
      </c>
      <c r="W280" s="149">
        <f t="shared" si="134"/>
        <v>69</v>
      </c>
      <c r="X280" s="149">
        <f t="shared" si="135"/>
        <v>65</v>
      </c>
      <c r="Y280" s="293">
        <f t="shared" si="122"/>
        <v>4</v>
      </c>
      <c r="Z280" s="293">
        <f t="shared" si="95"/>
        <v>1</v>
      </c>
      <c r="AA280" s="293">
        <f t="shared" si="96"/>
        <v>1</v>
      </c>
      <c r="AB280" s="293">
        <f t="shared" si="97"/>
        <v>25</v>
      </c>
      <c r="AC280" s="136">
        <v>57</v>
      </c>
      <c r="AD280" s="297">
        <f t="shared" si="138"/>
        <v>64.7</v>
      </c>
      <c r="AE280" s="136">
        <v>75</v>
      </c>
      <c r="AF280" s="297">
        <f t="shared" si="103"/>
        <v>71.900000000000006</v>
      </c>
      <c r="AG280" s="297">
        <f t="shared" si="115"/>
        <v>69</v>
      </c>
      <c r="AH280" s="297">
        <f t="shared" ref="AH280" si="146">$AF283</f>
        <v>67</v>
      </c>
      <c r="AI280" s="297">
        <f t="shared" si="117"/>
        <v>64.7</v>
      </c>
      <c r="AJ280" s="297">
        <f t="shared" si="105"/>
        <v>62.3</v>
      </c>
      <c r="AK280" s="297">
        <f t="shared" si="118"/>
        <v>59.3</v>
      </c>
      <c r="AL280" s="303">
        <f t="shared" si="106"/>
        <v>18.5</v>
      </c>
      <c r="AM280" s="303">
        <f t="shared" si="107"/>
        <v>5.3</v>
      </c>
      <c r="AN280" s="303">
        <f t="shared" si="108"/>
        <v>0</v>
      </c>
      <c r="AO280" s="303">
        <f t="shared" si="109"/>
        <v>5.8</v>
      </c>
      <c r="AP280" s="303">
        <f t="shared" si="110"/>
        <v>29.2</v>
      </c>
      <c r="AQ280" s="303"/>
      <c r="AR280" s="303">
        <f t="shared" si="111"/>
        <v>1</v>
      </c>
      <c r="AS280" s="303">
        <f t="shared" si="112"/>
        <v>9</v>
      </c>
      <c r="AT280" s="303">
        <f t="shared" si="112"/>
        <v>28.1</v>
      </c>
      <c r="AU280" s="303">
        <f t="shared" si="113"/>
        <v>59.3</v>
      </c>
      <c r="AV280" s="303">
        <f t="shared" si="114"/>
        <v>114.5</v>
      </c>
      <c r="AW280" s="168"/>
    </row>
    <row r="281" spans="1:49" s="138" customFormat="1" x14ac:dyDescent="0.2">
      <c r="A281" s="75">
        <f t="shared" si="129"/>
        <v>44162</v>
      </c>
      <c r="B281" s="312">
        <v>449</v>
      </c>
      <c r="C281" s="122">
        <v>404</v>
      </c>
      <c r="D281" s="122">
        <v>377</v>
      </c>
      <c r="E281" s="122">
        <v>30</v>
      </c>
      <c r="F281" s="122">
        <v>27</v>
      </c>
      <c r="G281" s="122">
        <v>15</v>
      </c>
      <c r="H281" s="122">
        <v>23</v>
      </c>
      <c r="I281" s="122">
        <v>66</v>
      </c>
      <c r="J281" s="122">
        <v>66</v>
      </c>
      <c r="K281" s="122">
        <v>56</v>
      </c>
      <c r="L281" s="122">
        <v>49</v>
      </c>
      <c r="M281" s="122">
        <v>25</v>
      </c>
      <c r="N281" s="122">
        <v>25</v>
      </c>
      <c r="O281" s="122">
        <v>39</v>
      </c>
      <c r="P281" s="122">
        <v>28</v>
      </c>
      <c r="R281" s="149">
        <f t="shared" si="99"/>
        <v>69</v>
      </c>
      <c r="S281" s="136">
        <v>83</v>
      </c>
      <c r="T281" s="149">
        <f t="shared" si="131"/>
        <v>75</v>
      </c>
      <c r="U281" s="149">
        <f t="shared" si="133"/>
        <v>69</v>
      </c>
      <c r="V281" s="149">
        <f t="shared" si="100"/>
        <v>68</v>
      </c>
      <c r="W281" s="149">
        <f t="shared" si="134"/>
        <v>65</v>
      </c>
      <c r="X281" s="149">
        <f t="shared" si="135"/>
        <v>66</v>
      </c>
      <c r="Y281" s="293">
        <f t="shared" si="122"/>
        <v>0</v>
      </c>
      <c r="Z281" s="293">
        <f t="shared" si="95"/>
        <v>1</v>
      </c>
      <c r="AA281" s="293">
        <f t="shared" si="96"/>
        <v>16</v>
      </c>
      <c r="AB281" s="293">
        <f t="shared" si="97"/>
        <v>9</v>
      </c>
      <c r="AC281" s="136">
        <v>64</v>
      </c>
      <c r="AD281" s="297">
        <f t="shared" si="138"/>
        <v>62.9</v>
      </c>
      <c r="AE281" s="136">
        <v>84</v>
      </c>
      <c r="AF281" s="297">
        <f t="shared" si="103"/>
        <v>70.900000000000006</v>
      </c>
      <c r="AG281" s="297">
        <f t="shared" si="115"/>
        <v>67</v>
      </c>
      <c r="AH281" s="297">
        <f t="shared" ref="AH281" si="147">$AF284</f>
        <v>62.3</v>
      </c>
      <c r="AI281" s="297">
        <f t="shared" si="117"/>
        <v>60.8</v>
      </c>
      <c r="AJ281" s="297">
        <f t="shared" si="105"/>
        <v>59.3</v>
      </c>
      <c r="AK281" s="297">
        <f t="shared" si="118"/>
        <v>59.3</v>
      </c>
      <c r="AL281" s="303">
        <f t="shared" si="106"/>
        <v>16.8</v>
      </c>
      <c r="AM281" s="303">
        <f t="shared" si="107"/>
        <v>0.4</v>
      </c>
      <c r="AN281" s="303">
        <f t="shared" si="108"/>
        <v>4.4000000000000004</v>
      </c>
      <c r="AO281" s="303">
        <f t="shared" si="109"/>
        <v>13</v>
      </c>
      <c r="AP281" s="303">
        <f t="shared" si="110"/>
        <v>13</v>
      </c>
      <c r="AQ281" s="303"/>
      <c r="AR281" s="303">
        <f t="shared" si="111"/>
        <v>4</v>
      </c>
      <c r="AS281" s="303">
        <f t="shared" si="112"/>
        <v>44.9</v>
      </c>
      <c r="AT281" s="303">
        <f t="shared" si="112"/>
        <v>67.2</v>
      </c>
      <c r="AU281" s="303">
        <f t="shared" si="113"/>
        <v>94.1</v>
      </c>
      <c r="AV281" s="303">
        <f t="shared" si="114"/>
        <v>94.1</v>
      </c>
      <c r="AW281" s="168"/>
    </row>
    <row r="282" spans="1:49" s="138" customFormat="1" x14ac:dyDescent="0.2">
      <c r="A282" s="75">
        <f t="shared" si="129"/>
        <v>44163</v>
      </c>
      <c r="B282" s="312">
        <v>471</v>
      </c>
      <c r="C282" s="122">
        <v>416</v>
      </c>
      <c r="D282" s="122">
        <v>376</v>
      </c>
      <c r="E282" s="122">
        <v>43</v>
      </c>
      <c r="F282" s="122">
        <v>38</v>
      </c>
      <c r="G282" s="122">
        <v>14</v>
      </c>
      <c r="H282" s="122">
        <v>22</v>
      </c>
      <c r="I282" s="122">
        <v>64</v>
      </c>
      <c r="J282" s="122">
        <v>65</v>
      </c>
      <c r="K282" s="122">
        <v>56</v>
      </c>
      <c r="L282" s="122">
        <v>49</v>
      </c>
      <c r="M282" s="122">
        <v>30</v>
      </c>
      <c r="N282" s="122">
        <v>27</v>
      </c>
      <c r="O282" s="122">
        <v>32</v>
      </c>
      <c r="P282" s="122">
        <v>31</v>
      </c>
      <c r="R282" s="149">
        <f t="shared" si="99"/>
        <v>67</v>
      </c>
      <c r="S282" s="136">
        <v>1</v>
      </c>
      <c r="T282" s="149">
        <f t="shared" si="131"/>
        <v>74</v>
      </c>
      <c r="U282" s="149">
        <f t="shared" si="133"/>
        <v>65</v>
      </c>
      <c r="V282" s="149">
        <f t="shared" si="100"/>
        <v>66</v>
      </c>
      <c r="W282" s="149">
        <f t="shared" si="134"/>
        <v>66</v>
      </c>
      <c r="X282" s="149">
        <f t="shared" si="135"/>
        <v>67</v>
      </c>
      <c r="Y282" s="293">
        <f t="shared" si="122"/>
        <v>4</v>
      </c>
      <c r="Z282" s="293">
        <f t="shared" si="95"/>
        <v>1</v>
      </c>
      <c r="AA282" s="293">
        <f t="shared" si="96"/>
        <v>1</v>
      </c>
      <c r="AB282" s="293">
        <f t="shared" si="97"/>
        <v>0</v>
      </c>
      <c r="AC282" s="136">
        <v>55</v>
      </c>
      <c r="AD282" s="297">
        <f t="shared" si="138"/>
        <v>61.7</v>
      </c>
      <c r="AE282" s="136">
        <v>58</v>
      </c>
      <c r="AF282" s="297">
        <f t="shared" si="103"/>
        <v>69</v>
      </c>
      <c r="AG282" s="297">
        <f t="shared" si="115"/>
        <v>62.3</v>
      </c>
      <c r="AH282" s="297">
        <f t="shared" ref="AH282" si="148">$AF285</f>
        <v>59.3</v>
      </c>
      <c r="AI282" s="297">
        <f t="shared" si="117"/>
        <v>59.3</v>
      </c>
      <c r="AJ282" s="297">
        <f t="shared" si="105"/>
        <v>59.3</v>
      </c>
      <c r="AK282" s="297">
        <f t="shared" si="118"/>
        <v>60.6</v>
      </c>
      <c r="AL282" s="303">
        <f t="shared" si="106"/>
        <v>0.4</v>
      </c>
      <c r="AM282" s="303">
        <f t="shared" si="107"/>
        <v>5.8</v>
      </c>
      <c r="AN282" s="303">
        <f t="shared" si="108"/>
        <v>5.8</v>
      </c>
      <c r="AO282" s="303">
        <f t="shared" si="109"/>
        <v>5.8</v>
      </c>
      <c r="AP282" s="303">
        <f t="shared" si="110"/>
        <v>1.2</v>
      </c>
      <c r="AQ282" s="303"/>
      <c r="AR282" s="303">
        <f t="shared" si="111"/>
        <v>22.1</v>
      </c>
      <c r="AS282" s="303">
        <f t="shared" si="112"/>
        <v>59.3</v>
      </c>
      <c r="AT282" s="303">
        <f t="shared" si="112"/>
        <v>59.3</v>
      </c>
      <c r="AU282" s="303">
        <f t="shared" si="113"/>
        <v>59.3</v>
      </c>
      <c r="AV282" s="303">
        <f t="shared" si="114"/>
        <v>41</v>
      </c>
      <c r="AW282" s="168"/>
    </row>
    <row r="283" spans="1:49" s="138" customFormat="1" x14ac:dyDescent="0.2">
      <c r="A283" s="75">
        <f t="shared" si="129"/>
        <v>44164</v>
      </c>
      <c r="B283" s="312">
        <v>496</v>
      </c>
      <c r="C283" s="122">
        <v>453</v>
      </c>
      <c r="D283" s="122">
        <v>418</v>
      </c>
      <c r="E283" s="122">
        <v>31</v>
      </c>
      <c r="F283" s="122">
        <v>35</v>
      </c>
      <c r="G283" s="122">
        <v>12</v>
      </c>
      <c r="H283" s="122">
        <v>30</v>
      </c>
      <c r="I283" s="122">
        <v>65</v>
      </c>
      <c r="J283" s="122">
        <v>56</v>
      </c>
      <c r="K283" s="122">
        <v>51</v>
      </c>
      <c r="L283" s="122">
        <v>72</v>
      </c>
      <c r="M283" s="122">
        <v>19</v>
      </c>
      <c r="N283" s="122">
        <v>52</v>
      </c>
      <c r="O283" s="122">
        <v>43</v>
      </c>
      <c r="P283" s="122">
        <v>30</v>
      </c>
      <c r="R283" s="149">
        <f t="shared" si="99"/>
        <v>63</v>
      </c>
      <c r="S283" s="136">
        <v>2</v>
      </c>
      <c r="T283" s="149">
        <f t="shared" si="131"/>
        <v>72</v>
      </c>
      <c r="U283" s="149">
        <f t="shared" si="133"/>
        <v>66</v>
      </c>
      <c r="V283" s="149">
        <f t="shared" si="100"/>
        <v>65</v>
      </c>
      <c r="W283" s="149">
        <f t="shared" si="134"/>
        <v>67</v>
      </c>
      <c r="X283" s="149">
        <f t="shared" si="135"/>
        <v>64</v>
      </c>
      <c r="Y283" s="293">
        <f t="shared" si="122"/>
        <v>9</v>
      </c>
      <c r="Z283" s="293">
        <f t="shared" si="95"/>
        <v>4</v>
      </c>
      <c r="AA283" s="293">
        <f t="shared" si="96"/>
        <v>16</v>
      </c>
      <c r="AB283" s="293">
        <f t="shared" si="97"/>
        <v>1</v>
      </c>
      <c r="AC283" s="136">
        <v>55</v>
      </c>
      <c r="AD283" s="297">
        <f t="shared" si="138"/>
        <v>57.1</v>
      </c>
      <c r="AE283" s="136">
        <v>26</v>
      </c>
      <c r="AF283" s="297">
        <f t="shared" si="103"/>
        <v>67</v>
      </c>
      <c r="AG283" s="297">
        <f t="shared" si="115"/>
        <v>59.3</v>
      </c>
      <c r="AH283" s="297">
        <f t="shared" ref="AH283" si="149">$AF286</f>
        <v>59.3</v>
      </c>
      <c r="AI283" s="297">
        <f t="shared" si="117"/>
        <v>60</v>
      </c>
      <c r="AJ283" s="297">
        <f t="shared" si="105"/>
        <v>60.6</v>
      </c>
      <c r="AK283" s="297">
        <f t="shared" si="118"/>
        <v>59.7</v>
      </c>
      <c r="AL283" s="303">
        <f t="shared" si="106"/>
        <v>4.8</v>
      </c>
      <c r="AM283" s="303">
        <f t="shared" si="107"/>
        <v>4.8</v>
      </c>
      <c r="AN283" s="303">
        <f t="shared" si="108"/>
        <v>8.4</v>
      </c>
      <c r="AO283" s="303">
        <f t="shared" si="109"/>
        <v>12.3</v>
      </c>
      <c r="AP283" s="303">
        <f t="shared" si="110"/>
        <v>6.8</v>
      </c>
      <c r="AQ283" s="303"/>
      <c r="AR283" s="303">
        <f t="shared" si="111"/>
        <v>13.7</v>
      </c>
      <c r="AS283" s="303">
        <f t="shared" si="112"/>
        <v>13.7</v>
      </c>
      <c r="AT283" s="303">
        <f t="shared" si="112"/>
        <v>9</v>
      </c>
      <c r="AU283" s="303">
        <f t="shared" si="113"/>
        <v>5.8</v>
      </c>
      <c r="AV283" s="303">
        <f t="shared" si="114"/>
        <v>10.9</v>
      </c>
      <c r="AW283" s="168"/>
    </row>
    <row r="284" spans="1:49" s="138" customFormat="1" x14ac:dyDescent="0.2">
      <c r="A284" s="75">
        <f t="shared" si="129"/>
        <v>44165</v>
      </c>
      <c r="B284" s="312">
        <v>458</v>
      </c>
      <c r="C284" s="122">
        <v>402</v>
      </c>
      <c r="D284" s="122">
        <v>378</v>
      </c>
      <c r="E284" s="122">
        <v>41</v>
      </c>
      <c r="F284" s="122">
        <v>24</v>
      </c>
      <c r="G284" s="122">
        <v>15</v>
      </c>
      <c r="H284" s="122">
        <v>27</v>
      </c>
      <c r="I284" s="122">
        <v>65</v>
      </c>
      <c r="J284" s="122">
        <v>55</v>
      </c>
      <c r="K284" s="122">
        <v>47</v>
      </c>
      <c r="L284" s="122">
        <v>64</v>
      </c>
      <c r="M284" s="122">
        <v>31</v>
      </c>
      <c r="N284" s="122">
        <v>26</v>
      </c>
      <c r="O284" s="122">
        <v>34</v>
      </c>
      <c r="P284" s="122">
        <v>29</v>
      </c>
      <c r="R284" s="149">
        <f t="shared" si="99"/>
        <v>64</v>
      </c>
      <c r="S284" s="136">
        <v>98</v>
      </c>
      <c r="T284" s="149">
        <f t="shared" si="131"/>
        <v>69</v>
      </c>
      <c r="U284" s="149">
        <f t="shared" si="133"/>
        <v>67</v>
      </c>
      <c r="V284" s="149">
        <f t="shared" si="100"/>
        <v>66</v>
      </c>
      <c r="W284" s="149">
        <f t="shared" si="134"/>
        <v>64</v>
      </c>
      <c r="X284" s="149">
        <f t="shared" si="135"/>
        <v>64</v>
      </c>
      <c r="Y284" s="293">
        <f t="shared" si="122"/>
        <v>9</v>
      </c>
      <c r="Z284" s="293">
        <f t="shared" si="95"/>
        <v>4</v>
      </c>
      <c r="AA284" s="293">
        <f t="shared" si="96"/>
        <v>0</v>
      </c>
      <c r="AB284" s="293">
        <f t="shared" si="97"/>
        <v>0</v>
      </c>
      <c r="AC284" s="136">
        <v>58</v>
      </c>
      <c r="AD284" s="297">
        <f t="shared" si="138"/>
        <v>58.7</v>
      </c>
      <c r="AE284" s="136">
        <v>20</v>
      </c>
      <c r="AF284" s="297">
        <f t="shared" si="103"/>
        <v>62.3</v>
      </c>
      <c r="AG284" s="297">
        <f t="shared" si="115"/>
        <v>59.3</v>
      </c>
      <c r="AH284" s="297">
        <f t="shared" ref="AH284" si="150">$AF287</f>
        <v>60.6</v>
      </c>
      <c r="AI284" s="297">
        <f t="shared" si="117"/>
        <v>60.2</v>
      </c>
      <c r="AJ284" s="297">
        <f t="shared" si="105"/>
        <v>59.7</v>
      </c>
      <c r="AK284" s="297">
        <f t="shared" si="118"/>
        <v>61.4</v>
      </c>
      <c r="AL284" s="303">
        <f t="shared" si="106"/>
        <v>0.4</v>
      </c>
      <c r="AM284" s="303">
        <f t="shared" si="107"/>
        <v>3.6</v>
      </c>
      <c r="AN284" s="303">
        <f t="shared" si="108"/>
        <v>2.2999999999999998</v>
      </c>
      <c r="AO284" s="303">
        <f t="shared" si="109"/>
        <v>1</v>
      </c>
      <c r="AP284" s="303">
        <f t="shared" si="110"/>
        <v>7.3</v>
      </c>
      <c r="AQ284" s="303"/>
      <c r="AR284" s="303">
        <f t="shared" si="111"/>
        <v>22.1</v>
      </c>
      <c r="AS284" s="303">
        <f t="shared" si="112"/>
        <v>11.6</v>
      </c>
      <c r="AT284" s="303">
        <f t="shared" si="112"/>
        <v>14.4</v>
      </c>
      <c r="AU284" s="303">
        <f t="shared" si="113"/>
        <v>18.5</v>
      </c>
      <c r="AV284" s="303">
        <f t="shared" si="114"/>
        <v>6.8</v>
      </c>
      <c r="AW284" s="168"/>
    </row>
    <row r="285" spans="1:49" s="138" customFormat="1" x14ac:dyDescent="0.2">
      <c r="A285" s="75">
        <f t="shared" si="129"/>
        <v>44166</v>
      </c>
      <c r="B285" s="312">
        <v>412</v>
      </c>
      <c r="C285" s="122">
        <v>378</v>
      </c>
      <c r="D285" s="122">
        <v>349</v>
      </c>
      <c r="E285" s="122">
        <v>28</v>
      </c>
      <c r="F285" s="122">
        <v>26</v>
      </c>
      <c r="G285" s="122">
        <v>9</v>
      </c>
      <c r="H285" s="122">
        <v>17</v>
      </c>
      <c r="I285" s="122">
        <v>70</v>
      </c>
      <c r="J285" s="122">
        <v>37</v>
      </c>
      <c r="K285" s="122">
        <v>54</v>
      </c>
      <c r="L285" s="122">
        <v>51</v>
      </c>
      <c r="M285" s="122">
        <v>32</v>
      </c>
      <c r="N285" s="122">
        <v>21</v>
      </c>
      <c r="O285" s="122">
        <v>45</v>
      </c>
      <c r="P285" s="122">
        <v>22</v>
      </c>
      <c r="R285" s="149">
        <f t="shared" si="99"/>
        <v>64</v>
      </c>
      <c r="S285" s="136">
        <v>110</v>
      </c>
      <c r="T285" s="149">
        <f t="shared" si="131"/>
        <v>65</v>
      </c>
      <c r="U285" s="149">
        <f t="shared" si="133"/>
        <v>64</v>
      </c>
      <c r="V285" s="149">
        <f t="shared" si="100"/>
        <v>62</v>
      </c>
      <c r="W285" s="149">
        <f t="shared" si="134"/>
        <v>64</v>
      </c>
      <c r="X285" s="149">
        <f t="shared" si="135"/>
        <v>60</v>
      </c>
      <c r="Y285" s="293">
        <f t="shared" si="122"/>
        <v>0</v>
      </c>
      <c r="Z285" s="293">
        <f t="shared" si="95"/>
        <v>4</v>
      </c>
      <c r="AA285" s="293">
        <f t="shared" si="96"/>
        <v>0</v>
      </c>
      <c r="AB285" s="293">
        <f t="shared" si="97"/>
        <v>16</v>
      </c>
      <c r="AC285" s="136">
        <v>60</v>
      </c>
      <c r="AD285" s="297">
        <f t="shared" si="138"/>
        <v>59</v>
      </c>
      <c r="AE285" s="136">
        <v>95</v>
      </c>
      <c r="AF285" s="297">
        <f t="shared" si="103"/>
        <v>59.3</v>
      </c>
      <c r="AG285" s="297">
        <f t="shared" si="115"/>
        <v>60.6</v>
      </c>
      <c r="AH285" s="297">
        <f t="shared" ref="AH285" si="151">$AF288</f>
        <v>59.7</v>
      </c>
      <c r="AI285" s="297">
        <f t="shared" si="117"/>
        <v>60.6</v>
      </c>
      <c r="AJ285" s="297">
        <f t="shared" si="105"/>
        <v>61.4</v>
      </c>
      <c r="AK285" s="297">
        <f t="shared" si="118"/>
        <v>55.3</v>
      </c>
      <c r="AL285" s="303">
        <f t="shared" si="106"/>
        <v>2.6</v>
      </c>
      <c r="AM285" s="303">
        <f t="shared" si="107"/>
        <v>0.5</v>
      </c>
      <c r="AN285" s="303">
        <f t="shared" si="108"/>
        <v>2.6</v>
      </c>
      <c r="AO285" s="303">
        <f t="shared" si="109"/>
        <v>5.8</v>
      </c>
      <c r="AP285" s="303">
        <f t="shared" si="110"/>
        <v>13.7</v>
      </c>
      <c r="AQ285" s="303"/>
      <c r="AR285" s="303">
        <f t="shared" si="111"/>
        <v>11.6</v>
      </c>
      <c r="AS285" s="303">
        <f t="shared" si="112"/>
        <v>18.5</v>
      </c>
      <c r="AT285" s="303">
        <f t="shared" si="112"/>
        <v>11.6</v>
      </c>
      <c r="AU285" s="303">
        <f t="shared" si="113"/>
        <v>6.8</v>
      </c>
      <c r="AV285" s="303">
        <f t="shared" si="114"/>
        <v>75.7</v>
      </c>
      <c r="AW285" s="168"/>
    </row>
    <row r="286" spans="1:49" s="138" customFormat="1" x14ac:dyDescent="0.2">
      <c r="A286" s="75">
        <f t="shared" si="129"/>
        <v>44167</v>
      </c>
      <c r="B286" s="312">
        <v>402</v>
      </c>
      <c r="C286" s="122">
        <v>365</v>
      </c>
      <c r="D286" s="122">
        <v>337</v>
      </c>
      <c r="E286" s="122">
        <v>25</v>
      </c>
      <c r="F286" s="122">
        <v>28</v>
      </c>
      <c r="G286" s="122">
        <v>12</v>
      </c>
      <c r="H286" s="122">
        <v>21</v>
      </c>
      <c r="I286" s="122">
        <v>53</v>
      </c>
      <c r="J286" s="122">
        <v>63</v>
      </c>
      <c r="K286" s="122">
        <v>45</v>
      </c>
      <c r="L286" s="122">
        <v>39</v>
      </c>
      <c r="M286" s="122">
        <v>26</v>
      </c>
      <c r="N286" s="122">
        <v>28</v>
      </c>
      <c r="O286" s="122">
        <v>37</v>
      </c>
      <c r="P286" s="122">
        <v>25</v>
      </c>
      <c r="R286" s="149">
        <f t="shared" si="99"/>
        <v>62</v>
      </c>
      <c r="S286" s="136">
        <v>95</v>
      </c>
      <c r="T286" s="149">
        <f t="shared" si="131"/>
        <v>66</v>
      </c>
      <c r="U286" s="149">
        <f t="shared" si="133"/>
        <v>64</v>
      </c>
      <c r="V286" s="149">
        <f t="shared" si="100"/>
        <v>62</v>
      </c>
      <c r="W286" s="149">
        <f t="shared" si="134"/>
        <v>60</v>
      </c>
      <c r="X286" s="149">
        <f t="shared" si="135"/>
        <v>59</v>
      </c>
      <c r="Y286" s="293">
        <f t="shared" si="122"/>
        <v>4</v>
      </c>
      <c r="Z286" s="293">
        <f t="shared" si="95"/>
        <v>0</v>
      </c>
      <c r="AA286" s="293">
        <f t="shared" si="96"/>
        <v>4</v>
      </c>
      <c r="AB286" s="293">
        <f t="shared" si="97"/>
        <v>9</v>
      </c>
      <c r="AC286" s="136">
        <v>51</v>
      </c>
      <c r="AD286" s="297">
        <f t="shared" si="138"/>
        <v>58.6</v>
      </c>
      <c r="AE286" s="136">
        <v>111</v>
      </c>
      <c r="AF286" s="297">
        <f t="shared" si="103"/>
        <v>59.3</v>
      </c>
      <c r="AG286" s="297">
        <f t="shared" si="115"/>
        <v>59.7</v>
      </c>
      <c r="AH286" s="297">
        <f t="shared" ref="AH286" si="152">$AF289</f>
        <v>61.4</v>
      </c>
      <c r="AI286" s="297">
        <f t="shared" si="117"/>
        <v>58.4</v>
      </c>
      <c r="AJ286" s="297">
        <f t="shared" si="105"/>
        <v>55.3</v>
      </c>
      <c r="AK286" s="297">
        <f t="shared" si="118"/>
        <v>60.3</v>
      </c>
      <c r="AL286" s="303">
        <f t="shared" si="106"/>
        <v>1.2</v>
      </c>
      <c r="AM286" s="303">
        <f t="shared" si="107"/>
        <v>7.8</v>
      </c>
      <c r="AN286" s="303">
        <f t="shared" si="108"/>
        <v>0</v>
      </c>
      <c r="AO286" s="303">
        <f t="shared" si="109"/>
        <v>10.9</v>
      </c>
      <c r="AP286" s="303">
        <f t="shared" si="110"/>
        <v>2.9</v>
      </c>
      <c r="AQ286" s="303"/>
      <c r="AR286" s="303">
        <f t="shared" si="111"/>
        <v>5.3</v>
      </c>
      <c r="AS286" s="303">
        <f t="shared" si="112"/>
        <v>0.4</v>
      </c>
      <c r="AT286" s="303">
        <f t="shared" si="112"/>
        <v>13</v>
      </c>
      <c r="AU286" s="303">
        <f t="shared" si="113"/>
        <v>44.9</v>
      </c>
      <c r="AV286" s="303">
        <f t="shared" si="114"/>
        <v>2.9</v>
      </c>
      <c r="AW286" s="168"/>
    </row>
    <row r="287" spans="1:49" s="138" customFormat="1" x14ac:dyDescent="0.2">
      <c r="A287" s="75">
        <f t="shared" si="129"/>
        <v>44168</v>
      </c>
      <c r="B287" s="312">
        <v>492</v>
      </c>
      <c r="C287" s="122">
        <v>442</v>
      </c>
      <c r="D287" s="122">
        <v>399</v>
      </c>
      <c r="E287" s="122">
        <v>40</v>
      </c>
      <c r="F287" s="122">
        <v>42</v>
      </c>
      <c r="G287" s="122">
        <v>11</v>
      </c>
      <c r="H287" s="122">
        <v>22</v>
      </c>
      <c r="I287" s="122">
        <v>68</v>
      </c>
      <c r="J287" s="122">
        <v>68</v>
      </c>
      <c r="K287" s="122">
        <v>53</v>
      </c>
      <c r="L287" s="122">
        <v>55</v>
      </c>
      <c r="M287" s="122">
        <v>23</v>
      </c>
      <c r="N287" s="122">
        <v>33</v>
      </c>
      <c r="O287" s="122">
        <v>54</v>
      </c>
      <c r="P287" s="122">
        <v>23</v>
      </c>
      <c r="R287" s="149">
        <f t="shared" si="99"/>
        <v>61</v>
      </c>
      <c r="S287" s="136">
        <v>92</v>
      </c>
      <c r="T287" s="149">
        <f t="shared" si="131"/>
        <v>67</v>
      </c>
      <c r="U287" s="149">
        <f t="shared" si="133"/>
        <v>60</v>
      </c>
      <c r="V287" s="149">
        <f t="shared" si="100"/>
        <v>61</v>
      </c>
      <c r="W287" s="149">
        <f t="shared" si="134"/>
        <v>59</v>
      </c>
      <c r="X287" s="149">
        <f t="shared" si="135"/>
        <v>61</v>
      </c>
      <c r="Y287" s="293">
        <f t="shared" si="122"/>
        <v>1</v>
      </c>
      <c r="Z287" s="293">
        <f t="shared" si="95"/>
        <v>0</v>
      </c>
      <c r="AA287" s="293">
        <f t="shared" si="96"/>
        <v>4</v>
      </c>
      <c r="AB287" s="293">
        <f t="shared" si="97"/>
        <v>0</v>
      </c>
      <c r="AC287" s="136">
        <v>68</v>
      </c>
      <c r="AD287" s="297">
        <f t="shared" si="138"/>
        <v>57.7</v>
      </c>
      <c r="AE287" s="136">
        <v>42</v>
      </c>
      <c r="AF287" s="297">
        <f t="shared" si="103"/>
        <v>60.6</v>
      </c>
      <c r="AG287" s="297">
        <f t="shared" si="115"/>
        <v>61.4</v>
      </c>
      <c r="AH287" s="297">
        <f t="shared" ref="AH287" si="153">$AF290</f>
        <v>55.3</v>
      </c>
      <c r="AI287" s="297">
        <f t="shared" si="117"/>
        <v>57.8</v>
      </c>
      <c r="AJ287" s="297">
        <f t="shared" si="105"/>
        <v>60.3</v>
      </c>
      <c r="AK287" s="297">
        <f t="shared" si="118"/>
        <v>59.4</v>
      </c>
      <c r="AL287" s="303">
        <f t="shared" si="106"/>
        <v>13.7</v>
      </c>
      <c r="AM287" s="303">
        <f t="shared" si="107"/>
        <v>5.8</v>
      </c>
      <c r="AN287" s="303">
        <f t="shared" si="108"/>
        <v>0</v>
      </c>
      <c r="AO287" s="303">
        <f t="shared" si="109"/>
        <v>6.8</v>
      </c>
      <c r="AP287" s="303">
        <f t="shared" si="110"/>
        <v>2.9</v>
      </c>
      <c r="AQ287" s="303"/>
      <c r="AR287" s="303">
        <f t="shared" si="111"/>
        <v>0.2</v>
      </c>
      <c r="AS287" s="303">
        <f t="shared" si="112"/>
        <v>32.5</v>
      </c>
      <c r="AT287" s="303">
        <f t="shared" si="112"/>
        <v>10.199999999999999</v>
      </c>
      <c r="AU287" s="303">
        <f t="shared" si="113"/>
        <v>0.5</v>
      </c>
      <c r="AV287" s="303">
        <f t="shared" si="114"/>
        <v>2.6</v>
      </c>
      <c r="AW287" s="168"/>
    </row>
    <row r="288" spans="1:49" s="138" customFormat="1" x14ac:dyDescent="0.2">
      <c r="A288" s="75">
        <f t="shared" si="129"/>
        <v>44169</v>
      </c>
      <c r="B288" s="312">
        <v>488</v>
      </c>
      <c r="C288" s="122">
        <v>445</v>
      </c>
      <c r="D288" s="122">
        <v>410</v>
      </c>
      <c r="E288" s="122">
        <v>33</v>
      </c>
      <c r="F288" s="122">
        <v>34</v>
      </c>
      <c r="G288" s="122">
        <v>11</v>
      </c>
      <c r="H288" s="122">
        <v>18</v>
      </c>
      <c r="I288" s="122">
        <v>63</v>
      </c>
      <c r="J288" s="122">
        <v>76</v>
      </c>
      <c r="K288" s="122">
        <v>54</v>
      </c>
      <c r="L288" s="122">
        <v>59</v>
      </c>
      <c r="M288" s="122">
        <v>27</v>
      </c>
      <c r="N288" s="122">
        <v>30</v>
      </c>
      <c r="O288" s="122">
        <v>53</v>
      </c>
      <c r="P288" s="122">
        <v>30</v>
      </c>
      <c r="R288" s="149">
        <f t="shared" si="99"/>
        <v>61</v>
      </c>
      <c r="S288" s="136">
        <v>60</v>
      </c>
      <c r="T288" s="149">
        <f t="shared" si="131"/>
        <v>64</v>
      </c>
      <c r="U288" s="149">
        <f t="shared" si="133"/>
        <v>59</v>
      </c>
      <c r="V288" s="149">
        <f t="shared" si="100"/>
        <v>60</v>
      </c>
      <c r="W288" s="149">
        <f t="shared" si="134"/>
        <v>61</v>
      </c>
      <c r="X288" s="149">
        <f t="shared" si="135"/>
        <v>60</v>
      </c>
      <c r="Y288" s="293">
        <f t="shared" si="122"/>
        <v>4</v>
      </c>
      <c r="Z288" s="293">
        <f t="shared" si="95"/>
        <v>1</v>
      </c>
      <c r="AA288" s="293">
        <f t="shared" si="96"/>
        <v>0</v>
      </c>
      <c r="AB288" s="293">
        <f t="shared" si="97"/>
        <v>1</v>
      </c>
      <c r="AC288" s="136">
        <v>66</v>
      </c>
      <c r="AD288" s="297">
        <f t="shared" si="138"/>
        <v>57.6</v>
      </c>
      <c r="AE288" s="136">
        <v>63</v>
      </c>
      <c r="AF288" s="297">
        <f t="shared" si="103"/>
        <v>59.7</v>
      </c>
      <c r="AG288" s="297">
        <f t="shared" si="115"/>
        <v>55.3</v>
      </c>
      <c r="AH288" s="297">
        <f t="shared" ref="AH288" si="154">$AF291</f>
        <v>60.3</v>
      </c>
      <c r="AI288" s="297">
        <f t="shared" si="117"/>
        <v>59.9</v>
      </c>
      <c r="AJ288" s="297">
        <f t="shared" si="105"/>
        <v>59.4</v>
      </c>
      <c r="AK288" s="297">
        <f t="shared" si="118"/>
        <v>60.1</v>
      </c>
      <c r="AL288" s="303">
        <f t="shared" si="106"/>
        <v>5.3</v>
      </c>
      <c r="AM288" s="303">
        <f t="shared" si="107"/>
        <v>7.3</v>
      </c>
      <c r="AN288" s="303">
        <f t="shared" si="108"/>
        <v>5.3</v>
      </c>
      <c r="AO288" s="303">
        <f t="shared" si="109"/>
        <v>3.2</v>
      </c>
      <c r="AP288" s="303">
        <f t="shared" si="110"/>
        <v>6.3</v>
      </c>
      <c r="AQ288" s="303"/>
      <c r="AR288" s="303">
        <f t="shared" si="111"/>
        <v>32.5</v>
      </c>
      <c r="AS288" s="303">
        <f t="shared" si="112"/>
        <v>0.5</v>
      </c>
      <c r="AT288" s="303">
        <f t="shared" si="112"/>
        <v>1.2</v>
      </c>
      <c r="AU288" s="303">
        <f t="shared" si="113"/>
        <v>2.6</v>
      </c>
      <c r="AV288" s="303">
        <f t="shared" si="114"/>
        <v>0.8</v>
      </c>
      <c r="AW288" s="168"/>
    </row>
    <row r="289" spans="1:49" s="138" customFormat="1" x14ac:dyDescent="0.2">
      <c r="A289" s="75">
        <f t="shared" si="129"/>
        <v>44170</v>
      </c>
      <c r="B289" s="312">
        <v>395</v>
      </c>
      <c r="C289" s="122">
        <v>361</v>
      </c>
      <c r="D289" s="122">
        <v>334</v>
      </c>
      <c r="E289" s="122">
        <v>21</v>
      </c>
      <c r="F289" s="122">
        <v>27</v>
      </c>
      <c r="G289" s="122">
        <v>13</v>
      </c>
      <c r="H289" s="122">
        <v>27</v>
      </c>
      <c r="I289" s="122">
        <v>51</v>
      </c>
      <c r="J289" s="122">
        <v>45</v>
      </c>
      <c r="K289" s="122">
        <v>41</v>
      </c>
      <c r="L289" s="122">
        <v>44</v>
      </c>
      <c r="M289" s="122">
        <v>28</v>
      </c>
      <c r="N289" s="122">
        <v>29</v>
      </c>
      <c r="O289" s="122">
        <v>43</v>
      </c>
      <c r="P289" s="122">
        <v>26</v>
      </c>
      <c r="R289" s="149">
        <f t="shared" si="99"/>
        <v>60</v>
      </c>
      <c r="S289" s="136">
        <v>8</v>
      </c>
      <c r="T289" s="149">
        <f t="shared" si="131"/>
        <v>64</v>
      </c>
      <c r="U289" s="149">
        <f t="shared" si="133"/>
        <v>61</v>
      </c>
      <c r="V289" s="149">
        <f t="shared" si="100"/>
        <v>61</v>
      </c>
      <c r="W289" s="149">
        <f t="shared" si="134"/>
        <v>60</v>
      </c>
      <c r="X289" s="149">
        <f t="shared" si="135"/>
        <v>60</v>
      </c>
      <c r="Y289" s="293">
        <f t="shared" si="122"/>
        <v>1</v>
      </c>
      <c r="Z289" s="293">
        <f t="shared" si="95"/>
        <v>1</v>
      </c>
      <c r="AA289" s="293">
        <f t="shared" si="96"/>
        <v>0</v>
      </c>
      <c r="AB289" s="293">
        <f t="shared" si="97"/>
        <v>0</v>
      </c>
      <c r="AC289" s="136">
        <v>52</v>
      </c>
      <c r="AD289" s="297">
        <f t="shared" si="138"/>
        <v>57.9</v>
      </c>
      <c r="AE289" s="136">
        <v>58</v>
      </c>
      <c r="AF289" s="297">
        <f t="shared" si="103"/>
        <v>61.4</v>
      </c>
      <c r="AG289" s="297">
        <f t="shared" si="115"/>
        <v>60.3</v>
      </c>
      <c r="AH289" s="297">
        <f t="shared" ref="AH289" si="155">$AF292</f>
        <v>59.4</v>
      </c>
      <c r="AI289" s="297">
        <f t="shared" si="117"/>
        <v>59.8</v>
      </c>
      <c r="AJ289" s="297">
        <f t="shared" si="105"/>
        <v>60.1</v>
      </c>
      <c r="AK289" s="297">
        <f t="shared" si="118"/>
        <v>57</v>
      </c>
      <c r="AL289" s="303">
        <f t="shared" si="106"/>
        <v>5.8</v>
      </c>
      <c r="AM289" s="303">
        <f t="shared" si="107"/>
        <v>2.2999999999999998</v>
      </c>
      <c r="AN289" s="303">
        <f t="shared" si="108"/>
        <v>3.6</v>
      </c>
      <c r="AO289" s="303">
        <f t="shared" si="109"/>
        <v>4.8</v>
      </c>
      <c r="AP289" s="303">
        <f t="shared" si="110"/>
        <v>0.8</v>
      </c>
      <c r="AQ289" s="303"/>
      <c r="AR289" s="303">
        <f t="shared" si="111"/>
        <v>0.1</v>
      </c>
      <c r="AS289" s="303">
        <f t="shared" si="112"/>
        <v>0.4</v>
      </c>
      <c r="AT289" s="303">
        <f t="shared" si="112"/>
        <v>0</v>
      </c>
      <c r="AU289" s="303">
        <f t="shared" si="113"/>
        <v>0</v>
      </c>
      <c r="AV289" s="303">
        <f t="shared" si="114"/>
        <v>9</v>
      </c>
      <c r="AW289" s="168"/>
    </row>
    <row r="290" spans="1:49" s="138" customFormat="1" x14ac:dyDescent="0.2">
      <c r="A290" s="75">
        <f t="shared" si="129"/>
        <v>44171</v>
      </c>
      <c r="B290" s="312">
        <v>423</v>
      </c>
      <c r="C290" s="122">
        <v>379</v>
      </c>
      <c r="D290" s="122">
        <v>350</v>
      </c>
      <c r="E290" s="122">
        <v>29</v>
      </c>
      <c r="F290" s="122">
        <v>29</v>
      </c>
      <c r="G290" s="122">
        <v>15</v>
      </c>
      <c r="H290" s="122">
        <v>17</v>
      </c>
      <c r="I290" s="122">
        <v>58</v>
      </c>
      <c r="J290" s="122">
        <v>59</v>
      </c>
      <c r="K290" s="122">
        <v>48</v>
      </c>
      <c r="L290" s="122">
        <v>54</v>
      </c>
      <c r="M290" s="122">
        <v>28</v>
      </c>
      <c r="N290" s="122">
        <v>27</v>
      </c>
      <c r="O290" s="122">
        <v>41</v>
      </c>
      <c r="P290" s="122">
        <v>18</v>
      </c>
      <c r="R290" s="149">
        <f t="shared" si="99"/>
        <v>60</v>
      </c>
      <c r="S290" s="136">
        <v>4</v>
      </c>
      <c r="T290" s="149">
        <f t="shared" si="131"/>
        <v>60</v>
      </c>
      <c r="U290" s="149">
        <f t="shared" si="133"/>
        <v>60</v>
      </c>
      <c r="V290" s="149">
        <f t="shared" si="100"/>
        <v>59</v>
      </c>
      <c r="W290" s="149">
        <f t="shared" si="134"/>
        <v>60</v>
      </c>
      <c r="X290" s="149">
        <f t="shared" si="135"/>
        <v>58</v>
      </c>
      <c r="Y290" s="293">
        <f t="shared" si="122"/>
        <v>0</v>
      </c>
      <c r="Z290" s="293">
        <f t="shared" si="95"/>
        <v>1</v>
      </c>
      <c r="AA290" s="293">
        <f t="shared" si="96"/>
        <v>0</v>
      </c>
      <c r="AB290" s="293">
        <f t="shared" si="97"/>
        <v>4</v>
      </c>
      <c r="AC290" s="136">
        <v>49</v>
      </c>
      <c r="AD290" s="297">
        <f t="shared" si="138"/>
        <v>59</v>
      </c>
      <c r="AE290" s="136">
        <v>35</v>
      </c>
      <c r="AF290" s="297">
        <f t="shared" ref="AF290:AF321" si="156">AVERAGE(AE287:AE293)</f>
        <v>55.3</v>
      </c>
      <c r="AG290" s="297">
        <f t="shared" si="115"/>
        <v>59.4</v>
      </c>
      <c r="AH290" s="297">
        <f t="shared" ref="AH290" si="157">$AF293</f>
        <v>60.1</v>
      </c>
      <c r="AI290" s="297">
        <f t="shared" si="117"/>
        <v>58.6</v>
      </c>
      <c r="AJ290" s="297">
        <f t="shared" ref="AJ290:AJ321" si="158">$AF294</f>
        <v>57</v>
      </c>
      <c r="AK290" s="297">
        <f t="shared" si="118"/>
        <v>59</v>
      </c>
      <c r="AL290" s="303">
        <f t="shared" si="106"/>
        <v>0.2</v>
      </c>
      <c r="AM290" s="303">
        <f t="shared" si="107"/>
        <v>1.2</v>
      </c>
      <c r="AN290" s="303">
        <f t="shared" si="108"/>
        <v>0.2</v>
      </c>
      <c r="AO290" s="303">
        <f t="shared" si="109"/>
        <v>4</v>
      </c>
      <c r="AP290" s="303">
        <f t="shared" si="110"/>
        <v>0</v>
      </c>
      <c r="AQ290" s="303"/>
      <c r="AR290" s="303">
        <f t="shared" si="111"/>
        <v>0.4</v>
      </c>
      <c r="AS290" s="303">
        <f t="shared" si="112"/>
        <v>0</v>
      </c>
      <c r="AT290" s="303">
        <f t="shared" si="112"/>
        <v>2</v>
      </c>
      <c r="AU290" s="303">
        <f t="shared" si="113"/>
        <v>9</v>
      </c>
      <c r="AV290" s="303">
        <f t="shared" si="114"/>
        <v>1</v>
      </c>
      <c r="AW290" s="168"/>
    </row>
    <row r="291" spans="1:49" s="138" customFormat="1" x14ac:dyDescent="0.2">
      <c r="A291" s="75">
        <f t="shared" si="129"/>
        <v>44172</v>
      </c>
      <c r="B291" s="312">
        <v>451</v>
      </c>
      <c r="C291" s="122">
        <v>400</v>
      </c>
      <c r="D291" s="122">
        <v>366</v>
      </c>
      <c r="E291" s="122">
        <v>33</v>
      </c>
      <c r="F291" s="122">
        <v>34</v>
      </c>
      <c r="G291" s="122">
        <v>18</v>
      </c>
      <c r="H291" s="122">
        <v>25</v>
      </c>
      <c r="I291" s="122">
        <v>62</v>
      </c>
      <c r="J291" s="122">
        <v>54</v>
      </c>
      <c r="K291" s="122">
        <v>49</v>
      </c>
      <c r="L291" s="122">
        <v>53</v>
      </c>
      <c r="M291" s="122">
        <v>26</v>
      </c>
      <c r="N291" s="122">
        <v>35</v>
      </c>
      <c r="O291" s="122">
        <v>36</v>
      </c>
      <c r="P291" s="122">
        <v>26</v>
      </c>
      <c r="R291" s="149">
        <f t="shared" si="99"/>
        <v>58</v>
      </c>
      <c r="S291" s="136">
        <v>79</v>
      </c>
      <c r="T291" s="149">
        <f t="shared" si="131"/>
        <v>59</v>
      </c>
      <c r="U291" s="149">
        <f t="shared" si="133"/>
        <v>60</v>
      </c>
      <c r="V291" s="149">
        <f t="shared" si="100"/>
        <v>58</v>
      </c>
      <c r="W291" s="149">
        <f t="shared" si="134"/>
        <v>58</v>
      </c>
      <c r="X291" s="149">
        <f t="shared" si="135"/>
        <v>56</v>
      </c>
      <c r="Y291" s="293">
        <f t="shared" si="122"/>
        <v>4</v>
      </c>
      <c r="Z291" s="293">
        <f t="shared" si="95"/>
        <v>0</v>
      </c>
      <c r="AA291" s="293">
        <f t="shared" si="96"/>
        <v>0</v>
      </c>
      <c r="AB291" s="293">
        <f t="shared" si="97"/>
        <v>4</v>
      </c>
      <c r="AC291" s="136">
        <v>57</v>
      </c>
      <c r="AD291" s="297">
        <f t="shared" si="138"/>
        <v>56.9</v>
      </c>
      <c r="AE291" s="136">
        <v>14</v>
      </c>
      <c r="AF291" s="297">
        <f t="shared" si="156"/>
        <v>60.3</v>
      </c>
      <c r="AG291" s="297">
        <f t="shared" ref="AG291:AG322" si="159">$AF293</f>
        <v>60.1</v>
      </c>
      <c r="AH291" s="297">
        <f t="shared" ref="AH291" si="160">$AF294</f>
        <v>57</v>
      </c>
      <c r="AI291" s="297">
        <f t="shared" si="117"/>
        <v>58</v>
      </c>
      <c r="AJ291" s="297">
        <f t="shared" si="158"/>
        <v>59</v>
      </c>
      <c r="AK291" s="297">
        <f t="shared" ref="AK291:AK322" si="161">$AF296</f>
        <v>52.9</v>
      </c>
      <c r="AL291" s="303">
        <f t="shared" si="106"/>
        <v>10.199999999999999</v>
      </c>
      <c r="AM291" s="303">
        <f t="shared" si="107"/>
        <v>0</v>
      </c>
      <c r="AN291" s="303">
        <f t="shared" si="108"/>
        <v>1.2</v>
      </c>
      <c r="AO291" s="303">
        <f t="shared" si="109"/>
        <v>4.4000000000000004</v>
      </c>
      <c r="AP291" s="303">
        <f t="shared" si="110"/>
        <v>16</v>
      </c>
      <c r="AQ291" s="303"/>
      <c r="AR291" s="303">
        <f t="shared" si="111"/>
        <v>4.4000000000000004</v>
      </c>
      <c r="AS291" s="303">
        <f t="shared" si="112"/>
        <v>1</v>
      </c>
      <c r="AT291" s="303">
        <f t="shared" si="112"/>
        <v>0</v>
      </c>
      <c r="AU291" s="303">
        <f t="shared" si="113"/>
        <v>1</v>
      </c>
      <c r="AV291" s="303">
        <f t="shared" si="114"/>
        <v>26</v>
      </c>
      <c r="AW291" s="168"/>
    </row>
    <row r="292" spans="1:49" s="138" customFormat="1" x14ac:dyDescent="0.2">
      <c r="A292" s="75">
        <f t="shared" si="129"/>
        <v>44173</v>
      </c>
      <c r="B292" s="312">
        <v>454</v>
      </c>
      <c r="C292" s="122">
        <v>412</v>
      </c>
      <c r="D292" s="122">
        <v>382</v>
      </c>
      <c r="E292" s="122">
        <v>33</v>
      </c>
      <c r="F292" s="122">
        <v>30</v>
      </c>
      <c r="G292" s="122">
        <v>9</v>
      </c>
      <c r="H292" s="122">
        <v>21</v>
      </c>
      <c r="I292" s="122">
        <v>62</v>
      </c>
      <c r="J292" s="122">
        <v>54</v>
      </c>
      <c r="K292" s="122">
        <v>36</v>
      </c>
      <c r="L292" s="122">
        <v>59</v>
      </c>
      <c r="M292" s="122">
        <v>28</v>
      </c>
      <c r="N292" s="122">
        <v>37</v>
      </c>
      <c r="O292" s="122">
        <v>61</v>
      </c>
      <c r="P292" s="122">
        <v>24</v>
      </c>
      <c r="R292" s="149">
        <f t="shared" si="99"/>
        <v>55</v>
      </c>
      <c r="S292" s="136">
        <v>109</v>
      </c>
      <c r="T292" s="149">
        <f t="shared" si="131"/>
        <v>61</v>
      </c>
      <c r="U292" s="149">
        <f t="shared" si="133"/>
        <v>58</v>
      </c>
      <c r="V292" s="149">
        <f t="shared" si="100"/>
        <v>57</v>
      </c>
      <c r="W292" s="149">
        <f t="shared" si="134"/>
        <v>56</v>
      </c>
      <c r="X292" s="149">
        <f t="shared" si="135"/>
        <v>56</v>
      </c>
      <c r="Y292" s="293">
        <f t="shared" si="122"/>
        <v>9</v>
      </c>
      <c r="Z292" s="293">
        <f t="shared" si="95"/>
        <v>4</v>
      </c>
      <c r="AA292" s="293">
        <f t="shared" si="96"/>
        <v>1</v>
      </c>
      <c r="AB292" s="293">
        <f t="shared" si="97"/>
        <v>1</v>
      </c>
      <c r="AC292" s="136">
        <v>62</v>
      </c>
      <c r="AD292" s="297">
        <f t="shared" si="138"/>
        <v>54</v>
      </c>
      <c r="AE292" s="136">
        <v>107</v>
      </c>
      <c r="AF292" s="297">
        <f t="shared" si="156"/>
        <v>59.4</v>
      </c>
      <c r="AG292" s="297">
        <f t="shared" si="159"/>
        <v>57</v>
      </c>
      <c r="AH292" s="297">
        <f t="shared" ref="AH292" si="162">$AF295</f>
        <v>59</v>
      </c>
      <c r="AI292" s="297">
        <f t="shared" si="117"/>
        <v>56</v>
      </c>
      <c r="AJ292" s="297">
        <f t="shared" si="158"/>
        <v>52.9</v>
      </c>
      <c r="AK292" s="297">
        <f t="shared" si="161"/>
        <v>52.3</v>
      </c>
      <c r="AL292" s="303">
        <f t="shared" si="106"/>
        <v>9</v>
      </c>
      <c r="AM292" s="303">
        <f t="shared" si="107"/>
        <v>25</v>
      </c>
      <c r="AN292" s="303">
        <f t="shared" si="108"/>
        <v>4</v>
      </c>
      <c r="AO292" s="303">
        <f t="shared" si="109"/>
        <v>1.2</v>
      </c>
      <c r="AP292" s="303">
        <f t="shared" si="110"/>
        <v>2.9</v>
      </c>
      <c r="AQ292" s="303"/>
      <c r="AR292" s="303">
        <f t="shared" si="111"/>
        <v>4</v>
      </c>
      <c r="AS292" s="303">
        <f t="shared" si="112"/>
        <v>16</v>
      </c>
      <c r="AT292" s="303">
        <f t="shared" si="112"/>
        <v>1</v>
      </c>
      <c r="AU292" s="303">
        <f t="shared" si="113"/>
        <v>4.4000000000000004</v>
      </c>
      <c r="AV292" s="303">
        <f t="shared" si="114"/>
        <v>7.3</v>
      </c>
      <c r="AW292" s="168"/>
    </row>
    <row r="293" spans="1:49" s="138" customFormat="1" x14ac:dyDescent="0.2">
      <c r="A293" s="75">
        <f t="shared" si="129"/>
        <v>44174</v>
      </c>
      <c r="B293" s="312">
        <v>429</v>
      </c>
      <c r="C293" s="122">
        <v>392</v>
      </c>
      <c r="D293" s="122">
        <v>364</v>
      </c>
      <c r="E293" s="122">
        <v>27</v>
      </c>
      <c r="F293" s="122">
        <v>28</v>
      </c>
      <c r="G293" s="122">
        <v>10</v>
      </c>
      <c r="H293" s="122">
        <v>17</v>
      </c>
      <c r="I293" s="122">
        <v>53</v>
      </c>
      <c r="J293" s="122">
        <v>57</v>
      </c>
      <c r="K293" s="122">
        <v>49</v>
      </c>
      <c r="L293" s="122">
        <v>48</v>
      </c>
      <c r="M293" s="122">
        <v>33</v>
      </c>
      <c r="N293" s="122">
        <v>30</v>
      </c>
      <c r="O293" s="122">
        <v>53</v>
      </c>
      <c r="P293" s="122">
        <v>24</v>
      </c>
      <c r="R293" s="149">
        <f t="shared" si="99"/>
        <v>58</v>
      </c>
      <c r="S293" s="136">
        <v>71</v>
      </c>
      <c r="T293" s="149">
        <f t="shared" si="131"/>
        <v>60</v>
      </c>
      <c r="U293" s="149">
        <f t="shared" si="133"/>
        <v>56</v>
      </c>
      <c r="V293" s="149">
        <f t="shared" si="100"/>
        <v>57</v>
      </c>
      <c r="W293" s="149">
        <f t="shared" si="134"/>
        <v>56</v>
      </c>
      <c r="X293" s="149">
        <f t="shared" si="135"/>
        <v>57</v>
      </c>
      <c r="Y293" s="293">
        <f t="shared" si="122"/>
        <v>4</v>
      </c>
      <c r="Z293" s="293">
        <f t="shared" si="95"/>
        <v>1</v>
      </c>
      <c r="AA293" s="293">
        <f t="shared" si="96"/>
        <v>4</v>
      </c>
      <c r="AB293" s="293">
        <f t="shared" si="97"/>
        <v>1</v>
      </c>
      <c r="AC293" s="136">
        <v>59</v>
      </c>
      <c r="AD293" s="297">
        <f t="shared" si="138"/>
        <v>55.4</v>
      </c>
      <c r="AE293" s="136">
        <v>68</v>
      </c>
      <c r="AF293" s="297">
        <f t="shared" si="156"/>
        <v>60.1</v>
      </c>
      <c r="AG293" s="297">
        <f t="shared" si="159"/>
        <v>59</v>
      </c>
      <c r="AH293" s="297">
        <f t="shared" ref="AH293" si="163">$AF296</f>
        <v>52.9</v>
      </c>
      <c r="AI293" s="297">
        <f t="shared" si="117"/>
        <v>52.6</v>
      </c>
      <c r="AJ293" s="297">
        <f t="shared" si="158"/>
        <v>52.3</v>
      </c>
      <c r="AK293" s="297">
        <f t="shared" si="161"/>
        <v>48.7</v>
      </c>
      <c r="AL293" s="303">
        <f t="shared" si="106"/>
        <v>13</v>
      </c>
      <c r="AM293" s="303">
        <f t="shared" si="107"/>
        <v>6.3</v>
      </c>
      <c r="AN293" s="303">
        <f t="shared" si="108"/>
        <v>7.8</v>
      </c>
      <c r="AO293" s="303">
        <f t="shared" si="109"/>
        <v>9.6</v>
      </c>
      <c r="AP293" s="303">
        <f t="shared" si="110"/>
        <v>44.9</v>
      </c>
      <c r="AQ293" s="303"/>
      <c r="AR293" s="303">
        <f t="shared" si="111"/>
        <v>1</v>
      </c>
      <c r="AS293" s="303">
        <f t="shared" si="112"/>
        <v>26</v>
      </c>
      <c r="AT293" s="303">
        <f t="shared" si="112"/>
        <v>29.2</v>
      </c>
      <c r="AU293" s="303">
        <f t="shared" si="113"/>
        <v>32.5</v>
      </c>
      <c r="AV293" s="303">
        <f t="shared" si="114"/>
        <v>86.5</v>
      </c>
      <c r="AW293" s="168"/>
    </row>
    <row r="294" spans="1:49" s="138" customFormat="1" x14ac:dyDescent="0.2">
      <c r="A294" s="75">
        <f t="shared" si="129"/>
        <v>44175</v>
      </c>
      <c r="B294" s="312">
        <v>478</v>
      </c>
      <c r="C294" s="122">
        <v>431</v>
      </c>
      <c r="D294" s="122">
        <v>390</v>
      </c>
      <c r="E294" s="122">
        <v>31</v>
      </c>
      <c r="F294" s="122">
        <v>41</v>
      </c>
      <c r="G294" s="122">
        <v>16</v>
      </c>
      <c r="H294" s="122">
        <v>25</v>
      </c>
      <c r="I294" s="122">
        <v>57</v>
      </c>
      <c r="J294" s="122">
        <v>51</v>
      </c>
      <c r="K294" s="122">
        <v>42</v>
      </c>
      <c r="L294" s="122">
        <v>54</v>
      </c>
      <c r="M294" s="122">
        <v>38</v>
      </c>
      <c r="N294" s="122">
        <v>31</v>
      </c>
      <c r="O294" s="122">
        <v>59</v>
      </c>
      <c r="P294" s="122">
        <v>33</v>
      </c>
      <c r="R294" s="149">
        <f t="shared" si="99"/>
        <v>56</v>
      </c>
      <c r="S294" s="136">
        <v>83</v>
      </c>
      <c r="T294" s="149">
        <f t="shared" si="131"/>
        <v>60</v>
      </c>
      <c r="U294" s="149">
        <f t="shared" si="133"/>
        <v>56</v>
      </c>
      <c r="V294" s="149">
        <f t="shared" si="100"/>
        <v>55</v>
      </c>
      <c r="W294" s="149">
        <f t="shared" si="134"/>
        <v>57</v>
      </c>
      <c r="X294" s="149">
        <f t="shared" si="135"/>
        <v>54</v>
      </c>
      <c r="Y294" s="293">
        <f t="shared" si="122"/>
        <v>0</v>
      </c>
      <c r="Z294" s="293">
        <f t="shared" si="95"/>
        <v>1</v>
      </c>
      <c r="AA294" s="293">
        <f t="shared" si="96"/>
        <v>1</v>
      </c>
      <c r="AB294" s="293">
        <f t="shared" si="97"/>
        <v>4</v>
      </c>
      <c r="AC294" s="136">
        <v>53</v>
      </c>
      <c r="AD294" s="297">
        <f t="shared" si="138"/>
        <v>55.4</v>
      </c>
      <c r="AE294" s="136">
        <v>77</v>
      </c>
      <c r="AF294" s="297">
        <f t="shared" si="156"/>
        <v>57</v>
      </c>
      <c r="AG294" s="297">
        <f t="shared" si="159"/>
        <v>52.9</v>
      </c>
      <c r="AH294" s="297">
        <f t="shared" ref="AH294" si="164">$AF297</f>
        <v>52.3</v>
      </c>
      <c r="AI294" s="297">
        <f t="shared" si="117"/>
        <v>50.5</v>
      </c>
      <c r="AJ294" s="297">
        <f t="shared" si="158"/>
        <v>48.7</v>
      </c>
      <c r="AK294" s="297">
        <f t="shared" si="161"/>
        <v>49</v>
      </c>
      <c r="AL294" s="303">
        <f t="shared" si="106"/>
        <v>6.3</v>
      </c>
      <c r="AM294" s="303">
        <f t="shared" si="107"/>
        <v>9.6</v>
      </c>
      <c r="AN294" s="303">
        <f t="shared" si="108"/>
        <v>24</v>
      </c>
      <c r="AO294" s="303">
        <f t="shared" si="109"/>
        <v>44.9</v>
      </c>
      <c r="AP294" s="303">
        <f t="shared" si="110"/>
        <v>41</v>
      </c>
      <c r="AQ294" s="303"/>
      <c r="AR294" s="303">
        <f t="shared" si="111"/>
        <v>9.6</v>
      </c>
      <c r="AS294" s="303">
        <f t="shared" si="112"/>
        <v>13.7</v>
      </c>
      <c r="AT294" s="303">
        <f t="shared" si="112"/>
        <v>30.3</v>
      </c>
      <c r="AU294" s="303">
        <f t="shared" si="113"/>
        <v>53.3</v>
      </c>
      <c r="AV294" s="303">
        <f t="shared" si="114"/>
        <v>49</v>
      </c>
      <c r="AW294" s="168"/>
    </row>
    <row r="295" spans="1:49" s="138" customFormat="1" x14ac:dyDescent="0.2">
      <c r="A295" s="75">
        <f t="shared" si="129"/>
        <v>44176</v>
      </c>
      <c r="B295" s="312">
        <v>476</v>
      </c>
      <c r="C295" s="122">
        <v>439</v>
      </c>
      <c r="D295" s="122">
        <v>409</v>
      </c>
      <c r="E295" s="122">
        <v>23</v>
      </c>
      <c r="F295" s="122">
        <v>30</v>
      </c>
      <c r="G295" s="122">
        <v>14</v>
      </c>
      <c r="H295" s="122">
        <v>21</v>
      </c>
      <c r="I295" s="122">
        <v>45</v>
      </c>
      <c r="J295" s="122">
        <v>63</v>
      </c>
      <c r="K295" s="122">
        <v>53</v>
      </c>
      <c r="L295" s="122">
        <v>50</v>
      </c>
      <c r="M295" s="122">
        <v>51</v>
      </c>
      <c r="N295" s="122">
        <v>28</v>
      </c>
      <c r="O295" s="122">
        <v>67</v>
      </c>
      <c r="P295" s="122">
        <v>31</v>
      </c>
      <c r="R295" s="149">
        <f t="shared" si="99"/>
        <v>57</v>
      </c>
      <c r="S295" s="136">
        <v>72</v>
      </c>
      <c r="T295" s="149">
        <f t="shared" si="131"/>
        <v>58</v>
      </c>
      <c r="U295" s="149">
        <f t="shared" si="133"/>
        <v>57</v>
      </c>
      <c r="V295" s="149">
        <f t="shared" ref="V295:V306" si="165">AVERAGE(U295,X295)</f>
        <v>56</v>
      </c>
      <c r="W295" s="149">
        <f t="shared" si="134"/>
        <v>54</v>
      </c>
      <c r="X295" s="149">
        <f t="shared" si="135"/>
        <v>54</v>
      </c>
      <c r="Y295" s="293">
        <f t="shared" ref="Y295:Y306" si="166">(U295-$R295)^2</f>
        <v>0</v>
      </c>
      <c r="Z295" s="293">
        <f t="shared" ref="Z295:Z306" si="167">(V295-$R295)^2</f>
        <v>1</v>
      </c>
      <c r="AA295" s="293">
        <f t="shared" ref="AA295:AA306" si="168">(W295-$R295)^2</f>
        <v>9</v>
      </c>
      <c r="AB295" s="293">
        <f t="shared" ref="AB295:AB308" si="169">(X295-$R295)^2</f>
        <v>9</v>
      </c>
      <c r="AC295" s="136">
        <v>46</v>
      </c>
      <c r="AD295" s="297">
        <f t="shared" si="138"/>
        <v>55.7</v>
      </c>
      <c r="AE295" s="136">
        <v>57</v>
      </c>
      <c r="AF295" s="297">
        <f t="shared" si="156"/>
        <v>59</v>
      </c>
      <c r="AG295" s="297">
        <f t="shared" si="159"/>
        <v>52.3</v>
      </c>
      <c r="AH295" s="297">
        <f t="shared" ref="AH295" si="170">$AF298</f>
        <v>48.7</v>
      </c>
      <c r="AI295" s="297">
        <f t="shared" si="117"/>
        <v>48.9</v>
      </c>
      <c r="AJ295" s="297">
        <f t="shared" si="158"/>
        <v>49</v>
      </c>
      <c r="AK295" s="297">
        <f t="shared" si="161"/>
        <v>44.4</v>
      </c>
      <c r="AL295" s="303">
        <f t="shared" si="106"/>
        <v>11.6</v>
      </c>
      <c r="AM295" s="303">
        <f t="shared" si="107"/>
        <v>49</v>
      </c>
      <c r="AN295" s="303">
        <f t="shared" si="108"/>
        <v>46.2</v>
      </c>
      <c r="AO295" s="303">
        <f t="shared" si="109"/>
        <v>44.9</v>
      </c>
      <c r="AP295" s="303">
        <f t="shared" si="110"/>
        <v>127.7</v>
      </c>
      <c r="AQ295" s="303"/>
      <c r="AR295" s="303">
        <f t="shared" si="111"/>
        <v>22.1</v>
      </c>
      <c r="AS295" s="303">
        <f t="shared" si="112"/>
        <v>68.900000000000006</v>
      </c>
      <c r="AT295" s="303">
        <f t="shared" si="112"/>
        <v>65.599999999999994</v>
      </c>
      <c r="AU295" s="303">
        <f t="shared" si="113"/>
        <v>64</v>
      </c>
      <c r="AV295" s="303">
        <f t="shared" si="114"/>
        <v>158.80000000000001</v>
      </c>
      <c r="AW295" s="168"/>
    </row>
    <row r="296" spans="1:49" s="138" customFormat="1" x14ac:dyDescent="0.2">
      <c r="A296" s="75">
        <f t="shared" si="129"/>
        <v>44177</v>
      </c>
      <c r="B296" s="312">
        <v>478</v>
      </c>
      <c r="C296" s="122">
        <v>444</v>
      </c>
      <c r="D296" s="122">
        <v>401</v>
      </c>
      <c r="E296" s="122">
        <v>26</v>
      </c>
      <c r="F296" s="122">
        <v>43</v>
      </c>
      <c r="G296" s="122">
        <v>8</v>
      </c>
      <c r="H296" s="122">
        <v>24</v>
      </c>
      <c r="I296" s="122">
        <v>67</v>
      </c>
      <c r="J296" s="122">
        <v>47</v>
      </c>
      <c r="K296" s="122">
        <v>53</v>
      </c>
      <c r="L296" s="122">
        <v>53</v>
      </c>
      <c r="M296" s="122">
        <v>32</v>
      </c>
      <c r="N296" s="122">
        <v>46</v>
      </c>
      <c r="O296" s="122">
        <v>56</v>
      </c>
      <c r="P296" s="122">
        <v>23</v>
      </c>
      <c r="R296" s="149">
        <f t="shared" si="99"/>
        <v>55</v>
      </c>
      <c r="S296" s="136">
        <v>2</v>
      </c>
      <c r="T296" s="149">
        <f t="shared" si="131"/>
        <v>56</v>
      </c>
      <c r="U296" s="149">
        <f t="shared" si="133"/>
        <v>54</v>
      </c>
      <c r="V296" s="149">
        <f t="shared" si="165"/>
        <v>54</v>
      </c>
      <c r="W296" s="149">
        <f t="shared" si="134"/>
        <v>54</v>
      </c>
      <c r="X296" s="149">
        <f t="shared" si="135"/>
        <v>54</v>
      </c>
      <c r="Y296" s="293">
        <f t="shared" si="166"/>
        <v>1</v>
      </c>
      <c r="Z296" s="293">
        <f t="shared" si="167"/>
        <v>1</v>
      </c>
      <c r="AA296" s="293">
        <f t="shared" si="168"/>
        <v>1</v>
      </c>
      <c r="AB296" s="293">
        <f t="shared" si="169"/>
        <v>1</v>
      </c>
      <c r="AC296" s="136">
        <v>62</v>
      </c>
      <c r="AD296" s="297">
        <f t="shared" si="138"/>
        <v>53.4</v>
      </c>
      <c r="AE296" s="136">
        <v>63</v>
      </c>
      <c r="AF296" s="297">
        <f t="shared" si="156"/>
        <v>52.9</v>
      </c>
      <c r="AG296" s="297">
        <f t="shared" si="159"/>
        <v>48.7</v>
      </c>
      <c r="AH296" s="297">
        <f t="shared" ref="AH296" si="171">$AF299</f>
        <v>49</v>
      </c>
      <c r="AI296" s="297">
        <f t="shared" si="117"/>
        <v>46.7</v>
      </c>
      <c r="AJ296" s="297">
        <f t="shared" si="158"/>
        <v>44.4</v>
      </c>
      <c r="AK296" s="297">
        <f t="shared" si="161"/>
        <v>48</v>
      </c>
      <c r="AL296" s="303">
        <f t="shared" si="106"/>
        <v>22.1</v>
      </c>
      <c r="AM296" s="303">
        <f t="shared" si="107"/>
        <v>19.399999999999999</v>
      </c>
      <c r="AN296" s="303">
        <f t="shared" si="108"/>
        <v>44.9</v>
      </c>
      <c r="AO296" s="303">
        <f t="shared" si="109"/>
        <v>81</v>
      </c>
      <c r="AP296" s="303">
        <f t="shared" si="110"/>
        <v>29.2</v>
      </c>
      <c r="AQ296" s="303"/>
      <c r="AR296" s="303">
        <f t="shared" si="111"/>
        <v>39.700000000000003</v>
      </c>
      <c r="AS296" s="303">
        <f t="shared" si="112"/>
        <v>36</v>
      </c>
      <c r="AT296" s="303">
        <f t="shared" si="112"/>
        <v>68.900000000000006</v>
      </c>
      <c r="AU296" s="303">
        <f t="shared" si="113"/>
        <v>112.4</v>
      </c>
      <c r="AV296" s="303">
        <f t="shared" si="114"/>
        <v>49</v>
      </c>
      <c r="AW296" s="168"/>
    </row>
    <row r="297" spans="1:49" s="138" customFormat="1" x14ac:dyDescent="0.2">
      <c r="A297" s="75">
        <f t="shared" si="129"/>
        <v>44178</v>
      </c>
      <c r="B297" s="312">
        <v>458</v>
      </c>
      <c r="C297" s="122">
        <v>421</v>
      </c>
      <c r="D297" s="122">
        <v>389</v>
      </c>
      <c r="E297" s="122">
        <v>26</v>
      </c>
      <c r="F297" s="122">
        <v>32</v>
      </c>
      <c r="G297" s="122">
        <v>11</v>
      </c>
      <c r="H297" s="122">
        <v>20</v>
      </c>
      <c r="I297" s="122">
        <v>46</v>
      </c>
      <c r="J297" s="122">
        <v>54</v>
      </c>
      <c r="K297" s="122">
        <v>45</v>
      </c>
      <c r="L297" s="122">
        <v>56</v>
      </c>
      <c r="M297" s="122">
        <v>42</v>
      </c>
      <c r="N297" s="122">
        <v>30</v>
      </c>
      <c r="O297" s="122">
        <v>68</v>
      </c>
      <c r="P297" s="122">
        <v>28</v>
      </c>
      <c r="R297" s="149">
        <f t="shared" si="99"/>
        <v>55</v>
      </c>
      <c r="S297" s="136">
        <v>2</v>
      </c>
      <c r="T297" s="149">
        <f t="shared" si="131"/>
        <v>56</v>
      </c>
      <c r="U297" s="149">
        <f t="shared" si="133"/>
        <v>54</v>
      </c>
      <c r="V297" s="149">
        <f t="shared" si="165"/>
        <v>54</v>
      </c>
      <c r="W297" s="149">
        <f t="shared" si="134"/>
        <v>54</v>
      </c>
      <c r="X297" s="149">
        <f t="shared" si="135"/>
        <v>54</v>
      </c>
      <c r="Y297" s="293">
        <f t="shared" si="166"/>
        <v>1</v>
      </c>
      <c r="Z297" s="293">
        <f t="shared" si="167"/>
        <v>1</v>
      </c>
      <c r="AA297" s="293">
        <f t="shared" si="168"/>
        <v>1</v>
      </c>
      <c r="AB297" s="293">
        <f t="shared" si="169"/>
        <v>1</v>
      </c>
      <c r="AC297" s="136">
        <v>49</v>
      </c>
      <c r="AD297" s="297">
        <f t="shared" si="138"/>
        <v>51.9</v>
      </c>
      <c r="AE297" s="136">
        <v>13</v>
      </c>
      <c r="AF297" s="297">
        <f t="shared" si="156"/>
        <v>52.3</v>
      </c>
      <c r="AG297" s="297">
        <f t="shared" si="159"/>
        <v>49</v>
      </c>
      <c r="AH297" s="297">
        <f t="shared" ref="AH297" si="172">$AF300</f>
        <v>44.4</v>
      </c>
      <c r="AI297" s="297">
        <f t="shared" si="117"/>
        <v>46.2</v>
      </c>
      <c r="AJ297" s="297">
        <f t="shared" si="158"/>
        <v>48</v>
      </c>
      <c r="AK297" s="297">
        <f t="shared" si="161"/>
        <v>48.1</v>
      </c>
      <c r="AL297" s="303">
        <f t="shared" si="106"/>
        <v>8.4</v>
      </c>
      <c r="AM297" s="303">
        <f t="shared" si="107"/>
        <v>56.3</v>
      </c>
      <c r="AN297" s="303">
        <f t="shared" si="108"/>
        <v>32.5</v>
      </c>
      <c r="AO297" s="303">
        <f t="shared" si="109"/>
        <v>15.2</v>
      </c>
      <c r="AP297" s="303">
        <f t="shared" si="110"/>
        <v>14.4</v>
      </c>
      <c r="AQ297" s="303"/>
      <c r="AR297" s="303">
        <f t="shared" si="111"/>
        <v>36</v>
      </c>
      <c r="AS297" s="303">
        <f t="shared" si="112"/>
        <v>112.4</v>
      </c>
      <c r="AT297" s="303">
        <f t="shared" si="112"/>
        <v>77.400000000000006</v>
      </c>
      <c r="AU297" s="303">
        <f t="shared" si="113"/>
        <v>49</v>
      </c>
      <c r="AV297" s="303">
        <f t="shared" si="114"/>
        <v>47.6</v>
      </c>
      <c r="AW297" s="168"/>
    </row>
    <row r="298" spans="1:49" s="138" customFormat="1" x14ac:dyDescent="0.2">
      <c r="A298" s="75">
        <f t="shared" si="129"/>
        <v>44179</v>
      </c>
      <c r="B298" s="312">
        <v>481</v>
      </c>
      <c r="C298" s="122">
        <v>434</v>
      </c>
      <c r="D298" s="122">
        <v>399</v>
      </c>
      <c r="E298" s="122">
        <v>37</v>
      </c>
      <c r="F298" s="122">
        <v>35</v>
      </c>
      <c r="G298" s="122">
        <v>10</v>
      </c>
      <c r="H298" s="122">
        <v>27</v>
      </c>
      <c r="I298" s="122">
        <v>67</v>
      </c>
      <c r="J298" s="122">
        <v>47</v>
      </c>
      <c r="K298" s="122">
        <v>58</v>
      </c>
      <c r="L298" s="122">
        <v>48</v>
      </c>
      <c r="M298" s="122">
        <v>34</v>
      </c>
      <c r="N298" s="122">
        <v>38</v>
      </c>
      <c r="O298" s="122">
        <v>54</v>
      </c>
      <c r="P298" s="122">
        <v>26</v>
      </c>
      <c r="R298" s="149">
        <f t="shared" si="99"/>
        <v>53</v>
      </c>
      <c r="S298" s="136">
        <v>69</v>
      </c>
      <c r="T298" s="149">
        <f t="shared" si="131"/>
        <v>57</v>
      </c>
      <c r="U298" s="149">
        <f t="shared" si="133"/>
        <v>54</v>
      </c>
      <c r="V298" s="149">
        <f t="shared" si="165"/>
        <v>55</v>
      </c>
      <c r="W298" s="149">
        <f t="shared" si="134"/>
        <v>54</v>
      </c>
      <c r="X298" s="149">
        <f t="shared" si="135"/>
        <v>55</v>
      </c>
      <c r="Y298" s="293">
        <f t="shared" si="166"/>
        <v>1</v>
      </c>
      <c r="Z298" s="293">
        <f t="shared" si="167"/>
        <v>4</v>
      </c>
      <c r="AA298" s="293">
        <f t="shared" si="168"/>
        <v>1</v>
      </c>
      <c r="AB298" s="293">
        <f t="shared" si="169"/>
        <v>4</v>
      </c>
      <c r="AC298" s="136">
        <v>59</v>
      </c>
      <c r="AD298" s="297">
        <f t="shared" si="138"/>
        <v>49.4</v>
      </c>
      <c r="AE298" s="136">
        <v>28</v>
      </c>
      <c r="AF298" s="297">
        <f t="shared" si="156"/>
        <v>48.7</v>
      </c>
      <c r="AG298" s="297">
        <f t="shared" si="159"/>
        <v>44.4</v>
      </c>
      <c r="AH298" s="297">
        <f t="shared" ref="AH298" si="173">$AF301</f>
        <v>48</v>
      </c>
      <c r="AI298" s="297">
        <f t="shared" si="117"/>
        <v>48.1</v>
      </c>
      <c r="AJ298" s="297">
        <f t="shared" si="158"/>
        <v>48.1</v>
      </c>
      <c r="AK298" s="297">
        <f t="shared" si="161"/>
        <v>51.7</v>
      </c>
      <c r="AL298" s="303">
        <f t="shared" si="106"/>
        <v>25</v>
      </c>
      <c r="AM298" s="303">
        <f t="shared" si="107"/>
        <v>2</v>
      </c>
      <c r="AN298" s="303">
        <f t="shared" si="108"/>
        <v>1.7</v>
      </c>
      <c r="AO298" s="303">
        <f t="shared" si="109"/>
        <v>1.7</v>
      </c>
      <c r="AP298" s="303">
        <f t="shared" si="110"/>
        <v>5.3</v>
      </c>
      <c r="AQ298" s="303"/>
      <c r="AR298" s="303">
        <f t="shared" si="111"/>
        <v>74</v>
      </c>
      <c r="AS298" s="303">
        <f t="shared" si="112"/>
        <v>25</v>
      </c>
      <c r="AT298" s="303">
        <f t="shared" si="112"/>
        <v>24</v>
      </c>
      <c r="AU298" s="303">
        <f>(AJ298-$R298)^2</f>
        <v>24</v>
      </c>
      <c r="AV298" s="303">
        <f t="shared" si="114"/>
        <v>1.7</v>
      </c>
      <c r="AW298" s="168"/>
    </row>
    <row r="299" spans="1:49" s="138" customFormat="1" x14ac:dyDescent="0.2">
      <c r="A299" s="75">
        <f t="shared" si="129"/>
        <v>44180</v>
      </c>
      <c r="B299" s="312">
        <v>482</v>
      </c>
      <c r="C299" s="122">
        <v>438</v>
      </c>
      <c r="D299" s="122">
        <v>387</v>
      </c>
      <c r="E299" s="122">
        <v>38</v>
      </c>
      <c r="F299" s="122">
        <v>50</v>
      </c>
      <c r="G299" s="122">
        <v>7</v>
      </c>
      <c r="H299" s="122">
        <v>22</v>
      </c>
      <c r="I299" s="122">
        <v>50</v>
      </c>
      <c r="J299" s="122">
        <v>54</v>
      </c>
      <c r="K299" s="122">
        <v>39</v>
      </c>
      <c r="L299" s="122">
        <v>45</v>
      </c>
      <c r="M299" s="122">
        <v>40</v>
      </c>
      <c r="N299" s="122">
        <v>43</v>
      </c>
      <c r="O299" s="122">
        <v>61</v>
      </c>
      <c r="P299" s="122">
        <v>33</v>
      </c>
      <c r="R299" s="149">
        <f t="shared" si="99"/>
        <v>54</v>
      </c>
      <c r="S299" s="136">
        <v>91</v>
      </c>
      <c r="T299" s="149">
        <f t="shared" si="131"/>
        <v>54</v>
      </c>
      <c r="U299" s="149">
        <f t="shared" si="133"/>
        <v>54</v>
      </c>
      <c r="V299" s="149">
        <f t="shared" si="165"/>
        <v>56</v>
      </c>
      <c r="W299" s="149">
        <f t="shared" si="134"/>
        <v>55</v>
      </c>
      <c r="X299" s="149">
        <f t="shared" si="135"/>
        <v>58</v>
      </c>
      <c r="Y299" s="293">
        <f t="shared" si="166"/>
        <v>0</v>
      </c>
      <c r="Z299" s="293">
        <f t="shared" si="167"/>
        <v>4</v>
      </c>
      <c r="AA299" s="293">
        <f t="shared" si="168"/>
        <v>1</v>
      </c>
      <c r="AB299" s="293">
        <f t="shared" si="169"/>
        <v>16</v>
      </c>
      <c r="AC299" s="136">
        <v>46</v>
      </c>
      <c r="AD299" s="297">
        <f t="shared" si="138"/>
        <v>50.1</v>
      </c>
      <c r="AE299" s="136">
        <v>64</v>
      </c>
      <c r="AF299" s="297">
        <f t="shared" si="156"/>
        <v>49</v>
      </c>
      <c r="AG299" s="297">
        <f t="shared" si="159"/>
        <v>48</v>
      </c>
      <c r="AH299" s="297">
        <f t="shared" ref="AH299" si="174">$AF302</f>
        <v>48.1</v>
      </c>
      <c r="AI299" s="297">
        <f t="shared" si="117"/>
        <v>49.9</v>
      </c>
      <c r="AJ299" s="297">
        <f t="shared" si="158"/>
        <v>51.7</v>
      </c>
      <c r="AK299" s="297">
        <f t="shared" si="161"/>
        <v>54.4</v>
      </c>
      <c r="AL299" s="303">
        <f t="shared" si="106"/>
        <v>4.4000000000000004</v>
      </c>
      <c r="AM299" s="303">
        <f t="shared" si="107"/>
        <v>4</v>
      </c>
      <c r="AN299" s="303">
        <f t="shared" si="108"/>
        <v>0</v>
      </c>
      <c r="AO299" s="303">
        <f t="shared" si="109"/>
        <v>2.6</v>
      </c>
      <c r="AP299" s="303">
        <f t="shared" si="110"/>
        <v>18.5</v>
      </c>
      <c r="AQ299" s="303"/>
      <c r="AR299" s="303">
        <f t="shared" ref="AR299:AR308" si="175">(AG299-$R299)^2</f>
        <v>36</v>
      </c>
      <c r="AS299" s="303">
        <f t="shared" ref="AS299:AS308" si="176">(AH299-$R299)^2</f>
        <v>34.799999999999997</v>
      </c>
      <c r="AT299" s="303">
        <f t="shared" ref="AT299:AT308" si="177">(AI299-$R299)^2</f>
        <v>16.8</v>
      </c>
      <c r="AU299" s="303">
        <f t="shared" ref="AU299:AU308" si="178">(AJ299-$R299)^2</f>
        <v>5.3</v>
      </c>
      <c r="AV299" s="303">
        <f t="shared" ref="AV299:AV308" si="179">(AK299-$R299)^2</f>
        <v>0.2</v>
      </c>
      <c r="AW299" s="168"/>
    </row>
    <row r="300" spans="1:49" s="138" customFormat="1" x14ac:dyDescent="0.2">
      <c r="A300" s="75">
        <f t="shared" si="129"/>
        <v>44181</v>
      </c>
      <c r="B300" s="312">
        <v>469</v>
      </c>
      <c r="C300" s="122">
        <v>423</v>
      </c>
      <c r="D300" s="122">
        <v>374</v>
      </c>
      <c r="E300" s="122">
        <v>33</v>
      </c>
      <c r="F300" s="122">
        <v>49</v>
      </c>
      <c r="G300" s="122">
        <v>13</v>
      </c>
      <c r="H300" s="122">
        <v>15</v>
      </c>
      <c r="I300" s="122">
        <v>54</v>
      </c>
      <c r="J300" s="122">
        <v>41</v>
      </c>
      <c r="K300" s="122">
        <v>41</v>
      </c>
      <c r="L300" s="122">
        <v>51</v>
      </c>
      <c r="M300" s="122">
        <v>39</v>
      </c>
      <c r="N300" s="122">
        <v>33</v>
      </c>
      <c r="O300" s="122">
        <v>77</v>
      </c>
      <c r="P300" s="122">
        <v>23</v>
      </c>
      <c r="R300" s="149">
        <f t="shared" si="99"/>
        <v>53</v>
      </c>
      <c r="S300" s="136">
        <v>76</v>
      </c>
      <c r="T300" s="149">
        <f t="shared" si="131"/>
        <v>54</v>
      </c>
      <c r="U300" s="149">
        <f t="shared" si="133"/>
        <v>55</v>
      </c>
      <c r="V300" s="149">
        <f t="shared" si="165"/>
        <v>56</v>
      </c>
      <c r="W300" s="149">
        <f t="shared" si="134"/>
        <v>58</v>
      </c>
      <c r="X300" s="149">
        <f t="shared" si="135"/>
        <v>57</v>
      </c>
      <c r="Y300" s="293">
        <f t="shared" si="166"/>
        <v>4</v>
      </c>
      <c r="Z300" s="293">
        <f t="shared" si="167"/>
        <v>9</v>
      </c>
      <c r="AA300" s="293">
        <f t="shared" si="168"/>
        <v>25</v>
      </c>
      <c r="AB300" s="293">
        <f t="shared" si="169"/>
        <v>16</v>
      </c>
      <c r="AC300" s="136">
        <v>48</v>
      </c>
      <c r="AD300" s="297">
        <f t="shared" si="138"/>
        <v>48.6</v>
      </c>
      <c r="AE300" s="136">
        <v>64</v>
      </c>
      <c r="AF300" s="297">
        <f t="shared" ref="AF300:AF324" si="180">AVERAGE(AE297:AE303)</f>
        <v>44.4</v>
      </c>
      <c r="AG300" s="297">
        <f t="shared" si="159"/>
        <v>48.1</v>
      </c>
      <c r="AH300" s="297">
        <f t="shared" ref="AH300" si="181">$AF303</f>
        <v>51.7</v>
      </c>
      <c r="AI300" s="297">
        <f t="shared" si="117"/>
        <v>53.1</v>
      </c>
      <c r="AJ300" s="297">
        <f t="shared" si="158"/>
        <v>54.4</v>
      </c>
      <c r="AK300" s="297">
        <f t="shared" si="161"/>
        <v>53.7</v>
      </c>
      <c r="AL300" s="303">
        <f t="shared" si="106"/>
        <v>0.3</v>
      </c>
      <c r="AM300" s="303">
        <f t="shared" si="107"/>
        <v>9.6</v>
      </c>
      <c r="AN300" s="303">
        <f t="shared" si="108"/>
        <v>20.3</v>
      </c>
      <c r="AO300" s="303">
        <f t="shared" si="109"/>
        <v>33.6</v>
      </c>
      <c r="AP300" s="303">
        <f t="shared" si="110"/>
        <v>26</v>
      </c>
      <c r="AQ300" s="303"/>
      <c r="AR300" s="303">
        <f t="shared" si="175"/>
        <v>24</v>
      </c>
      <c r="AS300" s="303">
        <f t="shared" si="176"/>
        <v>1.7</v>
      </c>
      <c r="AT300" s="303">
        <f t="shared" si="177"/>
        <v>0</v>
      </c>
      <c r="AU300" s="303">
        <f t="shared" si="178"/>
        <v>2</v>
      </c>
      <c r="AV300" s="303">
        <f t="shared" si="179"/>
        <v>0.5</v>
      </c>
    </row>
    <row r="301" spans="1:49" s="138" customFormat="1" x14ac:dyDescent="0.2">
      <c r="A301" s="75">
        <f t="shared" si="129"/>
        <v>44182</v>
      </c>
      <c r="B301" s="312">
        <v>541</v>
      </c>
      <c r="C301" s="122">
        <v>489</v>
      </c>
      <c r="D301" s="122">
        <v>441</v>
      </c>
      <c r="E301" s="122">
        <v>39</v>
      </c>
      <c r="F301" s="122">
        <v>48</v>
      </c>
      <c r="G301" s="122">
        <v>13</v>
      </c>
      <c r="H301" s="122">
        <v>23</v>
      </c>
      <c r="I301" s="122">
        <v>43</v>
      </c>
      <c r="J301" s="122">
        <v>56</v>
      </c>
      <c r="K301" s="122">
        <v>52</v>
      </c>
      <c r="L301" s="122">
        <v>57</v>
      </c>
      <c r="M301" s="122">
        <v>42</v>
      </c>
      <c r="N301" s="122">
        <v>54</v>
      </c>
      <c r="O301" s="122">
        <v>82</v>
      </c>
      <c r="P301" s="122">
        <v>32</v>
      </c>
      <c r="R301" s="149">
        <f t="shared" si="99"/>
        <v>53</v>
      </c>
      <c r="S301" s="136">
        <v>85</v>
      </c>
      <c r="T301" s="149">
        <f t="shared" si="131"/>
        <v>54</v>
      </c>
      <c r="U301" s="149">
        <f t="shared" si="133"/>
        <v>58</v>
      </c>
      <c r="V301" s="149">
        <f t="shared" si="165"/>
        <v>54</v>
      </c>
      <c r="W301" s="149">
        <f t="shared" si="134"/>
        <v>57</v>
      </c>
      <c r="X301" s="149">
        <f t="shared" si="135"/>
        <v>49</v>
      </c>
      <c r="Y301" s="293">
        <f t="shared" si="166"/>
        <v>25</v>
      </c>
      <c r="Z301" s="293">
        <f t="shared" si="167"/>
        <v>1</v>
      </c>
      <c r="AA301" s="293">
        <f t="shared" si="168"/>
        <v>16</v>
      </c>
      <c r="AB301" s="293">
        <f t="shared" si="169"/>
        <v>16</v>
      </c>
      <c r="AC301" s="136">
        <v>36</v>
      </c>
      <c r="AD301" s="297">
        <f t="shared" si="138"/>
        <v>48.3</v>
      </c>
      <c r="AE301" s="136">
        <v>52</v>
      </c>
      <c r="AF301" s="297">
        <f t="shared" si="180"/>
        <v>48</v>
      </c>
      <c r="AG301" s="297">
        <f t="shared" si="159"/>
        <v>51.7</v>
      </c>
      <c r="AH301" s="297">
        <f t="shared" ref="AH301" si="182">$AF304</f>
        <v>54.4</v>
      </c>
      <c r="AI301" s="297">
        <f t="shared" si="117"/>
        <v>54.1</v>
      </c>
      <c r="AJ301" s="297">
        <f t="shared" si="158"/>
        <v>53.7</v>
      </c>
      <c r="AK301" s="297">
        <f t="shared" si="161"/>
        <v>55.4</v>
      </c>
      <c r="AL301" s="303">
        <f t="shared" si="106"/>
        <v>11.6</v>
      </c>
      <c r="AM301" s="303">
        <f t="shared" si="107"/>
        <v>37.200000000000003</v>
      </c>
      <c r="AN301" s="303">
        <f t="shared" si="108"/>
        <v>33.6</v>
      </c>
      <c r="AO301" s="303">
        <f t="shared" si="109"/>
        <v>29.2</v>
      </c>
      <c r="AP301" s="303">
        <f t="shared" si="110"/>
        <v>50.4</v>
      </c>
      <c r="AQ301" s="303"/>
      <c r="AR301" s="303">
        <f t="shared" si="175"/>
        <v>1.7</v>
      </c>
      <c r="AS301" s="303">
        <f t="shared" si="176"/>
        <v>2</v>
      </c>
      <c r="AT301" s="303">
        <f t="shared" si="177"/>
        <v>1.2</v>
      </c>
      <c r="AU301" s="303">
        <f t="shared" si="178"/>
        <v>0.5</v>
      </c>
      <c r="AV301" s="303">
        <f t="shared" si="179"/>
        <v>5.8</v>
      </c>
    </row>
    <row r="302" spans="1:49" s="138" customFormat="1" x14ac:dyDescent="0.2">
      <c r="A302" s="75">
        <f t="shared" si="129"/>
        <v>44183</v>
      </c>
      <c r="B302" s="312">
        <v>557</v>
      </c>
      <c r="C302" s="122">
        <v>516</v>
      </c>
      <c r="D302" s="122">
        <v>451</v>
      </c>
      <c r="E302" s="122">
        <v>25</v>
      </c>
      <c r="F302" s="122">
        <v>65</v>
      </c>
      <c r="G302" s="122">
        <v>16</v>
      </c>
      <c r="H302" s="122">
        <v>37</v>
      </c>
      <c r="I302" s="122">
        <v>52</v>
      </c>
      <c r="J302" s="122">
        <v>57</v>
      </c>
      <c r="K302" s="122">
        <v>63</v>
      </c>
      <c r="L302" s="122">
        <v>60</v>
      </c>
      <c r="M302" s="122">
        <v>54</v>
      </c>
      <c r="N302" s="122">
        <v>49</v>
      </c>
      <c r="O302" s="122">
        <v>60</v>
      </c>
      <c r="P302" s="122">
        <v>19</v>
      </c>
      <c r="R302" s="149">
        <f t="shared" si="99"/>
        <v>52</v>
      </c>
      <c r="S302" s="136">
        <v>54</v>
      </c>
      <c r="T302" s="149">
        <f t="shared" si="131"/>
        <v>54</v>
      </c>
      <c r="U302" s="149">
        <f t="shared" si="133"/>
        <v>57</v>
      </c>
      <c r="V302" s="149">
        <f t="shared" si="165"/>
        <v>53</v>
      </c>
      <c r="W302" s="149">
        <f t="shared" si="134"/>
        <v>49</v>
      </c>
      <c r="X302" s="149">
        <f t="shared" si="135"/>
        <v>49</v>
      </c>
      <c r="Y302" s="293">
        <f t="shared" si="166"/>
        <v>25</v>
      </c>
      <c r="Z302" s="293">
        <f t="shared" si="167"/>
        <v>1</v>
      </c>
      <c r="AA302" s="293">
        <f t="shared" si="168"/>
        <v>9</v>
      </c>
      <c r="AB302" s="293">
        <f t="shared" si="169"/>
        <v>9</v>
      </c>
      <c r="AC302" s="136">
        <v>51</v>
      </c>
      <c r="AD302" s="297">
        <f t="shared" si="138"/>
        <v>47.7</v>
      </c>
      <c r="AE302" s="136">
        <v>59</v>
      </c>
      <c r="AF302" s="297">
        <f t="shared" si="180"/>
        <v>48.1</v>
      </c>
      <c r="AG302" s="297">
        <f t="shared" si="159"/>
        <v>54.4</v>
      </c>
      <c r="AH302" s="297">
        <f t="shared" ref="AH302" si="183">$AF305</f>
        <v>53.7</v>
      </c>
      <c r="AI302" s="297">
        <f t="shared" si="117"/>
        <v>54.6</v>
      </c>
      <c r="AJ302" s="297">
        <f t="shared" si="158"/>
        <v>55.4</v>
      </c>
      <c r="AK302" s="297">
        <f t="shared" si="161"/>
        <v>51.9</v>
      </c>
      <c r="AL302" s="303">
        <f t="shared" si="106"/>
        <v>44.9</v>
      </c>
      <c r="AM302" s="303">
        <f t="shared" si="107"/>
        <v>36</v>
      </c>
      <c r="AN302" s="303">
        <f t="shared" si="108"/>
        <v>47.6</v>
      </c>
      <c r="AO302" s="303">
        <f t="shared" si="109"/>
        <v>59.3</v>
      </c>
      <c r="AP302" s="303">
        <f t="shared" si="110"/>
        <v>17.600000000000001</v>
      </c>
      <c r="AQ302" s="303"/>
      <c r="AR302" s="303">
        <f t="shared" si="175"/>
        <v>5.8</v>
      </c>
      <c r="AS302" s="303">
        <f t="shared" si="176"/>
        <v>2.9</v>
      </c>
      <c r="AT302" s="303">
        <f t="shared" si="177"/>
        <v>6.8</v>
      </c>
      <c r="AU302" s="303">
        <f t="shared" si="178"/>
        <v>11.6</v>
      </c>
      <c r="AV302" s="303">
        <f t="shared" si="179"/>
        <v>0</v>
      </c>
    </row>
    <row r="303" spans="1:49" s="138" customFormat="1" x14ac:dyDescent="0.2">
      <c r="A303" s="75">
        <f t="shared" si="129"/>
        <v>44184</v>
      </c>
      <c r="B303" s="313">
        <v>509</v>
      </c>
      <c r="C303" s="122">
        <v>468</v>
      </c>
      <c r="D303" s="122">
        <v>425</v>
      </c>
      <c r="E303" s="90">
        <v>29</v>
      </c>
      <c r="F303" s="122">
        <v>43</v>
      </c>
      <c r="G303" s="90">
        <v>12</v>
      </c>
      <c r="H303" s="122">
        <v>32</v>
      </c>
      <c r="I303" s="122">
        <v>58</v>
      </c>
      <c r="J303" s="122">
        <v>42</v>
      </c>
      <c r="K303" s="122">
        <v>36</v>
      </c>
      <c r="L303" s="122">
        <v>45</v>
      </c>
      <c r="M303" s="122">
        <v>63</v>
      </c>
      <c r="N303" s="122">
        <v>44</v>
      </c>
      <c r="O303" s="122">
        <v>73</v>
      </c>
      <c r="P303" s="122">
        <v>32</v>
      </c>
      <c r="R303" s="149">
        <f t="shared" si="99"/>
        <v>52</v>
      </c>
      <c r="S303" s="136">
        <v>3</v>
      </c>
      <c r="T303" s="149">
        <f t="shared" si="131"/>
        <v>55</v>
      </c>
      <c r="U303" s="149">
        <f t="shared" si="133"/>
        <v>49</v>
      </c>
      <c r="V303" s="149">
        <f t="shared" si="165"/>
        <v>49</v>
      </c>
      <c r="W303" s="149">
        <f t="shared" si="134"/>
        <v>49</v>
      </c>
      <c r="X303" s="149">
        <f t="shared" si="135"/>
        <v>49</v>
      </c>
      <c r="Y303" s="293">
        <f t="shared" si="166"/>
        <v>9</v>
      </c>
      <c r="Z303" s="293">
        <f t="shared" si="167"/>
        <v>9</v>
      </c>
      <c r="AA303" s="293">
        <f t="shared" si="168"/>
        <v>9</v>
      </c>
      <c r="AB303" s="293">
        <f t="shared" si="169"/>
        <v>9</v>
      </c>
      <c r="AC303" s="136">
        <v>51</v>
      </c>
      <c r="AD303" s="297">
        <f t="shared" si="138"/>
        <v>48.6</v>
      </c>
      <c r="AE303" s="136">
        <v>31</v>
      </c>
      <c r="AF303" s="297">
        <f t="shared" si="180"/>
        <v>51.7</v>
      </c>
      <c r="AG303" s="297">
        <f t="shared" si="159"/>
        <v>53.7</v>
      </c>
      <c r="AH303" s="297">
        <f t="shared" ref="AH303" si="184">$AF306</f>
        <v>55.4</v>
      </c>
      <c r="AI303" s="297">
        <f t="shared" si="117"/>
        <v>53.7</v>
      </c>
      <c r="AJ303" s="297">
        <f t="shared" si="158"/>
        <v>51.9</v>
      </c>
      <c r="AK303" s="297">
        <f t="shared" si="161"/>
        <v>49.7</v>
      </c>
      <c r="AL303" s="303">
        <f t="shared" si="106"/>
        <v>26</v>
      </c>
      <c r="AM303" s="303">
        <f t="shared" si="107"/>
        <v>46.2</v>
      </c>
      <c r="AN303" s="303">
        <f t="shared" si="108"/>
        <v>26</v>
      </c>
      <c r="AO303" s="303">
        <f t="shared" si="109"/>
        <v>10.9</v>
      </c>
      <c r="AP303" s="303">
        <f t="shared" si="110"/>
        <v>1.2</v>
      </c>
      <c r="AQ303" s="303"/>
      <c r="AR303" s="303">
        <f t="shared" si="175"/>
        <v>2.9</v>
      </c>
      <c r="AS303" s="303">
        <f t="shared" si="176"/>
        <v>11.6</v>
      </c>
      <c r="AT303" s="303">
        <f t="shared" si="177"/>
        <v>2.9</v>
      </c>
      <c r="AU303" s="303">
        <f t="shared" si="178"/>
        <v>0</v>
      </c>
      <c r="AV303" s="303">
        <f t="shared" si="179"/>
        <v>5.3</v>
      </c>
    </row>
    <row r="304" spans="1:49" x14ac:dyDescent="0.2">
      <c r="A304" s="75">
        <f t="shared" si="129"/>
        <v>44185</v>
      </c>
      <c r="B304" s="313">
        <v>517</v>
      </c>
      <c r="C304" s="122">
        <v>469</v>
      </c>
      <c r="D304" s="122">
        <v>426</v>
      </c>
      <c r="E304" s="90">
        <v>31</v>
      </c>
      <c r="F304" s="122">
        <v>42</v>
      </c>
      <c r="G304" s="90">
        <v>18</v>
      </c>
      <c r="H304" s="122">
        <v>29</v>
      </c>
      <c r="I304" s="122">
        <v>47</v>
      </c>
      <c r="J304" s="122">
        <v>44</v>
      </c>
      <c r="K304" s="122">
        <v>47</v>
      </c>
      <c r="L304" s="122">
        <v>40</v>
      </c>
      <c r="M304" s="122">
        <v>60</v>
      </c>
      <c r="N304" s="122">
        <v>50</v>
      </c>
      <c r="O304" s="122">
        <v>85</v>
      </c>
      <c r="P304" s="122">
        <v>24</v>
      </c>
      <c r="R304" s="149">
        <f t="shared" si="99"/>
        <v>54</v>
      </c>
      <c r="S304" s="136">
        <v>0</v>
      </c>
      <c r="T304" s="149">
        <f t="shared" si="131"/>
        <v>58</v>
      </c>
      <c r="U304" s="149">
        <f t="shared" si="133"/>
        <v>49</v>
      </c>
      <c r="V304" s="149">
        <f t="shared" si="165"/>
        <v>45</v>
      </c>
      <c r="W304" s="149">
        <f t="shared" si="134"/>
        <v>49</v>
      </c>
      <c r="X304" s="149">
        <f t="shared" si="135"/>
        <v>40</v>
      </c>
      <c r="Y304" s="293">
        <f t="shared" si="166"/>
        <v>25</v>
      </c>
      <c r="Z304" s="293">
        <f t="shared" si="167"/>
        <v>81</v>
      </c>
      <c r="AA304" s="293">
        <f t="shared" si="168"/>
        <v>25</v>
      </c>
      <c r="AB304" s="293">
        <f t="shared" si="169"/>
        <v>196</v>
      </c>
      <c r="AC304" s="136">
        <v>47</v>
      </c>
      <c r="AD304" s="297">
        <f t="shared" si="138"/>
        <v>50</v>
      </c>
      <c r="AE304" s="136">
        <v>38</v>
      </c>
      <c r="AF304" s="297">
        <f t="shared" si="180"/>
        <v>54.4</v>
      </c>
      <c r="AG304" s="297">
        <f t="shared" si="159"/>
        <v>55.4</v>
      </c>
      <c r="AH304" s="297">
        <f t="shared" ref="AH304" si="185">$AF307</f>
        <v>51.9</v>
      </c>
      <c r="AI304" s="297">
        <f t="shared" si="117"/>
        <v>50.8</v>
      </c>
      <c r="AJ304" s="297">
        <f t="shared" si="158"/>
        <v>49.7</v>
      </c>
      <c r="AK304" s="297">
        <f t="shared" si="161"/>
        <v>49.9</v>
      </c>
      <c r="AL304" s="303">
        <f t="shared" si="106"/>
        <v>29.2</v>
      </c>
      <c r="AM304" s="303">
        <f t="shared" si="107"/>
        <v>3.6</v>
      </c>
      <c r="AN304" s="303">
        <f t="shared" si="108"/>
        <v>0.6</v>
      </c>
      <c r="AO304" s="303">
        <f t="shared" si="109"/>
        <v>0.1</v>
      </c>
      <c r="AP304" s="303">
        <f t="shared" si="110"/>
        <v>0</v>
      </c>
      <c r="AQ304" s="303"/>
      <c r="AR304" s="303">
        <f t="shared" si="175"/>
        <v>2</v>
      </c>
      <c r="AS304" s="303">
        <f t="shared" si="176"/>
        <v>4.4000000000000004</v>
      </c>
      <c r="AT304" s="303">
        <f t="shared" si="177"/>
        <v>10.199999999999999</v>
      </c>
      <c r="AU304" s="303">
        <f t="shared" si="178"/>
        <v>18.5</v>
      </c>
      <c r="AV304" s="303">
        <f t="shared" si="179"/>
        <v>16.8</v>
      </c>
      <c r="AW304" s="298"/>
    </row>
    <row r="305" spans="1:48" x14ac:dyDescent="0.2">
      <c r="A305" s="75">
        <f t="shared" si="129"/>
        <v>44186</v>
      </c>
      <c r="B305" s="313">
        <v>557</v>
      </c>
      <c r="C305" s="122">
        <v>510</v>
      </c>
      <c r="D305" s="122">
        <v>469</v>
      </c>
      <c r="E305" s="90">
        <v>29</v>
      </c>
      <c r="F305" s="122">
        <v>40</v>
      </c>
      <c r="G305" s="90">
        <v>19</v>
      </c>
      <c r="H305" s="122">
        <v>18</v>
      </c>
      <c r="I305" s="122">
        <v>61</v>
      </c>
      <c r="J305" s="122">
        <v>45</v>
      </c>
      <c r="K305" s="122">
        <v>54</v>
      </c>
      <c r="L305" s="122">
        <v>51</v>
      </c>
      <c r="M305" s="122">
        <v>65</v>
      </c>
      <c r="N305" s="122">
        <v>51</v>
      </c>
      <c r="O305" s="122">
        <v>96</v>
      </c>
      <c r="P305" s="122">
        <v>28</v>
      </c>
      <c r="R305" s="149">
        <f t="shared" si="99"/>
        <v>57</v>
      </c>
      <c r="S305" s="136">
        <v>66</v>
      </c>
      <c r="T305" s="149">
        <f t="shared" si="131"/>
        <v>57</v>
      </c>
      <c r="U305" s="149">
        <f t="shared" si="133"/>
        <v>49</v>
      </c>
      <c r="V305" s="149">
        <f t="shared" si="165"/>
        <v>45</v>
      </c>
      <c r="W305" s="149">
        <f t="shared" si="134"/>
        <v>40</v>
      </c>
      <c r="X305" s="149">
        <f t="shared" si="135"/>
        <v>40</v>
      </c>
      <c r="Y305" s="293">
        <f t="shared" si="166"/>
        <v>64</v>
      </c>
      <c r="Z305" s="293">
        <f t="shared" si="167"/>
        <v>144</v>
      </c>
      <c r="AA305" s="293">
        <f t="shared" si="168"/>
        <v>289</v>
      </c>
      <c r="AB305" s="293">
        <f t="shared" si="169"/>
        <v>289</v>
      </c>
      <c r="AC305" s="136">
        <v>55</v>
      </c>
      <c r="AD305" s="297">
        <f t="shared" si="138"/>
        <v>54.4</v>
      </c>
      <c r="AE305" s="136">
        <v>29</v>
      </c>
      <c r="AF305" s="297">
        <f t="shared" si="180"/>
        <v>53.7</v>
      </c>
      <c r="AG305" s="297">
        <f t="shared" si="159"/>
        <v>51.9</v>
      </c>
      <c r="AH305" s="297">
        <f t="shared" ref="AH305" si="186">$AF308</f>
        <v>49.7</v>
      </c>
      <c r="AI305" s="297">
        <f t="shared" si="117"/>
        <v>49.8</v>
      </c>
      <c r="AJ305" s="297">
        <f t="shared" si="158"/>
        <v>49.9</v>
      </c>
      <c r="AK305" s="297">
        <f t="shared" si="161"/>
        <v>43.6</v>
      </c>
      <c r="AL305" s="303">
        <f t="shared" si="106"/>
        <v>6.3</v>
      </c>
      <c r="AM305" s="303">
        <f t="shared" si="107"/>
        <v>22.1</v>
      </c>
      <c r="AN305" s="303">
        <f t="shared" si="108"/>
        <v>21.2</v>
      </c>
      <c r="AO305" s="303">
        <f t="shared" si="109"/>
        <v>20.3</v>
      </c>
      <c r="AP305" s="303">
        <f t="shared" si="110"/>
        <v>116.6</v>
      </c>
      <c r="AQ305" s="303"/>
      <c r="AR305" s="303">
        <f t="shared" si="175"/>
        <v>26</v>
      </c>
      <c r="AS305" s="303">
        <f t="shared" si="176"/>
        <v>53.3</v>
      </c>
      <c r="AT305" s="303">
        <f t="shared" si="177"/>
        <v>51.8</v>
      </c>
      <c r="AU305" s="303">
        <f t="shared" si="178"/>
        <v>50.4</v>
      </c>
      <c r="AV305" s="303">
        <f t="shared" si="179"/>
        <v>179.6</v>
      </c>
    </row>
    <row r="306" spans="1:48" x14ac:dyDescent="0.2">
      <c r="A306" s="75">
        <f t="shared" si="129"/>
        <v>44187</v>
      </c>
      <c r="B306" s="313">
        <v>570</v>
      </c>
      <c r="C306" s="122">
        <v>532</v>
      </c>
      <c r="D306" s="122">
        <v>488</v>
      </c>
      <c r="E306" s="90">
        <v>29</v>
      </c>
      <c r="F306" s="122">
        <v>43</v>
      </c>
      <c r="G306" s="90">
        <v>10</v>
      </c>
      <c r="H306" s="122">
        <v>31</v>
      </c>
      <c r="I306" s="122">
        <v>51</v>
      </c>
      <c r="J306" s="122">
        <v>47</v>
      </c>
      <c r="K306" s="122">
        <v>50</v>
      </c>
      <c r="L306" s="122">
        <v>51</v>
      </c>
      <c r="M306" s="122">
        <v>53</v>
      </c>
      <c r="N306" s="122">
        <v>79</v>
      </c>
      <c r="O306" s="122">
        <v>97</v>
      </c>
      <c r="P306" s="122">
        <v>29</v>
      </c>
      <c r="R306" s="149">
        <f t="shared" si="99"/>
        <v>58</v>
      </c>
      <c r="S306" s="136">
        <v>98</v>
      </c>
      <c r="T306" s="149">
        <f t="shared" si="131"/>
        <v>49</v>
      </c>
      <c r="U306" s="149">
        <f t="shared" si="133"/>
        <v>40</v>
      </c>
      <c r="V306" s="149">
        <f t="shared" si="165"/>
        <v>43</v>
      </c>
      <c r="W306" s="149">
        <f t="shared" si="134"/>
        <v>40</v>
      </c>
      <c r="X306" s="149">
        <f t="shared" si="135"/>
        <v>45</v>
      </c>
      <c r="Y306" s="293">
        <f t="shared" si="166"/>
        <v>324</v>
      </c>
      <c r="Z306" s="293">
        <f t="shared" si="167"/>
        <v>225</v>
      </c>
      <c r="AA306" s="293">
        <f t="shared" si="168"/>
        <v>324</v>
      </c>
      <c r="AB306" s="293">
        <f t="shared" si="169"/>
        <v>169</v>
      </c>
      <c r="AC306" s="136">
        <v>52</v>
      </c>
      <c r="AD306" s="297">
        <f t="shared" si="138"/>
        <v>55.9</v>
      </c>
      <c r="AE306" s="136">
        <v>89</v>
      </c>
      <c r="AF306" s="297">
        <f t="shared" si="180"/>
        <v>55.4</v>
      </c>
      <c r="AG306" s="297">
        <f t="shared" si="159"/>
        <v>49.7</v>
      </c>
      <c r="AH306" s="297">
        <f t="shared" ref="AH306" si="187">$AF309</f>
        <v>49.9</v>
      </c>
      <c r="AI306" s="297">
        <f t="shared" si="117"/>
        <v>46.8</v>
      </c>
      <c r="AJ306" s="297">
        <f t="shared" si="158"/>
        <v>43.6</v>
      </c>
      <c r="AK306" s="297">
        <f t="shared" si="161"/>
        <v>53</v>
      </c>
      <c r="AL306" s="303">
        <f t="shared" si="106"/>
        <v>38.4</v>
      </c>
      <c r="AM306" s="303">
        <f t="shared" si="107"/>
        <v>36</v>
      </c>
      <c r="AN306" s="303">
        <f t="shared" si="108"/>
        <v>82.8</v>
      </c>
      <c r="AO306" s="303">
        <f t="shared" si="109"/>
        <v>151.30000000000001</v>
      </c>
      <c r="AP306" s="303">
        <f t="shared" si="110"/>
        <v>8.4</v>
      </c>
      <c r="AQ306" s="303"/>
      <c r="AR306" s="303">
        <f t="shared" si="175"/>
        <v>68.900000000000006</v>
      </c>
      <c r="AS306" s="303">
        <f t="shared" si="176"/>
        <v>65.599999999999994</v>
      </c>
      <c r="AT306" s="303">
        <f t="shared" si="177"/>
        <v>125.4</v>
      </c>
      <c r="AU306" s="303">
        <f t="shared" si="178"/>
        <v>207.4</v>
      </c>
      <c r="AV306" s="303">
        <f t="shared" si="179"/>
        <v>25</v>
      </c>
    </row>
    <row r="307" spans="1:48" x14ac:dyDescent="0.2">
      <c r="A307" s="75">
        <f t="shared" si="129"/>
        <v>44188</v>
      </c>
      <c r="B307" s="313">
        <v>565</v>
      </c>
      <c r="C307" s="122">
        <v>513</v>
      </c>
      <c r="D307" s="122">
        <v>465</v>
      </c>
      <c r="E307" s="90">
        <v>34</v>
      </c>
      <c r="F307" s="122">
        <v>48</v>
      </c>
      <c r="G307" s="90">
        <v>18</v>
      </c>
      <c r="H307" s="122">
        <v>28</v>
      </c>
      <c r="I307" s="122">
        <v>63</v>
      </c>
      <c r="J307" s="122">
        <v>45</v>
      </c>
      <c r="K307" s="122">
        <v>43</v>
      </c>
      <c r="L307" s="122">
        <v>48</v>
      </c>
      <c r="M307" s="122">
        <v>65</v>
      </c>
      <c r="N307" s="122">
        <v>62</v>
      </c>
      <c r="O307" s="122">
        <v>87</v>
      </c>
      <c r="P307" s="122">
        <v>24</v>
      </c>
      <c r="R307" s="149">
        <f t="shared" si="99"/>
        <v>59</v>
      </c>
      <c r="S307" s="136">
        <v>100</v>
      </c>
      <c r="T307" s="149">
        <f t="shared" si="131"/>
        <v>49</v>
      </c>
      <c r="U307" s="149">
        <f t="shared" si="133"/>
        <v>40</v>
      </c>
      <c r="V307" s="149">
        <f t="shared" ref="V307:V309" si="188">AVERAGE(U307,X307)</f>
        <v>46</v>
      </c>
      <c r="W307" s="149">
        <f t="shared" si="134"/>
        <v>45</v>
      </c>
      <c r="X307" s="149">
        <f t="shared" si="135"/>
        <v>51</v>
      </c>
      <c r="Y307" s="293">
        <f t="shared" ref="Y307:Y308" si="189">(U307-$R307)^2</f>
        <v>361</v>
      </c>
      <c r="Z307" s="293">
        <f t="shared" ref="Z307:Z308" si="190">(V307-$R307)^2</f>
        <v>169</v>
      </c>
      <c r="AA307" s="293">
        <f t="shared" ref="AA307:AA308" si="191">(W307-$R307)^2</f>
        <v>196</v>
      </c>
      <c r="AB307" s="293">
        <f t="shared" si="169"/>
        <v>64</v>
      </c>
      <c r="AC307" s="136">
        <v>58</v>
      </c>
      <c r="AD307" s="297">
        <f t="shared" si="138"/>
        <v>57.4</v>
      </c>
      <c r="AE307" s="136">
        <v>83</v>
      </c>
      <c r="AF307" s="297">
        <f t="shared" si="180"/>
        <v>51.9</v>
      </c>
      <c r="AG307" s="297">
        <f t="shared" si="159"/>
        <v>49.9</v>
      </c>
      <c r="AH307" s="297">
        <f t="shared" ref="AH307" si="192">$AF310</f>
        <v>43.6</v>
      </c>
      <c r="AI307" s="297">
        <f t="shared" si="117"/>
        <v>48.3</v>
      </c>
      <c r="AJ307" s="297">
        <f t="shared" si="158"/>
        <v>53</v>
      </c>
      <c r="AK307" s="297">
        <f t="shared" si="161"/>
        <v>59.3</v>
      </c>
      <c r="AL307" s="303">
        <f t="shared" si="106"/>
        <v>56.3</v>
      </c>
      <c r="AM307" s="303">
        <f t="shared" si="107"/>
        <v>190.4</v>
      </c>
      <c r="AN307" s="303">
        <f t="shared" si="108"/>
        <v>82.8</v>
      </c>
      <c r="AO307" s="303">
        <f t="shared" si="109"/>
        <v>19.399999999999999</v>
      </c>
      <c r="AP307" s="303">
        <f t="shared" si="110"/>
        <v>3.6</v>
      </c>
      <c r="AQ307" s="303"/>
      <c r="AR307" s="303">
        <f t="shared" si="175"/>
        <v>82.8</v>
      </c>
      <c r="AS307" s="303">
        <f t="shared" si="176"/>
        <v>237.2</v>
      </c>
      <c r="AT307" s="303">
        <f t="shared" si="177"/>
        <v>114.5</v>
      </c>
      <c r="AU307" s="303">
        <f t="shared" si="178"/>
        <v>36</v>
      </c>
      <c r="AV307" s="303">
        <f t="shared" si="179"/>
        <v>0.1</v>
      </c>
    </row>
    <row r="308" spans="1:48" x14ac:dyDescent="0.2">
      <c r="A308" s="75">
        <f t="shared" si="129"/>
        <v>44189</v>
      </c>
      <c r="B308" s="313">
        <v>537</v>
      </c>
      <c r="C308" s="122">
        <v>495</v>
      </c>
      <c r="D308" s="122">
        <v>442</v>
      </c>
      <c r="E308" s="90">
        <v>31</v>
      </c>
      <c r="F308" s="122">
        <v>53</v>
      </c>
      <c r="G308" s="90">
        <v>11</v>
      </c>
      <c r="H308" s="122">
        <v>21</v>
      </c>
      <c r="I308" s="122">
        <v>70</v>
      </c>
      <c r="J308" s="122">
        <v>33</v>
      </c>
      <c r="K308" s="122">
        <v>29</v>
      </c>
      <c r="L308" s="122">
        <v>53</v>
      </c>
      <c r="M308" s="122">
        <v>65</v>
      </c>
      <c r="N308" s="122">
        <v>61</v>
      </c>
      <c r="O308" s="122">
        <v>85</v>
      </c>
      <c r="P308" s="122">
        <v>25</v>
      </c>
      <c r="R308" s="149">
        <f t="shared" si="99"/>
        <v>60</v>
      </c>
      <c r="S308" s="136">
        <v>75</v>
      </c>
      <c r="T308" s="149">
        <f t="shared" si="131"/>
        <v>49</v>
      </c>
      <c r="U308" s="149">
        <f t="shared" si="133"/>
        <v>45</v>
      </c>
      <c r="V308" s="149">
        <f t="shared" si="188"/>
        <v>48</v>
      </c>
      <c r="W308" s="149">
        <f t="shared" si="134"/>
        <v>51</v>
      </c>
      <c r="X308" s="149">
        <f t="shared" si="135"/>
        <v>51</v>
      </c>
      <c r="Y308" s="293">
        <f t="shared" si="189"/>
        <v>225</v>
      </c>
      <c r="Z308" s="293">
        <f t="shared" si="190"/>
        <v>144</v>
      </c>
      <c r="AA308" s="293">
        <f t="shared" si="191"/>
        <v>81</v>
      </c>
      <c r="AB308" s="293">
        <f t="shared" si="169"/>
        <v>81</v>
      </c>
      <c r="AC308" s="136">
        <v>67</v>
      </c>
      <c r="AD308" s="297">
        <f t="shared" si="138"/>
        <v>58</v>
      </c>
      <c r="AE308" s="136">
        <v>47</v>
      </c>
      <c r="AF308" s="297">
        <f t="shared" si="180"/>
        <v>49.7</v>
      </c>
      <c r="AG308" s="297">
        <f t="shared" si="159"/>
        <v>43.6</v>
      </c>
      <c r="AH308" s="297">
        <f t="shared" ref="AH308" si="193">$AF311</f>
        <v>53</v>
      </c>
      <c r="AI308" s="297">
        <f t="shared" si="117"/>
        <v>56.2</v>
      </c>
      <c r="AJ308" s="297">
        <f t="shared" si="158"/>
        <v>59.3</v>
      </c>
      <c r="AK308" s="297">
        <f t="shared" si="161"/>
        <v>57</v>
      </c>
      <c r="AL308" s="303">
        <f t="shared" si="106"/>
        <v>207.4</v>
      </c>
      <c r="AM308" s="303">
        <f t="shared" si="107"/>
        <v>25</v>
      </c>
      <c r="AN308" s="303">
        <f t="shared" si="108"/>
        <v>3.2</v>
      </c>
      <c r="AO308" s="303">
        <f t="shared" si="109"/>
        <v>1.7</v>
      </c>
      <c r="AP308" s="303">
        <f t="shared" si="110"/>
        <v>1</v>
      </c>
      <c r="AQ308" s="303"/>
      <c r="AR308" s="303">
        <f t="shared" si="175"/>
        <v>269</v>
      </c>
      <c r="AS308" s="303">
        <f t="shared" si="176"/>
        <v>49</v>
      </c>
      <c r="AT308" s="303">
        <f t="shared" si="177"/>
        <v>14.4</v>
      </c>
      <c r="AU308" s="303">
        <f t="shared" si="178"/>
        <v>0.5</v>
      </c>
      <c r="AV308" s="303">
        <f t="shared" si="179"/>
        <v>9</v>
      </c>
    </row>
    <row r="309" spans="1:48" x14ac:dyDescent="0.2">
      <c r="A309" s="75">
        <f t="shared" si="129"/>
        <v>44190</v>
      </c>
      <c r="B309" s="313">
        <v>562</v>
      </c>
      <c r="C309" s="122">
        <v>520</v>
      </c>
      <c r="D309" s="122">
        <v>478</v>
      </c>
      <c r="E309" s="90">
        <v>33</v>
      </c>
      <c r="F309" s="122">
        <v>42</v>
      </c>
      <c r="G309" s="90">
        <v>9</v>
      </c>
      <c r="H309" s="122">
        <v>22</v>
      </c>
      <c r="I309" s="122">
        <v>56</v>
      </c>
      <c r="J309" s="122">
        <v>41</v>
      </c>
      <c r="K309" s="122">
        <v>42</v>
      </c>
      <c r="L309" s="122">
        <v>45</v>
      </c>
      <c r="M309" s="122">
        <v>67</v>
      </c>
      <c r="N309" s="122">
        <v>78</v>
      </c>
      <c r="O309" s="122">
        <v>105</v>
      </c>
      <c r="P309" s="122">
        <v>22</v>
      </c>
      <c r="R309" s="149"/>
      <c r="S309" s="136">
        <v>1</v>
      </c>
      <c r="T309" s="149">
        <f t="shared" si="131"/>
        <v>40</v>
      </c>
      <c r="U309" s="149">
        <f t="shared" si="133"/>
        <v>51</v>
      </c>
      <c r="V309" s="149">
        <f t="shared" si="188"/>
        <v>51</v>
      </c>
      <c r="W309" s="149">
        <f t="shared" si="134"/>
        <v>51</v>
      </c>
      <c r="X309" s="149"/>
      <c r="Y309" s="293"/>
      <c r="Z309" s="293"/>
      <c r="AA309" s="293"/>
      <c r="AB309" s="293"/>
      <c r="AC309" s="136">
        <v>61</v>
      </c>
      <c r="AD309" s="297">
        <f t="shared" si="138"/>
        <v>61</v>
      </c>
      <c r="AE309" s="136">
        <v>71</v>
      </c>
      <c r="AF309" s="297">
        <f t="shared" si="180"/>
        <v>49.9</v>
      </c>
      <c r="AG309" s="297">
        <f t="shared" si="159"/>
        <v>53</v>
      </c>
      <c r="AH309" s="297">
        <f t="shared" ref="AH309" si="194">$AF312</f>
        <v>59.3</v>
      </c>
      <c r="AI309" s="297">
        <f t="shared" si="117"/>
        <v>58.2</v>
      </c>
      <c r="AJ309" s="297">
        <f t="shared" si="158"/>
        <v>57</v>
      </c>
      <c r="AK309" s="297">
        <f t="shared" si="161"/>
        <v>59</v>
      </c>
      <c r="AL309" s="303">
        <f t="shared" si="106"/>
        <v>64</v>
      </c>
      <c r="AM309" s="303">
        <f t="shared" si="107"/>
        <v>2.9</v>
      </c>
      <c r="AN309" s="303">
        <f t="shared" si="108"/>
        <v>7.8</v>
      </c>
      <c r="AO309" s="303">
        <f t="shared" si="109"/>
        <v>16</v>
      </c>
      <c r="AP309" s="303">
        <f t="shared" si="110"/>
        <v>4</v>
      </c>
      <c r="AQ309" s="303"/>
      <c r="AR309" s="303"/>
      <c r="AS309" s="303"/>
      <c r="AT309" s="303"/>
      <c r="AU309" s="303"/>
      <c r="AV309" s="303"/>
    </row>
    <row r="310" spans="1:48" x14ac:dyDescent="0.2">
      <c r="A310" s="75">
        <f t="shared" si="129"/>
        <v>44191</v>
      </c>
      <c r="B310" s="313">
        <v>593</v>
      </c>
      <c r="C310" s="122">
        <v>558</v>
      </c>
      <c r="D310" s="122">
        <v>515</v>
      </c>
      <c r="E310" s="90">
        <v>24</v>
      </c>
      <c r="F310" s="122">
        <v>42</v>
      </c>
      <c r="G310" s="90">
        <v>12</v>
      </c>
      <c r="H310" s="122">
        <v>34</v>
      </c>
      <c r="I310" s="122">
        <v>65</v>
      </c>
      <c r="J310" s="122">
        <v>49</v>
      </c>
      <c r="K310" s="122">
        <v>45</v>
      </c>
      <c r="L310" s="122">
        <v>60</v>
      </c>
      <c r="M310" s="122">
        <v>70</v>
      </c>
      <c r="N310" s="122">
        <v>83</v>
      </c>
      <c r="O310" s="122">
        <v>84</v>
      </c>
      <c r="P310" s="122">
        <v>25</v>
      </c>
      <c r="R310" s="149"/>
      <c r="S310" s="136">
        <v>1</v>
      </c>
      <c r="T310" s="149">
        <f t="shared" si="131"/>
        <v>40</v>
      </c>
      <c r="U310" s="149">
        <f t="shared" si="133"/>
        <v>51</v>
      </c>
      <c r="V310" s="149"/>
      <c r="W310" s="149"/>
      <c r="X310" s="149"/>
      <c r="Y310" s="293"/>
      <c r="Z310" s="293"/>
      <c r="AA310" s="293"/>
      <c r="AB310" s="293"/>
      <c r="AC310" s="136">
        <v>62</v>
      </c>
      <c r="AD310" s="297">
        <f t="shared" si="138"/>
        <v>62.6</v>
      </c>
      <c r="AE310" s="136">
        <v>6</v>
      </c>
      <c r="AF310" s="297">
        <f t="shared" si="180"/>
        <v>43.6</v>
      </c>
      <c r="AG310" s="297">
        <f t="shared" si="159"/>
        <v>59.3</v>
      </c>
      <c r="AH310" s="297">
        <f t="shared" ref="AH310" si="195">$AF313</f>
        <v>57</v>
      </c>
      <c r="AI310" s="297">
        <f t="shared" si="117"/>
        <v>58</v>
      </c>
      <c r="AJ310" s="297">
        <f t="shared" si="158"/>
        <v>59</v>
      </c>
      <c r="AK310" s="297">
        <f t="shared" si="161"/>
        <v>60.7</v>
      </c>
      <c r="AL310" s="303">
        <f t="shared" si="106"/>
        <v>10.9</v>
      </c>
      <c r="AM310" s="303">
        <f t="shared" si="107"/>
        <v>31.4</v>
      </c>
      <c r="AN310" s="303">
        <f t="shared" si="108"/>
        <v>21.2</v>
      </c>
      <c r="AO310" s="303">
        <f t="shared" si="109"/>
        <v>13</v>
      </c>
      <c r="AP310" s="303">
        <f t="shared" si="110"/>
        <v>3.6</v>
      </c>
      <c r="AQ310" s="303"/>
      <c r="AR310" s="303"/>
      <c r="AS310" s="303"/>
      <c r="AT310" s="303"/>
      <c r="AU310" s="303"/>
      <c r="AV310" s="303"/>
    </row>
    <row r="311" spans="1:48" x14ac:dyDescent="0.2">
      <c r="A311" s="75">
        <f t="shared" si="129"/>
        <v>44192</v>
      </c>
      <c r="B311" s="313">
        <v>589</v>
      </c>
      <c r="C311" s="122">
        <v>552</v>
      </c>
      <c r="D311" s="122">
        <v>509</v>
      </c>
      <c r="E311" s="90">
        <v>26</v>
      </c>
      <c r="F311" s="122">
        <v>42</v>
      </c>
      <c r="G311" s="90">
        <v>12</v>
      </c>
      <c r="H311" s="122">
        <v>30</v>
      </c>
      <c r="I311" s="122">
        <v>53</v>
      </c>
      <c r="J311" s="122">
        <v>50</v>
      </c>
      <c r="K311" s="122">
        <v>48</v>
      </c>
      <c r="L311" s="122">
        <v>59</v>
      </c>
      <c r="M311" s="122">
        <v>54</v>
      </c>
      <c r="N311" s="122">
        <v>91</v>
      </c>
      <c r="O311" s="122">
        <v>99</v>
      </c>
      <c r="P311" s="122">
        <v>25</v>
      </c>
      <c r="R311" s="149"/>
      <c r="S311" s="136">
        <v>2</v>
      </c>
      <c r="T311" s="149">
        <f t="shared" si="131"/>
        <v>45</v>
      </c>
      <c r="U311" s="149"/>
      <c r="V311" s="149"/>
      <c r="W311" s="149"/>
      <c r="X311" s="149"/>
      <c r="Y311" s="293"/>
      <c r="Z311" s="293"/>
      <c r="AA311" s="293"/>
      <c r="AB311" s="293"/>
      <c r="AC311" s="136">
        <v>51</v>
      </c>
      <c r="AD311" s="297">
        <f t="shared" si="138"/>
        <v>62.1</v>
      </c>
      <c r="AE311" s="136">
        <v>23</v>
      </c>
      <c r="AF311" s="297">
        <f t="shared" si="180"/>
        <v>53</v>
      </c>
      <c r="AG311" s="297">
        <f t="shared" si="159"/>
        <v>57</v>
      </c>
      <c r="AH311" s="297">
        <f t="shared" ref="AH311" si="196">$AF314</f>
        <v>59</v>
      </c>
      <c r="AI311" s="297">
        <f t="shared" si="117"/>
        <v>59.9</v>
      </c>
      <c r="AJ311" s="297">
        <f t="shared" si="158"/>
        <v>60.7</v>
      </c>
      <c r="AK311" s="297">
        <f t="shared" si="161"/>
        <v>61.4</v>
      </c>
      <c r="AL311" s="303">
        <f t="shared" si="106"/>
        <v>26</v>
      </c>
      <c r="AM311" s="303">
        <f t="shared" si="107"/>
        <v>9.6</v>
      </c>
      <c r="AN311" s="303">
        <f t="shared" si="108"/>
        <v>4.8</v>
      </c>
      <c r="AO311" s="303">
        <f t="shared" si="109"/>
        <v>2</v>
      </c>
      <c r="AP311" s="303">
        <f t="shared" si="110"/>
        <v>0.5</v>
      </c>
      <c r="AQ311" s="303"/>
      <c r="AR311" s="303"/>
      <c r="AS311" s="303"/>
      <c r="AT311" s="303"/>
      <c r="AU311" s="303"/>
      <c r="AV311" s="303"/>
    </row>
    <row r="312" spans="1:48" x14ac:dyDescent="0.2">
      <c r="A312" s="75">
        <f t="shared" si="129"/>
        <v>44193</v>
      </c>
      <c r="B312" s="314"/>
      <c r="C312" s="315"/>
      <c r="D312" s="315"/>
      <c r="E312" s="316"/>
      <c r="F312" s="315"/>
      <c r="G312" s="316"/>
      <c r="H312" s="315"/>
      <c r="I312" s="315"/>
      <c r="J312" s="315"/>
      <c r="K312" s="315"/>
      <c r="L312" s="315"/>
      <c r="M312" s="315"/>
      <c r="N312" s="315"/>
      <c r="O312" s="315"/>
      <c r="P312" s="315"/>
      <c r="R312" s="149"/>
      <c r="S312" s="136">
        <v>6</v>
      </c>
      <c r="T312" s="149">
        <f t="shared" si="131"/>
        <v>51</v>
      </c>
      <c r="U312" s="149"/>
      <c r="V312" s="149"/>
      <c r="W312" s="149"/>
      <c r="X312" s="149"/>
      <c r="Y312" s="293"/>
      <c r="Z312" s="293"/>
      <c r="AA312" s="293"/>
      <c r="AB312" s="293"/>
      <c r="AC312" s="136">
        <v>76</v>
      </c>
      <c r="AD312" s="297">
        <f t="shared" si="138"/>
        <v>62.4</v>
      </c>
      <c r="AE312" s="136">
        <v>30</v>
      </c>
      <c r="AF312" s="297">
        <f t="shared" si="180"/>
        <v>59.3</v>
      </c>
      <c r="AG312" s="297">
        <f t="shared" si="159"/>
        <v>59</v>
      </c>
      <c r="AH312" s="297">
        <f t="shared" ref="AH312" si="197">$AF315</f>
        <v>60.7</v>
      </c>
      <c r="AI312" s="297">
        <f t="shared" si="117"/>
        <v>61.1</v>
      </c>
      <c r="AJ312" s="297">
        <f t="shared" si="158"/>
        <v>61.4</v>
      </c>
      <c r="AK312" s="297">
        <f t="shared" si="161"/>
        <v>69.900000000000006</v>
      </c>
      <c r="AL312" s="303">
        <f t="shared" si="106"/>
        <v>11.6</v>
      </c>
      <c r="AM312" s="303">
        <f t="shared" si="107"/>
        <v>2.9</v>
      </c>
      <c r="AN312" s="303">
        <f t="shared" si="108"/>
        <v>1.7</v>
      </c>
      <c r="AO312" s="303">
        <f t="shared" si="109"/>
        <v>1</v>
      </c>
      <c r="AP312" s="303">
        <f t="shared" si="110"/>
        <v>56.3</v>
      </c>
      <c r="AQ312" s="303"/>
      <c r="AR312" s="303"/>
      <c r="AS312" s="303"/>
      <c r="AT312" s="303"/>
      <c r="AU312" s="303"/>
      <c r="AV312" s="303"/>
    </row>
    <row r="313" spans="1:48" x14ac:dyDescent="0.2">
      <c r="A313" s="75">
        <f t="shared" si="129"/>
        <v>44194</v>
      </c>
      <c r="B313" s="314"/>
      <c r="C313" s="315"/>
      <c r="D313" s="315"/>
      <c r="E313" s="316"/>
      <c r="F313" s="315"/>
      <c r="G313" s="316"/>
      <c r="H313" s="315"/>
      <c r="I313" s="315"/>
      <c r="J313" s="315"/>
      <c r="K313" s="315"/>
      <c r="L313" s="315"/>
      <c r="M313" s="315"/>
      <c r="N313" s="315"/>
      <c r="O313" s="315"/>
      <c r="P313" s="315"/>
      <c r="R313" s="149"/>
      <c r="S313" s="136">
        <v>97</v>
      </c>
      <c r="T313" s="149">
        <f t="shared" si="131"/>
        <v>51</v>
      </c>
      <c r="U313" s="149"/>
      <c r="V313" s="149"/>
      <c r="W313" s="149"/>
      <c r="X313" s="149"/>
      <c r="Y313" s="293"/>
      <c r="Z313" s="293"/>
      <c r="AA313" s="293"/>
      <c r="AB313" s="293"/>
      <c r="AC313" s="136">
        <v>63</v>
      </c>
      <c r="AD313" s="297">
        <f t="shared" si="138"/>
        <v>61.3</v>
      </c>
      <c r="AE313" s="136">
        <v>45</v>
      </c>
      <c r="AF313" s="297">
        <f t="shared" si="180"/>
        <v>57</v>
      </c>
      <c r="AG313" s="297">
        <f t="shared" si="159"/>
        <v>60.7</v>
      </c>
      <c r="AH313" s="297">
        <f t="shared" ref="AH313" si="198">$AF316</f>
        <v>61.4</v>
      </c>
      <c r="AI313" s="297">
        <f t="shared" si="117"/>
        <v>65.7</v>
      </c>
      <c r="AJ313" s="297">
        <f t="shared" si="158"/>
        <v>69.900000000000006</v>
      </c>
      <c r="AK313" s="297">
        <f t="shared" si="161"/>
        <v>60.1</v>
      </c>
      <c r="AL313" s="303">
        <f t="shared" si="106"/>
        <v>0.4</v>
      </c>
      <c r="AM313" s="303">
        <f t="shared" si="107"/>
        <v>0</v>
      </c>
      <c r="AN313" s="303">
        <f t="shared" si="108"/>
        <v>19.399999999999999</v>
      </c>
      <c r="AO313" s="303">
        <f t="shared" si="109"/>
        <v>74</v>
      </c>
      <c r="AP313" s="303">
        <f t="shared" si="110"/>
        <v>1.4</v>
      </c>
      <c r="AQ313" s="303"/>
      <c r="AR313" s="303"/>
      <c r="AS313" s="303"/>
      <c r="AT313" s="303"/>
      <c r="AU313" s="303"/>
      <c r="AV313" s="303"/>
    </row>
    <row r="314" spans="1:48" x14ac:dyDescent="0.2">
      <c r="A314" s="75">
        <f t="shared" si="129"/>
        <v>44195</v>
      </c>
      <c r="B314" s="314"/>
      <c r="C314" s="315"/>
      <c r="D314" s="315"/>
      <c r="E314" s="316"/>
      <c r="F314" s="315"/>
      <c r="G314" s="316"/>
      <c r="H314" s="315"/>
      <c r="I314" s="315"/>
      <c r="J314" s="315"/>
      <c r="K314" s="315"/>
      <c r="L314" s="315"/>
      <c r="M314" s="315"/>
      <c r="N314" s="315"/>
      <c r="O314" s="315"/>
      <c r="P314" s="315"/>
      <c r="R314" s="149"/>
      <c r="S314" s="136">
        <v>131</v>
      </c>
      <c r="AC314" s="136">
        <v>55</v>
      </c>
      <c r="AD314" s="297">
        <f t="shared" si="138"/>
        <v>60.1</v>
      </c>
      <c r="AE314" s="136">
        <v>149</v>
      </c>
      <c r="AF314" s="297">
        <f t="shared" si="180"/>
        <v>59</v>
      </c>
      <c r="AG314" s="297">
        <f t="shared" si="159"/>
        <v>61.4</v>
      </c>
      <c r="AH314" s="297">
        <f t="shared" ref="AH314:AH321" si="199">$AF317</f>
        <v>69.900000000000006</v>
      </c>
      <c r="AI314" s="297">
        <f t="shared" si="117"/>
        <v>65</v>
      </c>
      <c r="AJ314" s="297">
        <f t="shared" si="158"/>
        <v>60.1</v>
      </c>
      <c r="AK314" s="297">
        <f t="shared" si="161"/>
        <v>61</v>
      </c>
      <c r="AL314" s="303">
        <f t="shared" si="106"/>
        <v>1.7</v>
      </c>
      <c r="AM314" s="303">
        <f t="shared" si="107"/>
        <v>96</v>
      </c>
      <c r="AN314" s="303">
        <f t="shared" si="108"/>
        <v>24</v>
      </c>
      <c r="AO314" s="303">
        <f t="shared" si="109"/>
        <v>0</v>
      </c>
      <c r="AP314" s="303">
        <f t="shared" si="110"/>
        <v>0.8</v>
      </c>
      <c r="AQ314" s="303"/>
      <c r="AR314" s="303"/>
      <c r="AS314" s="303"/>
      <c r="AT314" s="303"/>
      <c r="AU314" s="303"/>
      <c r="AV314" s="303"/>
    </row>
    <row r="315" spans="1:48" x14ac:dyDescent="0.2">
      <c r="A315" s="75">
        <f t="shared" si="129"/>
        <v>44196</v>
      </c>
      <c r="B315" s="314"/>
      <c r="C315" s="315"/>
      <c r="D315" s="315"/>
      <c r="E315" s="316"/>
      <c r="F315" s="315"/>
      <c r="G315" s="316"/>
      <c r="H315" s="315"/>
      <c r="I315" s="315"/>
      <c r="J315" s="315"/>
      <c r="K315" s="315"/>
      <c r="L315" s="315"/>
      <c r="M315" s="315"/>
      <c r="N315" s="315"/>
      <c r="O315" s="315"/>
      <c r="P315" s="315"/>
      <c r="R315" s="149"/>
      <c r="S315" s="136">
        <v>120</v>
      </c>
      <c r="AC315" s="136">
        <v>69</v>
      </c>
      <c r="AD315" s="297">
        <f t="shared" si="138"/>
        <v>61.6</v>
      </c>
      <c r="AE315" s="136">
        <v>91</v>
      </c>
      <c r="AF315" s="297">
        <f t="shared" si="180"/>
        <v>60.7</v>
      </c>
      <c r="AG315" s="297">
        <f t="shared" ref="AG315:AG322" si="200">$AF317</f>
        <v>69.900000000000006</v>
      </c>
      <c r="AH315" s="297">
        <f t="shared" si="199"/>
        <v>60.1</v>
      </c>
      <c r="AI315" s="297">
        <f t="shared" si="117"/>
        <v>60.6</v>
      </c>
      <c r="AJ315" s="297">
        <f t="shared" ref="AJ315:AJ320" si="201">$AF319</f>
        <v>61</v>
      </c>
      <c r="AK315" s="297">
        <f t="shared" si="161"/>
        <v>67.099999999999994</v>
      </c>
      <c r="AL315" s="303">
        <f t="shared" si="106"/>
        <v>68.900000000000006</v>
      </c>
      <c r="AM315" s="303">
        <f t="shared" si="107"/>
        <v>2.2999999999999998</v>
      </c>
      <c r="AN315" s="303">
        <f t="shared" si="108"/>
        <v>1</v>
      </c>
      <c r="AO315" s="303">
        <f t="shared" si="109"/>
        <v>0.4</v>
      </c>
      <c r="AP315" s="303">
        <f t="shared" si="110"/>
        <v>30.2</v>
      </c>
      <c r="AQ315" s="303"/>
      <c r="AR315" s="303"/>
      <c r="AS315" s="303"/>
      <c r="AT315" s="303"/>
      <c r="AU315" s="303"/>
      <c r="AV315" s="303"/>
    </row>
    <row r="316" spans="1:48" x14ac:dyDescent="0.2">
      <c r="A316" s="75">
        <f t="shared" si="129"/>
        <v>44197</v>
      </c>
      <c r="B316" s="314"/>
      <c r="C316" s="315"/>
      <c r="D316" s="315"/>
      <c r="E316" s="316"/>
      <c r="F316" s="315"/>
      <c r="G316" s="316"/>
      <c r="H316" s="315"/>
      <c r="I316" s="315"/>
      <c r="J316" s="315"/>
      <c r="K316" s="315"/>
      <c r="L316" s="315"/>
      <c r="M316" s="315"/>
      <c r="N316" s="315"/>
      <c r="O316" s="315"/>
      <c r="P316" s="315"/>
      <c r="R316" s="149"/>
      <c r="S316" s="136">
        <v>2</v>
      </c>
      <c r="AC316" s="136">
        <v>53</v>
      </c>
      <c r="AD316" s="297">
        <f t="shared" si="138"/>
        <v>58.9</v>
      </c>
      <c r="AE316" s="136">
        <v>55</v>
      </c>
      <c r="AF316" s="297">
        <f t="shared" si="180"/>
        <v>61.4</v>
      </c>
      <c r="AG316" s="297">
        <f t="shared" si="200"/>
        <v>60.1</v>
      </c>
      <c r="AH316" s="297">
        <f t="shared" si="199"/>
        <v>61</v>
      </c>
      <c r="AI316" s="297">
        <f t="shared" si="117"/>
        <v>64.099999999999994</v>
      </c>
      <c r="AJ316" s="297">
        <f t="shared" si="201"/>
        <v>67.099999999999994</v>
      </c>
      <c r="AK316" s="297">
        <f t="shared" si="161"/>
        <v>78.099999999999994</v>
      </c>
      <c r="AL316" s="303">
        <f t="shared" si="106"/>
        <v>1.4</v>
      </c>
      <c r="AM316" s="303">
        <f t="shared" si="107"/>
        <v>4.4000000000000004</v>
      </c>
      <c r="AN316" s="303">
        <f t="shared" si="108"/>
        <v>27</v>
      </c>
      <c r="AO316" s="303">
        <f t="shared" si="109"/>
        <v>67.2</v>
      </c>
      <c r="AP316" s="303">
        <f t="shared" si="110"/>
        <v>368.6</v>
      </c>
      <c r="AQ316" s="303"/>
      <c r="AR316" s="303"/>
      <c r="AS316" s="303"/>
      <c r="AT316" s="303"/>
      <c r="AU316" s="303"/>
      <c r="AV316" s="303"/>
    </row>
    <row r="317" spans="1:48" x14ac:dyDescent="0.2">
      <c r="A317" s="75">
        <f t="shared" si="129"/>
        <v>44198</v>
      </c>
      <c r="AC317" s="136">
        <v>54</v>
      </c>
      <c r="AD317" s="297">
        <f t="shared" si="138"/>
        <v>59.6</v>
      </c>
      <c r="AE317" s="136">
        <v>20</v>
      </c>
      <c r="AF317" s="297">
        <f t="shared" si="180"/>
        <v>69.900000000000006</v>
      </c>
      <c r="AG317" s="297">
        <f t="shared" si="200"/>
        <v>61</v>
      </c>
      <c r="AH317" s="297">
        <f t="shared" si="199"/>
        <v>67.099999999999994</v>
      </c>
      <c r="AI317" s="297">
        <f t="shared" si="117"/>
        <v>72.599999999999994</v>
      </c>
      <c r="AJ317" s="297">
        <f t="shared" si="201"/>
        <v>78.099999999999994</v>
      </c>
      <c r="AK317" s="297">
        <f t="shared" si="161"/>
        <v>78.3</v>
      </c>
      <c r="AL317" s="303">
        <f t="shared" si="106"/>
        <v>2</v>
      </c>
      <c r="AM317" s="303">
        <f t="shared" si="107"/>
        <v>56.2</v>
      </c>
      <c r="AN317" s="303">
        <f t="shared" si="108"/>
        <v>169</v>
      </c>
      <c r="AO317" s="303">
        <f t="shared" si="109"/>
        <v>342.3</v>
      </c>
      <c r="AP317" s="303">
        <f t="shared" si="110"/>
        <v>349.7</v>
      </c>
      <c r="AQ317" s="303"/>
      <c r="AR317" s="303"/>
      <c r="AS317" s="303"/>
      <c r="AT317" s="303"/>
      <c r="AU317" s="303"/>
      <c r="AV317" s="303"/>
    </row>
    <row r="318" spans="1:48" x14ac:dyDescent="0.2">
      <c r="A318" s="75">
        <f t="shared" si="129"/>
        <v>44199</v>
      </c>
      <c r="AC318" s="136">
        <v>61</v>
      </c>
      <c r="AD318" s="307">
        <f t="shared" si="138"/>
        <v>64.400000000000006</v>
      </c>
      <c r="AE318" s="136">
        <v>35</v>
      </c>
      <c r="AF318" s="297">
        <f t="shared" si="180"/>
        <v>60.1</v>
      </c>
      <c r="AG318" s="297">
        <f t="shared" si="200"/>
        <v>67.099999999999994</v>
      </c>
      <c r="AH318" s="297">
        <f t="shared" si="199"/>
        <v>78.099999999999994</v>
      </c>
      <c r="AI318" s="297">
        <f t="shared" si="117"/>
        <v>78.2</v>
      </c>
      <c r="AJ318" s="307">
        <f t="shared" si="201"/>
        <v>78.3</v>
      </c>
      <c r="AK318" s="297">
        <f t="shared" si="161"/>
        <v>76.599999999999994</v>
      </c>
      <c r="AL318" s="303">
        <f t="shared" si="106"/>
        <v>7.3</v>
      </c>
      <c r="AM318" s="303">
        <f t="shared" si="107"/>
        <v>187.7</v>
      </c>
      <c r="AN318" s="303">
        <f t="shared" ref="AN318" si="202">(AI318-$AD318)^2</f>
        <v>190.4</v>
      </c>
      <c r="AO318" s="303">
        <f t="shared" si="109"/>
        <v>193.2</v>
      </c>
      <c r="AP318" s="303">
        <f t="shared" si="110"/>
        <v>148.80000000000001</v>
      </c>
      <c r="AQ318" s="303"/>
      <c r="AR318" s="303"/>
      <c r="AS318" s="303"/>
      <c r="AT318" s="303"/>
      <c r="AU318" s="303"/>
      <c r="AV318" s="303"/>
    </row>
    <row r="319" spans="1:48" x14ac:dyDescent="0.2">
      <c r="A319" s="75">
        <f t="shared" si="129"/>
        <v>44200</v>
      </c>
      <c r="AC319" s="136">
        <v>57</v>
      </c>
      <c r="AD319" s="297"/>
      <c r="AE319" s="136">
        <v>35</v>
      </c>
      <c r="AF319" s="297">
        <f t="shared" si="180"/>
        <v>61</v>
      </c>
      <c r="AG319" s="297">
        <f t="shared" si="200"/>
        <v>78.099999999999994</v>
      </c>
      <c r="AH319" s="297">
        <f t="shared" si="199"/>
        <v>78.3</v>
      </c>
      <c r="AI319" s="297">
        <f t="shared" si="117"/>
        <v>77.5</v>
      </c>
      <c r="AJ319" s="297">
        <f t="shared" si="201"/>
        <v>76.599999999999994</v>
      </c>
      <c r="AK319" s="297">
        <f t="shared" si="161"/>
        <v>80.7</v>
      </c>
      <c r="AL319" s="303"/>
      <c r="AM319" s="303"/>
      <c r="AN319" s="303"/>
      <c r="AO319" s="303"/>
      <c r="AP319" s="303"/>
      <c r="AQ319" s="303"/>
      <c r="AR319" s="303"/>
      <c r="AS319" s="303"/>
      <c r="AT319" s="303"/>
      <c r="AU319" s="303"/>
      <c r="AV319" s="303"/>
    </row>
    <row r="320" spans="1:48" x14ac:dyDescent="0.2">
      <c r="A320" s="75">
        <f t="shared" si="129"/>
        <v>44201</v>
      </c>
      <c r="AC320" s="136">
        <v>68</v>
      </c>
      <c r="AD320" s="305"/>
      <c r="AE320" s="136">
        <v>104</v>
      </c>
      <c r="AF320" s="297">
        <f t="shared" si="180"/>
        <v>67.099999999999994</v>
      </c>
      <c r="AG320" s="297">
        <f t="shared" si="200"/>
        <v>78.3</v>
      </c>
      <c r="AH320" s="297">
        <f t="shared" si="199"/>
        <v>76.599999999999994</v>
      </c>
      <c r="AI320" s="297">
        <f t="shared" si="117"/>
        <v>78.7</v>
      </c>
      <c r="AJ320" s="297">
        <f t="shared" si="201"/>
        <v>80.7</v>
      </c>
      <c r="AK320" s="297"/>
      <c r="AL320" s="303"/>
      <c r="AM320" s="303"/>
      <c r="AN320" s="303"/>
      <c r="AO320" s="303"/>
      <c r="AP320" s="303"/>
      <c r="AQ320" s="303"/>
      <c r="AR320" s="303"/>
      <c r="AS320" s="303"/>
      <c r="AT320" s="303"/>
      <c r="AU320" s="303"/>
      <c r="AV320" s="303"/>
    </row>
    <row r="321" spans="1:48" x14ac:dyDescent="0.2">
      <c r="A321" s="75">
        <f t="shared" si="129"/>
        <v>44202</v>
      </c>
      <c r="AC321" s="136">
        <v>89</v>
      </c>
      <c r="AD321" s="297"/>
      <c r="AE321" s="136">
        <v>81</v>
      </c>
      <c r="AF321" s="297">
        <f t="shared" si="180"/>
        <v>78.099999999999994</v>
      </c>
      <c r="AG321" s="297">
        <f t="shared" si="200"/>
        <v>76.599999999999994</v>
      </c>
      <c r="AH321" s="297">
        <f t="shared" si="199"/>
        <v>80.7</v>
      </c>
      <c r="AI321" s="297"/>
      <c r="AL321" s="303"/>
      <c r="AM321" s="303"/>
      <c r="AN321" s="303"/>
      <c r="AO321" s="303"/>
      <c r="AP321" s="303"/>
      <c r="AQ321" s="303"/>
      <c r="AR321" s="303"/>
      <c r="AS321" s="303"/>
      <c r="AT321" s="303"/>
      <c r="AU321" s="303"/>
      <c r="AV321" s="303"/>
    </row>
    <row r="322" spans="1:48" x14ac:dyDescent="0.2">
      <c r="A322" s="75">
        <f t="shared" si="129"/>
        <v>44203</v>
      </c>
      <c r="AC322" s="299">
        <v>68</v>
      </c>
      <c r="AD322" s="297"/>
      <c r="AE322" s="136">
        <v>97</v>
      </c>
      <c r="AF322" s="297">
        <f t="shared" si="180"/>
        <v>78.3</v>
      </c>
      <c r="AG322" s="297">
        <f t="shared" si="200"/>
        <v>80.7</v>
      </c>
      <c r="AL322" s="303"/>
      <c r="AM322" s="303"/>
      <c r="AN322" s="303"/>
      <c r="AO322" s="303"/>
      <c r="AP322" s="303"/>
      <c r="AQ322" s="303"/>
      <c r="AR322" s="303"/>
      <c r="AS322" s="303"/>
      <c r="AT322" s="303"/>
      <c r="AU322" s="303"/>
      <c r="AV322" s="303"/>
    </row>
    <row r="323" spans="1:48" x14ac:dyDescent="0.2">
      <c r="A323" s="75">
        <f t="shared" si="129"/>
        <v>44204</v>
      </c>
      <c r="AC323" s="299">
        <v>67</v>
      </c>
      <c r="AD323" s="297"/>
      <c r="AE323" s="136">
        <v>98</v>
      </c>
      <c r="AF323" s="297">
        <f t="shared" si="180"/>
        <v>76.599999999999994</v>
      </c>
      <c r="AL323" s="303"/>
      <c r="AM323" s="303"/>
      <c r="AN323" s="303"/>
      <c r="AO323" s="303"/>
      <c r="AR323" s="303"/>
      <c r="AS323" s="303"/>
      <c r="AT323" s="303"/>
      <c r="AU323" s="303"/>
    </row>
    <row r="324" spans="1:48" x14ac:dyDescent="0.2">
      <c r="A324" s="75">
        <f t="shared" si="129"/>
        <v>44205</v>
      </c>
      <c r="AC324" s="299">
        <v>48</v>
      </c>
      <c r="AE324" s="136">
        <v>97</v>
      </c>
      <c r="AF324" s="305">
        <f t="shared" si="180"/>
        <v>80.7</v>
      </c>
      <c r="AL324" s="303"/>
      <c r="AM324" s="303"/>
      <c r="AN324" s="303"/>
      <c r="AO324" s="303"/>
      <c r="AR324" s="303"/>
      <c r="AS324" s="303"/>
      <c r="AT324" s="303"/>
      <c r="AU324" s="303"/>
    </row>
    <row r="325" spans="1:48" x14ac:dyDescent="0.2">
      <c r="A325" s="75">
        <f t="shared" si="129"/>
        <v>44206</v>
      </c>
      <c r="AC325" s="299">
        <v>52</v>
      </c>
      <c r="AE325" s="136">
        <v>36</v>
      </c>
    </row>
    <row r="326" spans="1:48" x14ac:dyDescent="0.2">
      <c r="A326" s="75">
        <f t="shared" si="129"/>
        <v>44207</v>
      </c>
      <c r="AC326" s="299">
        <v>16</v>
      </c>
      <c r="AE326" s="136">
        <v>23</v>
      </c>
    </row>
    <row r="327" spans="1:48" x14ac:dyDescent="0.2">
      <c r="A327" s="75">
        <f t="shared" si="129"/>
        <v>44208</v>
      </c>
      <c r="AE327" s="306">
        <v>133</v>
      </c>
    </row>
    <row r="329" spans="1:48" x14ac:dyDescent="0.2">
      <c r="W329" s="76" t="s">
        <v>543</v>
      </c>
      <c r="X329" s="298">
        <f>SQRT(SUM(X14:X302)/COUNT(X14:X328))</f>
        <v>6.66</v>
      </c>
      <c r="Y329" s="309">
        <f t="shared" ref="Y329" si="203">SQRT(SUM(Y14:Y328)/COUNT(Y14:Y328))</f>
        <v>3.94</v>
      </c>
      <c r="Z329" s="304">
        <f>SQRT(SUM(Z14:Z328)/COUNT(Z14:Z328))</f>
        <v>3.06</v>
      </c>
      <c r="AA329" s="309">
        <f t="shared" ref="AA329:AB329" si="204">SQRT(SUM(AA14:AA328)/COUNT(AA14:AA328))</f>
        <v>3.42</v>
      </c>
      <c r="AB329" s="298">
        <f t="shared" si="204"/>
        <v>3.41</v>
      </c>
      <c r="AK329" s="76" t="s">
        <v>543</v>
      </c>
      <c r="AL329" s="298">
        <f t="shared" ref="AL329" si="205">SQRT(SUM(AL14:AL328)/COUNT(AL14:AL328))</f>
        <v>3.63</v>
      </c>
      <c r="AM329" s="309">
        <f t="shared" ref="AM329" si="206">SQRT(SUM(AM14:AM328)/COUNT(AM14:AM328))</f>
        <v>3.47</v>
      </c>
      <c r="AN329" s="304">
        <f t="shared" ref="AN329" si="207">SQRT(SUM(AN14:AN328)/COUNT(AN14:AN328))</f>
        <v>3.18</v>
      </c>
      <c r="AO329" s="309">
        <f t="shared" ref="AO329" si="208">SQRT(SUM(AO14:AO328)/COUNT(AO14:AO328))</f>
        <v>3.74</v>
      </c>
      <c r="AP329" s="298">
        <f t="shared" ref="AP329" si="209">SQRT(SUM(AP14:AP328)/COUNT(AP14:AP328))</f>
        <v>4.47</v>
      </c>
      <c r="AQ329" s="298"/>
      <c r="AR329" s="298">
        <f t="shared" ref="AR329" si="210">SQRT(SUM(AR14:AR328)/COUNT(AR14:AR328))</f>
        <v>3.84</v>
      </c>
      <c r="AS329" s="309">
        <f t="shared" ref="AS329" si="211">SQRT(SUM(AS14:AS328)/COUNT(AS14:AS328))</f>
        <v>3.68</v>
      </c>
      <c r="AT329" s="304">
        <f t="shared" ref="AT329" si="212">SQRT(SUM(AT14:AT328)/COUNT(AT14:AT328))</f>
        <v>3.37</v>
      </c>
      <c r="AU329" s="309">
        <f t="shared" ref="AU329" si="213">SQRT(SUM(AU14:AU328)/COUNT(AU14:AU328))</f>
        <v>3.75</v>
      </c>
      <c r="AV329" s="298">
        <f t="shared" ref="AV329" si="214">SQRT(SUM(AV14:AV328)/COUNT(AV14:AV328))</f>
        <v>4.3899999999999997</v>
      </c>
    </row>
  </sheetData>
  <mergeCells count="1">
    <mergeCell ref="A3:D3"/>
  </mergeCells>
  <hyperlinks>
    <hyperlink ref="A1" location="Contents!A1" display="contents" xr:uid="{2D970024-0E11-4DE5-8B13-D23328799227}"/>
  </hyperlink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SharedContentType xmlns="Microsoft.SharePoint.Taxonomy.ContentTypeSync" SourceId="a7dd7a64-f5c5-4f30-b8c4-f5626f639d1b" ContentTypeId="0x01010035E33599CC8D1E47A037F474646B1D58" PreviousValue="false"/>
</file>

<file path=customXml/item6.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_dlc_DocIdPersistId xmlns="39b8a52d-d8b9-47ff-a8c3-c8931ddf8d60">false</_dlc_DocIdPersistId>
    <_dlc_DocId xmlns="39b8a52d-d8b9-47ff-a8c3-c8931ddf8d60">D5PZWENCX5VS-453568361-22875</_dlc_DocId>
    <_dlc_Exempt xmlns="http://schemas.microsoft.com/sharepoint/v3" xsi:nil="true"/>
    <_dlc_DocIdUrl xmlns="39b8a52d-d8b9-47ff-a8c3-c8931ddf8d60">
      <Url>https://share.sp.ons.statistics.gov.uk/sites/HALE/AnalysisDissem/_layouts/15/DocIdRedir.aspx?ID=D5PZWENCX5VS-453568361-22875</Url>
      <Description>D5PZWENCX5VS-453568361-22875</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EDRMSOwner xmlns="6f7a7047-b62c-49ae-ad9c-327c15b9a2ee" xsi:nil="true"/>
    <Retention xmlns="6f7a7047-b62c-49ae-ad9c-327c15b9a2ee">0</Retention>
    <RetentionType xmlns="6f7a7047-b62c-49ae-ad9c-327c15b9a2ee">Notify</RetentionType>
    <RetentionDate xmlns="6f7a7047-b62c-49ae-ad9c-327c15b9a2ee" xsi:nil="true"/>
  </documentManagement>
</p:properties>
</file>

<file path=customXml/itemProps1.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CC70FFEB-881D-494F-A71E-29E2F563D5FC}">
  <ds:schemaRefs>
    <ds:schemaRef ds:uri="office.server.policy"/>
  </ds:schemaRefs>
</ds:datastoreItem>
</file>

<file path=customXml/itemProps4.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5.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6.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7.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8.xml><?xml version="1.0" encoding="utf-8"?>
<ds:datastoreItem xmlns:ds="http://schemas.openxmlformats.org/officeDocument/2006/customXml" ds:itemID="{3BBF680C-ED89-40F9-B9EC-F990852E492A}">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e14115de-03ae-49b5-af01-31035404c456"/>
    <ds:schemaRef ds:uri="6f7a7047-b62c-49ae-ad9c-327c15b9a2ee"/>
    <ds:schemaRef ds:uri="http://schemas.microsoft.com/sharepoint/v3"/>
    <ds:schemaRef ds:uri="http://purl.org/dc/terms/"/>
    <ds:schemaRef ds:uri="http://schemas.openxmlformats.org/package/2006/metadata/core-properties"/>
    <ds:schemaRef ds:uri="39b8a52d-d8b9-47ff-a8c3-c8931ddf8d6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Analysis</vt:lpstr>
      <vt:lpstr>Contents</vt:lpstr>
      <vt:lpstr>Information</vt:lpstr>
      <vt:lpstr>Terms and conditions</vt:lpstr>
      <vt:lpstr>Weekly figures 2020</vt:lpstr>
      <vt:lpstr>Covid-19 - Weekly registrations</vt:lpstr>
      <vt:lpstr>Covid-19 - Weekly occurrences</vt:lpstr>
      <vt:lpstr>WEEKLY COMPARISON</vt:lpstr>
      <vt:lpstr>DAILY COMPARISON</vt:lpstr>
      <vt:lpstr>UK - Covid-19 - Weekly reg</vt:lpstr>
      <vt:lpstr>Covid-19 - Daily registrations</vt:lpstr>
      <vt:lpstr>Covid-19 - Daily occurrences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Michael George</cp:lastModifiedBy>
  <dcterms:created xsi:type="dcterms:W3CDTF">2011-10-17T07:30:39Z</dcterms:created>
  <dcterms:modified xsi:type="dcterms:W3CDTF">2021-01-13T15:20:00Z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c28c4f07-ca5c-4935-8b13-d3eba266e4cb</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