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WCA\ons-stats\data\"/>
    </mc:Choice>
  </mc:AlternateContent>
  <xr:revisionPtr revIDLastSave="0" documentId="13_ncr:1_{A775B6D6-D75F-4048-B719-6FD30B2A9DE7}" xr6:coauthVersionLast="45" xr6:coauthVersionMax="45" xr10:uidLastSave="{00000000-0000-0000-0000-000000000000}"/>
  <bookViews>
    <workbookView xWindow="-120" yWindow="-120" windowWidth="29040" windowHeight="16440" activeTab="2" xr2:uid="{9881D414-2483-48B2-8EA8-F4F1BE414074}"/>
  </bookViews>
  <sheets>
    <sheet name="weekly_deaths" sheetId="1" r:id="rId1"/>
    <sheet name="2010-2019" sheetId="3" r:id="rId2"/>
    <sheet name="2020" sheetId="5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A66" i="1" l="1"/>
  <c r="AZ66" i="1"/>
  <c r="AY66" i="1"/>
  <c r="AX66" i="1"/>
  <c r="AW66" i="1"/>
  <c r="AV66" i="1"/>
  <c r="AU66" i="1"/>
  <c r="AT66" i="1"/>
  <c r="AS66" i="1"/>
  <c r="AR66" i="1"/>
  <c r="AQ66" i="1"/>
  <c r="AP66" i="1"/>
  <c r="AO66" i="1"/>
  <c r="AN66" i="1"/>
  <c r="AM66" i="1"/>
  <c r="AL66" i="1"/>
  <c r="AK66" i="1"/>
  <c r="AJ66" i="1"/>
  <c r="AI66" i="1"/>
  <c r="AH66" i="1"/>
  <c r="AG66" i="1"/>
  <c r="AF66" i="1"/>
  <c r="AE66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D66" i="1"/>
  <c r="C66" i="1"/>
  <c r="B66" i="1"/>
  <c r="BA65" i="1"/>
  <c r="AZ65" i="1"/>
  <c r="AY65" i="1"/>
  <c r="AX65" i="1"/>
  <c r="AW65" i="1"/>
  <c r="AV65" i="1"/>
  <c r="AU65" i="1"/>
  <c r="AT65" i="1"/>
  <c r="AS65" i="1"/>
  <c r="AR65" i="1"/>
  <c r="AQ65" i="1"/>
  <c r="AP65" i="1"/>
  <c r="AO65" i="1"/>
  <c r="AN65" i="1"/>
  <c r="AM65" i="1"/>
  <c r="AL65" i="1"/>
  <c r="AK65" i="1"/>
  <c r="AJ65" i="1"/>
  <c r="AI65" i="1"/>
  <c r="AH65" i="1"/>
  <c r="AG65" i="1"/>
  <c r="AF65" i="1"/>
  <c r="AE65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D65" i="1"/>
  <c r="C65" i="1"/>
  <c r="B65" i="1"/>
  <c r="BA64" i="1"/>
  <c r="AZ64" i="1"/>
  <c r="AY64" i="1"/>
  <c r="AX64" i="1"/>
  <c r="AW64" i="1"/>
  <c r="AV64" i="1"/>
  <c r="AU64" i="1"/>
  <c r="AT64" i="1"/>
  <c r="AS64" i="1"/>
  <c r="AR64" i="1"/>
  <c r="AQ64" i="1"/>
  <c r="AP64" i="1"/>
  <c r="AO64" i="1"/>
  <c r="AN64" i="1"/>
  <c r="AM64" i="1"/>
  <c r="AL64" i="1"/>
  <c r="AK64" i="1"/>
  <c r="AJ64" i="1"/>
  <c r="AI64" i="1"/>
  <c r="AH64" i="1"/>
  <c r="AG64" i="1"/>
  <c r="AF64" i="1"/>
  <c r="AE64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D64" i="1"/>
  <c r="C64" i="1"/>
  <c r="B64" i="1"/>
  <c r="BA63" i="1"/>
  <c r="AZ63" i="1"/>
  <c r="AY63" i="1"/>
  <c r="AX63" i="1"/>
  <c r="AW63" i="1"/>
  <c r="AV63" i="1"/>
  <c r="AU63" i="1"/>
  <c r="AT63" i="1"/>
  <c r="AS63" i="1"/>
  <c r="AR63" i="1"/>
  <c r="AQ63" i="1"/>
  <c r="AP63" i="1"/>
  <c r="AO63" i="1"/>
  <c r="AN63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D63" i="1"/>
  <c r="C63" i="1"/>
  <c r="B63" i="1"/>
  <c r="AB58" i="1"/>
  <c r="O58" i="1"/>
  <c r="K58" i="1"/>
  <c r="AY57" i="1"/>
  <c r="AU57" i="1"/>
  <c r="AQ57" i="1"/>
  <c r="AM57" i="1"/>
  <c r="AI57" i="1"/>
  <c r="AE57" i="1"/>
  <c r="Z57" i="1"/>
  <c r="V57" i="1"/>
  <c r="R57" i="1"/>
  <c r="N57" i="1"/>
  <c r="J57" i="1"/>
  <c r="F57" i="1"/>
  <c r="B57" i="1"/>
  <c r="AY56" i="1"/>
  <c r="AX56" i="1"/>
  <c r="AU56" i="1"/>
  <c r="AT56" i="1"/>
  <c r="AQ56" i="1"/>
  <c r="AP56" i="1"/>
  <c r="AM56" i="1"/>
  <c r="AL56" i="1"/>
  <c r="AI56" i="1"/>
  <c r="AH56" i="1"/>
  <c r="AE56" i="1"/>
  <c r="AD56" i="1"/>
  <c r="Z56" i="1"/>
  <c r="Y56" i="1"/>
  <c r="V56" i="1"/>
  <c r="U56" i="1"/>
  <c r="R56" i="1"/>
  <c r="Q56" i="1"/>
  <c r="N56" i="1"/>
  <c r="M56" i="1"/>
  <c r="J56" i="1"/>
  <c r="I56" i="1"/>
  <c r="F56" i="1"/>
  <c r="E56" i="1"/>
  <c r="B56" i="1"/>
  <c r="AA59" i="1"/>
  <c r="BA55" i="1"/>
  <c r="BA59" i="1" s="1"/>
  <c r="AZ55" i="1"/>
  <c r="AY55" i="1"/>
  <c r="AX55" i="1"/>
  <c r="AX59" i="1" s="1"/>
  <c r="AW55" i="1"/>
  <c r="AW59" i="1" s="1"/>
  <c r="AV55" i="1"/>
  <c r="AU55" i="1"/>
  <c r="AT55" i="1"/>
  <c r="AT59" i="1" s="1"/>
  <c r="AS55" i="1"/>
  <c r="AS59" i="1" s="1"/>
  <c r="AR55" i="1"/>
  <c r="AQ55" i="1"/>
  <c r="AP55" i="1"/>
  <c r="AP59" i="1" s="1"/>
  <c r="AO55" i="1"/>
  <c r="AO59" i="1" s="1"/>
  <c r="AN55" i="1"/>
  <c r="AM55" i="1"/>
  <c r="AL55" i="1"/>
  <c r="AL59" i="1" s="1"/>
  <c r="AK55" i="1"/>
  <c r="AK59" i="1" s="1"/>
  <c r="AJ55" i="1"/>
  <c r="AI55" i="1"/>
  <c r="AH55" i="1"/>
  <c r="AH59" i="1" s="1"/>
  <c r="AG55" i="1"/>
  <c r="AG59" i="1" s="1"/>
  <c r="AF55" i="1"/>
  <c r="AE55" i="1"/>
  <c r="AD55" i="1"/>
  <c r="AD59" i="1" s="1"/>
  <c r="AC55" i="1"/>
  <c r="AC59" i="1" s="1"/>
  <c r="AB55" i="1"/>
  <c r="Z55" i="1"/>
  <c r="Y55" i="1"/>
  <c r="Y59" i="1" s="1"/>
  <c r="X55" i="1"/>
  <c r="X59" i="1" s="1"/>
  <c r="W55" i="1"/>
  <c r="V55" i="1"/>
  <c r="U55" i="1"/>
  <c r="U59" i="1" s="1"/>
  <c r="T55" i="1"/>
  <c r="T59" i="1" s="1"/>
  <c r="S55" i="1"/>
  <c r="R55" i="1"/>
  <c r="Q55" i="1"/>
  <c r="Q59" i="1" s="1"/>
  <c r="P55" i="1"/>
  <c r="P59" i="1" s="1"/>
  <c r="O55" i="1"/>
  <c r="N55" i="1"/>
  <c r="M55" i="1"/>
  <c r="M59" i="1" s="1"/>
  <c r="L55" i="1"/>
  <c r="L59" i="1" s="1"/>
  <c r="K55" i="1"/>
  <c r="J55" i="1"/>
  <c r="I55" i="1"/>
  <c r="I59" i="1" s="1"/>
  <c r="H55" i="1"/>
  <c r="H59" i="1" s="1"/>
  <c r="G55" i="1"/>
  <c r="F55" i="1"/>
  <c r="E55" i="1"/>
  <c r="E59" i="1" s="1"/>
  <c r="D55" i="1"/>
  <c r="D59" i="1" s="1"/>
  <c r="C55" i="1"/>
  <c r="B55" i="1"/>
  <c r="BA54" i="1"/>
  <c r="BA56" i="1" s="1"/>
  <c r="AZ54" i="1"/>
  <c r="AY54" i="1"/>
  <c r="AY58" i="1" s="1"/>
  <c r="AX54" i="1"/>
  <c r="AX57" i="1" s="1"/>
  <c r="AW54" i="1"/>
  <c r="AW56" i="1" s="1"/>
  <c r="AV54" i="1"/>
  <c r="AU54" i="1"/>
  <c r="AU58" i="1" s="1"/>
  <c r="AT54" i="1"/>
  <c r="AT57" i="1" s="1"/>
  <c r="AS54" i="1"/>
  <c r="AS56" i="1" s="1"/>
  <c r="AR54" i="1"/>
  <c r="AQ54" i="1"/>
  <c r="AQ58" i="1" s="1"/>
  <c r="AP54" i="1"/>
  <c r="AP57" i="1" s="1"/>
  <c r="AO54" i="1"/>
  <c r="AO56" i="1" s="1"/>
  <c r="AN54" i="1"/>
  <c r="AM54" i="1"/>
  <c r="AM58" i="1" s="1"/>
  <c r="AL54" i="1"/>
  <c r="AL57" i="1" s="1"/>
  <c r="AK54" i="1"/>
  <c r="AK56" i="1" s="1"/>
  <c r="AJ54" i="1"/>
  <c r="AI54" i="1"/>
  <c r="AI58" i="1" s="1"/>
  <c r="AH54" i="1"/>
  <c r="AH57" i="1" s="1"/>
  <c r="AG54" i="1"/>
  <c r="AF54" i="1"/>
  <c r="AE54" i="1"/>
  <c r="AE58" i="1" s="1"/>
  <c r="AD54" i="1"/>
  <c r="AD57" i="1" s="1"/>
  <c r="AC54" i="1"/>
  <c r="AB54" i="1"/>
  <c r="Z54" i="1"/>
  <c r="Z58" i="1" s="1"/>
  <c r="Y54" i="1"/>
  <c r="Y57" i="1" s="1"/>
  <c r="X54" i="1"/>
  <c r="W54" i="1"/>
  <c r="V54" i="1"/>
  <c r="V58" i="1" s="1"/>
  <c r="U54" i="1"/>
  <c r="U57" i="1" s="1"/>
  <c r="T54" i="1"/>
  <c r="S54" i="1"/>
  <c r="R54" i="1"/>
  <c r="R58" i="1" s="1"/>
  <c r="Q54" i="1"/>
  <c r="Q57" i="1" s="1"/>
  <c r="P54" i="1"/>
  <c r="O54" i="1"/>
  <c r="N54" i="1"/>
  <c r="N58" i="1" s="1"/>
  <c r="M54" i="1"/>
  <c r="M57" i="1" s="1"/>
  <c r="L54" i="1"/>
  <c r="K54" i="1"/>
  <c r="J54" i="1"/>
  <c r="J58" i="1" s="1"/>
  <c r="I54" i="1"/>
  <c r="I57" i="1" s="1"/>
  <c r="H54" i="1"/>
  <c r="G54" i="1"/>
  <c r="F54" i="1"/>
  <c r="F58" i="1" s="1"/>
  <c r="E54" i="1"/>
  <c r="E57" i="1" s="1"/>
  <c r="D54" i="1"/>
  <c r="C54" i="1"/>
  <c r="B54" i="1"/>
  <c r="B58" i="1" s="1"/>
  <c r="AA55" i="1"/>
  <c r="AA54" i="1"/>
  <c r="AA58" i="1" s="1"/>
  <c r="C1" i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C59" i="1" l="1"/>
  <c r="C56" i="1"/>
  <c r="C57" i="1"/>
  <c r="G59" i="1"/>
  <c r="G57" i="1"/>
  <c r="G56" i="1"/>
  <c r="S59" i="1"/>
  <c r="S56" i="1"/>
  <c r="S57" i="1"/>
  <c r="AB59" i="1"/>
  <c r="AB56" i="1"/>
  <c r="AB57" i="1"/>
  <c r="AJ59" i="1"/>
  <c r="AJ58" i="1"/>
  <c r="AJ56" i="1"/>
  <c r="AJ57" i="1"/>
  <c r="AR59" i="1"/>
  <c r="AR57" i="1"/>
  <c r="AR58" i="1"/>
  <c r="AR56" i="1"/>
  <c r="AZ59" i="1"/>
  <c r="AZ58" i="1"/>
  <c r="AZ56" i="1"/>
  <c r="AZ57" i="1"/>
  <c r="C58" i="1"/>
  <c r="S58" i="1"/>
  <c r="K59" i="1"/>
  <c r="K56" i="1"/>
  <c r="K57" i="1"/>
  <c r="O59" i="1"/>
  <c r="O57" i="1"/>
  <c r="O56" i="1"/>
  <c r="W59" i="1"/>
  <c r="W57" i="1"/>
  <c r="W56" i="1"/>
  <c r="AF59" i="1"/>
  <c r="AF57" i="1"/>
  <c r="AF58" i="1"/>
  <c r="AF56" i="1"/>
  <c r="AN59" i="1"/>
  <c r="AN56" i="1"/>
  <c r="AN57" i="1"/>
  <c r="AN58" i="1"/>
  <c r="AV59" i="1"/>
  <c r="AV56" i="1"/>
  <c r="AV57" i="1"/>
  <c r="AV58" i="1"/>
  <c r="D56" i="1"/>
  <c r="H56" i="1"/>
  <c r="L56" i="1"/>
  <c r="P56" i="1"/>
  <c r="T56" i="1"/>
  <c r="X56" i="1"/>
  <c r="AC56" i="1"/>
  <c r="AG56" i="1"/>
  <c r="G58" i="1"/>
  <c r="W58" i="1"/>
  <c r="AA56" i="1"/>
  <c r="H58" i="1"/>
  <c r="P58" i="1"/>
  <c r="X58" i="1"/>
  <c r="AG58" i="1"/>
  <c r="AO58" i="1"/>
  <c r="AW58" i="1"/>
  <c r="AA57" i="1"/>
  <c r="D57" i="1"/>
  <c r="H57" i="1"/>
  <c r="L57" i="1"/>
  <c r="P57" i="1"/>
  <c r="T57" i="1"/>
  <c r="X57" i="1"/>
  <c r="AC57" i="1"/>
  <c r="AG57" i="1"/>
  <c r="AK57" i="1"/>
  <c r="AO57" i="1"/>
  <c r="AS57" i="1"/>
  <c r="AW57" i="1"/>
  <c r="BA57" i="1"/>
  <c r="E58" i="1"/>
  <c r="I58" i="1"/>
  <c r="M58" i="1"/>
  <c r="Q58" i="1"/>
  <c r="U58" i="1"/>
  <c r="Y58" i="1"/>
  <c r="AD58" i="1"/>
  <c r="AH58" i="1"/>
  <c r="AL58" i="1"/>
  <c r="AP58" i="1"/>
  <c r="AT58" i="1"/>
  <c r="AX58" i="1"/>
  <c r="B59" i="1"/>
  <c r="F59" i="1"/>
  <c r="J59" i="1"/>
  <c r="N59" i="1"/>
  <c r="R59" i="1"/>
  <c r="V59" i="1"/>
  <c r="Z59" i="1"/>
  <c r="AE59" i="1"/>
  <c r="AI59" i="1"/>
  <c r="AM59" i="1"/>
  <c r="AQ59" i="1"/>
  <c r="AU59" i="1"/>
  <c r="AY59" i="1"/>
  <c r="D58" i="1"/>
  <c r="L58" i="1"/>
  <c r="T58" i="1"/>
  <c r="AC58" i="1"/>
  <c r="AK58" i="1"/>
  <c r="AS58" i="1"/>
  <c r="BA58" i="1"/>
</calcChain>
</file>

<file path=xl/sharedStrings.xml><?xml version="1.0" encoding="utf-8"?>
<sst xmlns="http://schemas.openxmlformats.org/spreadsheetml/2006/main" count="13" uniqueCount="11">
  <si>
    <t>ENGLAND + WALES</t>
  </si>
  <si>
    <t>Lower bound (2SD)</t>
  </si>
  <si>
    <t>Upper bound (2SD)</t>
  </si>
  <si>
    <t>Lower bound (3SD)</t>
  </si>
  <si>
    <t>Upper bound (3SD)</t>
  </si>
  <si>
    <t>Lower bound (daily 3SD)</t>
  </si>
  <si>
    <t>Upper bound (daily 3SD)</t>
  </si>
  <si>
    <t>Weekly Baseline</t>
  </si>
  <si>
    <t>Daily Baseline</t>
  </si>
  <si>
    <t>Daily SD</t>
  </si>
  <si>
    <t>Weekly 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</si>
</sst>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3" fontId="0" fillId="0" borderId="0" xfId="0" applyNumberFormat="1"/>
    <xf numFmtId="3" fontId="0" fillId="0" borderId="0" xfId="0" applyNumberFormat="1" applyAlignment="1">
      <alignment vertical="center" wrapText="1"/>
    </xf>
    <xf numFmtId="0" fontId="1" fillId="0" borderId="0" xfId="0" applyFont="1" applyAlignment="1">
      <alignment horizontal="left"/>
    </xf>
  </cellXfs>
  <cellStyles count="2">
    <cellStyle name="Comma 3 13" xfId="1" xr:uid="{BD6F6317-CA94-460D-965D-3478980DF074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Weekly Deaths in England and Wales 2010-2019</a:t>
            </a:r>
          </a:p>
          <a:p>
            <a:pPr>
              <a:defRPr/>
            </a:pPr>
            <a:r>
              <a:rPr lang="en-GB"/>
              <a:t>Created from daily deaths published by </a:t>
            </a:r>
            <a:r>
              <a:rPr lang="en-GB" baseline="0"/>
              <a:t>the ONS, based on date of occurrence</a:t>
            </a:r>
          </a:p>
          <a:p>
            <a:pPr>
              <a:defRPr/>
            </a:pPr>
            <a:r>
              <a:rPr lang="en-GB" baseline="0"/>
              <a:t>Illustrates the use of 2SD + 3SD for upper / lower bounds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weekly_deaths!$A$42</c:f>
              <c:strCache>
                <c:ptCount val="1"/>
                <c:pt idx="0">
                  <c:v>2010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weekly_deaths!$B$42:$BA$42</c:f>
              <c:numCache>
                <c:formatCode>#,##0</c:formatCode>
                <c:ptCount val="52"/>
                <c:pt idx="0">
                  <c:v>11770</c:v>
                </c:pt>
                <c:pt idx="1">
                  <c:v>11849</c:v>
                </c:pt>
                <c:pt idx="2">
                  <c:v>11018</c:v>
                </c:pt>
                <c:pt idx="3">
                  <c:v>10667</c:v>
                </c:pt>
                <c:pt idx="4">
                  <c:v>10482</c:v>
                </c:pt>
                <c:pt idx="5">
                  <c:v>10043</c:v>
                </c:pt>
                <c:pt idx="6">
                  <c:v>10212</c:v>
                </c:pt>
                <c:pt idx="7">
                  <c:v>10165</c:v>
                </c:pt>
                <c:pt idx="8">
                  <c:v>9646</c:v>
                </c:pt>
                <c:pt idx="9">
                  <c:v>9731</c:v>
                </c:pt>
                <c:pt idx="10">
                  <c:v>9694</c:v>
                </c:pt>
                <c:pt idx="11">
                  <c:v>9508</c:v>
                </c:pt>
                <c:pt idx="12">
                  <c:v>9398</c:v>
                </c:pt>
                <c:pt idx="13">
                  <c:v>9346</c:v>
                </c:pt>
                <c:pt idx="14">
                  <c:v>9143</c:v>
                </c:pt>
                <c:pt idx="15">
                  <c:v>9349</c:v>
                </c:pt>
                <c:pt idx="16">
                  <c:v>9217</c:v>
                </c:pt>
                <c:pt idx="17">
                  <c:v>8854</c:v>
                </c:pt>
                <c:pt idx="18">
                  <c:v>9098</c:v>
                </c:pt>
                <c:pt idx="19">
                  <c:v>9286</c:v>
                </c:pt>
                <c:pt idx="20">
                  <c:v>8881</c:v>
                </c:pt>
                <c:pt idx="21">
                  <c:v>8949</c:v>
                </c:pt>
                <c:pt idx="22">
                  <c:v>8527</c:v>
                </c:pt>
                <c:pt idx="23">
                  <c:v>8331</c:v>
                </c:pt>
                <c:pt idx="24">
                  <c:v>8746</c:v>
                </c:pt>
                <c:pt idx="25">
                  <c:v>9012</c:v>
                </c:pt>
                <c:pt idx="26">
                  <c:v>8403</c:v>
                </c:pt>
                <c:pt idx="27">
                  <c:v>8313</c:v>
                </c:pt>
                <c:pt idx="28">
                  <c:v>8177</c:v>
                </c:pt>
                <c:pt idx="29">
                  <c:v>8295</c:v>
                </c:pt>
                <c:pt idx="30">
                  <c:v>8204</c:v>
                </c:pt>
                <c:pt idx="31">
                  <c:v>8408</c:v>
                </c:pt>
                <c:pt idx="32">
                  <c:v>8567</c:v>
                </c:pt>
                <c:pt idx="33">
                  <c:v>8443</c:v>
                </c:pt>
                <c:pt idx="34">
                  <c:v>8482</c:v>
                </c:pt>
                <c:pt idx="35">
                  <c:v>8604</c:v>
                </c:pt>
                <c:pt idx="36">
                  <c:v>8527</c:v>
                </c:pt>
                <c:pt idx="37">
                  <c:v>9011</c:v>
                </c:pt>
                <c:pt idx="38">
                  <c:v>8858</c:v>
                </c:pt>
                <c:pt idx="39">
                  <c:v>9126</c:v>
                </c:pt>
                <c:pt idx="40">
                  <c:v>9115</c:v>
                </c:pt>
                <c:pt idx="41">
                  <c:v>9454</c:v>
                </c:pt>
                <c:pt idx="42">
                  <c:v>9417</c:v>
                </c:pt>
                <c:pt idx="43">
                  <c:v>9458</c:v>
                </c:pt>
                <c:pt idx="44">
                  <c:v>9444</c:v>
                </c:pt>
                <c:pt idx="45">
                  <c:v>9291</c:v>
                </c:pt>
                <c:pt idx="46">
                  <c:v>9629</c:v>
                </c:pt>
                <c:pt idx="47">
                  <c:v>10335</c:v>
                </c:pt>
                <c:pt idx="48">
                  <c:v>10905</c:v>
                </c:pt>
                <c:pt idx="49">
                  <c:v>11053</c:v>
                </c:pt>
                <c:pt idx="50">
                  <c:v>11813</c:v>
                </c:pt>
                <c:pt idx="51">
                  <c:v>12556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A6-4E1B-A614-3375EB6A0208}"/>
            </c:ext>
          </c:extLst>
        </c:ser>
        <c:ser>
          <c:idx val="1"/>
          <c:order val="1"/>
          <c:tx>
            <c:strRef>
              <c:f>weekly_deaths!$A$43</c:f>
              <c:strCache>
                <c:ptCount val="1"/>
                <c:pt idx="0">
                  <c:v>2011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weekly_deaths!$B$43:$BA$43</c:f>
              <c:numCache>
                <c:formatCode>#,##0</c:formatCode>
                <c:ptCount val="52"/>
                <c:pt idx="0">
                  <c:v>12670</c:v>
                </c:pt>
                <c:pt idx="1">
                  <c:v>11747</c:v>
                </c:pt>
                <c:pt idx="2">
                  <c:v>10494</c:v>
                </c:pt>
                <c:pt idx="3">
                  <c:v>10091</c:v>
                </c:pt>
                <c:pt idx="4">
                  <c:v>10055</c:v>
                </c:pt>
                <c:pt idx="5">
                  <c:v>9895</c:v>
                </c:pt>
                <c:pt idx="6">
                  <c:v>9596</c:v>
                </c:pt>
                <c:pt idx="7">
                  <c:v>9441</c:v>
                </c:pt>
                <c:pt idx="8">
                  <c:v>9291</c:v>
                </c:pt>
                <c:pt idx="9">
                  <c:v>9892</c:v>
                </c:pt>
                <c:pt idx="10">
                  <c:v>9745</c:v>
                </c:pt>
                <c:pt idx="11">
                  <c:v>9581</c:v>
                </c:pt>
                <c:pt idx="12">
                  <c:v>9338</c:v>
                </c:pt>
                <c:pt idx="13">
                  <c:v>9364</c:v>
                </c:pt>
                <c:pt idx="14">
                  <c:v>9264</c:v>
                </c:pt>
                <c:pt idx="15">
                  <c:v>9464</c:v>
                </c:pt>
                <c:pt idx="16">
                  <c:v>9066</c:v>
                </c:pt>
                <c:pt idx="17">
                  <c:v>9104</c:v>
                </c:pt>
                <c:pt idx="18">
                  <c:v>8877</c:v>
                </c:pt>
                <c:pt idx="19">
                  <c:v>8891</c:v>
                </c:pt>
                <c:pt idx="20">
                  <c:v>8743</c:v>
                </c:pt>
                <c:pt idx="21">
                  <c:v>8840</c:v>
                </c:pt>
                <c:pt idx="22">
                  <c:v>8717</c:v>
                </c:pt>
                <c:pt idx="23">
                  <c:v>8668</c:v>
                </c:pt>
                <c:pt idx="24">
                  <c:v>8551</c:v>
                </c:pt>
                <c:pt idx="25">
                  <c:v>8677</c:v>
                </c:pt>
                <c:pt idx="26">
                  <c:v>8710</c:v>
                </c:pt>
                <c:pt idx="27">
                  <c:v>8298</c:v>
                </c:pt>
                <c:pt idx="28">
                  <c:v>8522</c:v>
                </c:pt>
                <c:pt idx="29">
                  <c:v>8559</c:v>
                </c:pt>
                <c:pt idx="30">
                  <c:v>8681</c:v>
                </c:pt>
                <c:pt idx="31">
                  <c:v>8461</c:v>
                </c:pt>
                <c:pt idx="32">
                  <c:v>8112</c:v>
                </c:pt>
                <c:pt idx="33">
                  <c:v>8451</c:v>
                </c:pt>
                <c:pt idx="34">
                  <c:v>8461</c:v>
                </c:pt>
                <c:pt idx="35">
                  <c:v>8488</c:v>
                </c:pt>
                <c:pt idx="36">
                  <c:v>8457</c:v>
                </c:pt>
                <c:pt idx="37">
                  <c:v>8658</c:v>
                </c:pt>
                <c:pt idx="38">
                  <c:v>8871</c:v>
                </c:pt>
                <c:pt idx="39">
                  <c:v>8552</c:v>
                </c:pt>
                <c:pt idx="40">
                  <c:v>8580</c:v>
                </c:pt>
                <c:pt idx="41">
                  <c:v>8826</c:v>
                </c:pt>
                <c:pt idx="42">
                  <c:v>9309</c:v>
                </c:pt>
                <c:pt idx="43">
                  <c:v>9590</c:v>
                </c:pt>
                <c:pt idx="44">
                  <c:v>9024</c:v>
                </c:pt>
                <c:pt idx="45">
                  <c:v>9131</c:v>
                </c:pt>
                <c:pt idx="46">
                  <c:v>9298</c:v>
                </c:pt>
                <c:pt idx="47">
                  <c:v>9505</c:v>
                </c:pt>
                <c:pt idx="48">
                  <c:v>9881</c:v>
                </c:pt>
                <c:pt idx="49">
                  <c:v>10611</c:v>
                </c:pt>
                <c:pt idx="50">
                  <c:v>10844</c:v>
                </c:pt>
                <c:pt idx="51">
                  <c:v>10657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A6-4E1B-A614-3375EB6A0208}"/>
            </c:ext>
          </c:extLst>
        </c:ser>
        <c:ser>
          <c:idx val="2"/>
          <c:order val="2"/>
          <c:tx>
            <c:strRef>
              <c:f>weekly_deaths!$A$44</c:f>
              <c:strCache>
                <c:ptCount val="1"/>
                <c:pt idx="0">
                  <c:v>2012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weekly_deaths!$B$44:$BA$44</c:f>
              <c:numCache>
                <c:formatCode>#,##0</c:formatCode>
                <c:ptCount val="52"/>
                <c:pt idx="0">
                  <c:v>10838</c:v>
                </c:pt>
                <c:pt idx="1">
                  <c:v>10310</c:v>
                </c:pt>
                <c:pt idx="2">
                  <c:v>10264</c:v>
                </c:pt>
                <c:pt idx="3">
                  <c:v>9999</c:v>
                </c:pt>
                <c:pt idx="4">
                  <c:v>10149</c:v>
                </c:pt>
                <c:pt idx="5">
                  <c:v>10621</c:v>
                </c:pt>
                <c:pt idx="6">
                  <c:v>11079</c:v>
                </c:pt>
                <c:pt idx="7">
                  <c:v>10922</c:v>
                </c:pt>
                <c:pt idx="8">
                  <c:v>10708</c:v>
                </c:pt>
                <c:pt idx="9">
                  <c:v>10165</c:v>
                </c:pt>
                <c:pt idx="10">
                  <c:v>9960</c:v>
                </c:pt>
                <c:pt idx="11">
                  <c:v>9883</c:v>
                </c:pt>
                <c:pt idx="12">
                  <c:v>9827</c:v>
                </c:pt>
                <c:pt idx="13">
                  <c:v>9705</c:v>
                </c:pt>
                <c:pt idx="14">
                  <c:v>9887</c:v>
                </c:pt>
                <c:pt idx="15">
                  <c:v>9963</c:v>
                </c:pt>
                <c:pt idx="16">
                  <c:v>10017</c:v>
                </c:pt>
                <c:pt idx="17">
                  <c:v>9439</c:v>
                </c:pt>
                <c:pt idx="18">
                  <c:v>9560</c:v>
                </c:pt>
                <c:pt idx="19">
                  <c:v>9156</c:v>
                </c:pt>
                <c:pt idx="20">
                  <c:v>9647</c:v>
                </c:pt>
                <c:pt idx="21">
                  <c:v>9028</c:v>
                </c:pt>
                <c:pt idx="22">
                  <c:v>8842</c:v>
                </c:pt>
                <c:pt idx="23">
                  <c:v>8916</c:v>
                </c:pt>
                <c:pt idx="24">
                  <c:v>8791</c:v>
                </c:pt>
                <c:pt idx="25">
                  <c:v>8958</c:v>
                </c:pt>
                <c:pt idx="26">
                  <c:v>8645</c:v>
                </c:pt>
                <c:pt idx="27">
                  <c:v>8667</c:v>
                </c:pt>
                <c:pt idx="28">
                  <c:v>8619</c:v>
                </c:pt>
                <c:pt idx="29">
                  <c:v>9204</c:v>
                </c:pt>
                <c:pt idx="30">
                  <c:v>8809</c:v>
                </c:pt>
                <c:pt idx="31">
                  <c:v>8846</c:v>
                </c:pt>
                <c:pt idx="32">
                  <c:v>8733</c:v>
                </c:pt>
                <c:pt idx="33">
                  <c:v>8584</c:v>
                </c:pt>
                <c:pt idx="34">
                  <c:v>8361</c:v>
                </c:pt>
                <c:pt idx="35">
                  <c:v>8690</c:v>
                </c:pt>
                <c:pt idx="36">
                  <c:v>8674</c:v>
                </c:pt>
                <c:pt idx="37">
                  <c:v>8783</c:v>
                </c:pt>
                <c:pt idx="38">
                  <c:v>9040</c:v>
                </c:pt>
                <c:pt idx="39">
                  <c:v>9319</c:v>
                </c:pt>
                <c:pt idx="40">
                  <c:v>9380</c:v>
                </c:pt>
                <c:pt idx="41">
                  <c:v>9408</c:v>
                </c:pt>
                <c:pt idx="42">
                  <c:v>9220</c:v>
                </c:pt>
                <c:pt idx="43">
                  <c:v>9533</c:v>
                </c:pt>
                <c:pt idx="44">
                  <c:v>9757</c:v>
                </c:pt>
                <c:pt idx="45">
                  <c:v>9547</c:v>
                </c:pt>
                <c:pt idx="46">
                  <c:v>9627</c:v>
                </c:pt>
                <c:pt idx="47">
                  <c:v>9608</c:v>
                </c:pt>
                <c:pt idx="48">
                  <c:v>10094</c:v>
                </c:pt>
                <c:pt idx="49">
                  <c:v>10699</c:v>
                </c:pt>
                <c:pt idx="50">
                  <c:v>11378</c:v>
                </c:pt>
                <c:pt idx="51">
                  <c:v>11338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A6-4E1B-A614-3375EB6A0208}"/>
            </c:ext>
          </c:extLst>
        </c:ser>
        <c:ser>
          <c:idx val="3"/>
          <c:order val="3"/>
          <c:tx>
            <c:strRef>
              <c:f>weekly_deaths!$A$45</c:f>
              <c:strCache>
                <c:ptCount val="1"/>
                <c:pt idx="0">
                  <c:v>2013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weekly_deaths!$B$45:$BA$45</c:f>
              <c:numCache>
                <c:formatCode>#,##0</c:formatCode>
                <c:ptCount val="52"/>
                <c:pt idx="0">
                  <c:v>11724</c:v>
                </c:pt>
                <c:pt idx="1">
                  <c:v>11133</c:v>
                </c:pt>
                <c:pt idx="2">
                  <c:v>11042</c:v>
                </c:pt>
                <c:pt idx="3">
                  <c:v>11075</c:v>
                </c:pt>
                <c:pt idx="4">
                  <c:v>11361</c:v>
                </c:pt>
                <c:pt idx="5">
                  <c:v>10925</c:v>
                </c:pt>
                <c:pt idx="6">
                  <c:v>11000</c:v>
                </c:pt>
                <c:pt idx="7">
                  <c:v>10783</c:v>
                </c:pt>
                <c:pt idx="8">
                  <c:v>11177</c:v>
                </c:pt>
                <c:pt idx="9">
                  <c:v>11430</c:v>
                </c:pt>
                <c:pt idx="10">
                  <c:v>11025</c:v>
                </c:pt>
                <c:pt idx="11">
                  <c:v>11078</c:v>
                </c:pt>
                <c:pt idx="12">
                  <c:v>10982</c:v>
                </c:pt>
                <c:pt idx="13">
                  <c:v>11208</c:v>
                </c:pt>
                <c:pt idx="14">
                  <c:v>11425</c:v>
                </c:pt>
                <c:pt idx="15">
                  <c:v>10584</c:v>
                </c:pt>
                <c:pt idx="16">
                  <c:v>9976</c:v>
                </c:pt>
                <c:pt idx="17">
                  <c:v>9652</c:v>
                </c:pt>
                <c:pt idx="18">
                  <c:v>9342</c:v>
                </c:pt>
                <c:pt idx="19">
                  <c:v>9376</c:v>
                </c:pt>
                <c:pt idx="20">
                  <c:v>9197</c:v>
                </c:pt>
                <c:pt idx="21">
                  <c:v>9052</c:v>
                </c:pt>
                <c:pt idx="22">
                  <c:v>8760</c:v>
                </c:pt>
                <c:pt idx="23">
                  <c:v>8830</c:v>
                </c:pt>
                <c:pt idx="24">
                  <c:v>8805</c:v>
                </c:pt>
                <c:pt idx="25">
                  <c:v>8383</c:v>
                </c:pt>
                <c:pt idx="26">
                  <c:v>8605</c:v>
                </c:pt>
                <c:pt idx="27">
                  <c:v>8583</c:v>
                </c:pt>
                <c:pt idx="28">
                  <c:v>8910</c:v>
                </c:pt>
                <c:pt idx="29">
                  <c:v>8185</c:v>
                </c:pt>
                <c:pt idx="30">
                  <c:v>8327</c:v>
                </c:pt>
                <c:pt idx="31">
                  <c:v>8069</c:v>
                </c:pt>
                <c:pt idx="32">
                  <c:v>8376</c:v>
                </c:pt>
                <c:pt idx="33">
                  <c:v>8336</c:v>
                </c:pt>
                <c:pt idx="34">
                  <c:v>8500</c:v>
                </c:pt>
                <c:pt idx="35">
                  <c:v>8267</c:v>
                </c:pt>
                <c:pt idx="36">
                  <c:v>8459</c:v>
                </c:pt>
                <c:pt idx="37">
                  <c:v>8766</c:v>
                </c:pt>
                <c:pt idx="38">
                  <c:v>8965</c:v>
                </c:pt>
                <c:pt idx="39">
                  <c:v>9154</c:v>
                </c:pt>
                <c:pt idx="40">
                  <c:v>8821</c:v>
                </c:pt>
                <c:pt idx="41">
                  <c:v>9107</c:v>
                </c:pt>
                <c:pt idx="42">
                  <c:v>9218</c:v>
                </c:pt>
                <c:pt idx="43">
                  <c:v>9146</c:v>
                </c:pt>
                <c:pt idx="44">
                  <c:v>9162</c:v>
                </c:pt>
                <c:pt idx="45">
                  <c:v>9367</c:v>
                </c:pt>
                <c:pt idx="46">
                  <c:v>9554</c:v>
                </c:pt>
                <c:pt idx="47">
                  <c:v>9699</c:v>
                </c:pt>
                <c:pt idx="48">
                  <c:v>9630</c:v>
                </c:pt>
                <c:pt idx="49">
                  <c:v>10012</c:v>
                </c:pt>
                <c:pt idx="50">
                  <c:v>9959</c:v>
                </c:pt>
                <c:pt idx="51">
                  <c:v>10486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DA6-4E1B-A614-3375EB6A0208}"/>
            </c:ext>
          </c:extLst>
        </c:ser>
        <c:ser>
          <c:idx val="4"/>
          <c:order val="4"/>
          <c:tx>
            <c:strRef>
              <c:f>weekly_deaths!$A$46</c:f>
              <c:strCache>
                <c:ptCount val="1"/>
                <c:pt idx="0">
                  <c:v>2014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weekly_deaths!$B$46:$BA$46</c:f>
              <c:numCache>
                <c:formatCode>#,##0</c:formatCode>
                <c:ptCount val="52"/>
                <c:pt idx="0">
                  <c:v>10732</c:v>
                </c:pt>
                <c:pt idx="1">
                  <c:v>10532</c:v>
                </c:pt>
                <c:pt idx="2">
                  <c:v>10252</c:v>
                </c:pt>
                <c:pt idx="3">
                  <c:v>9878</c:v>
                </c:pt>
                <c:pt idx="4">
                  <c:v>9958</c:v>
                </c:pt>
                <c:pt idx="5">
                  <c:v>10172</c:v>
                </c:pt>
                <c:pt idx="6">
                  <c:v>10337</c:v>
                </c:pt>
                <c:pt idx="7">
                  <c:v>10406</c:v>
                </c:pt>
                <c:pt idx="8">
                  <c:v>9841</c:v>
                </c:pt>
                <c:pt idx="9">
                  <c:v>9841</c:v>
                </c:pt>
                <c:pt idx="10">
                  <c:v>9616</c:v>
                </c:pt>
                <c:pt idx="11">
                  <c:v>9542</c:v>
                </c:pt>
                <c:pt idx="12">
                  <c:v>9513</c:v>
                </c:pt>
                <c:pt idx="13">
                  <c:v>9770</c:v>
                </c:pt>
                <c:pt idx="14">
                  <c:v>9248</c:v>
                </c:pt>
                <c:pt idx="15">
                  <c:v>9264</c:v>
                </c:pt>
                <c:pt idx="16">
                  <c:v>9424</c:v>
                </c:pt>
                <c:pt idx="17">
                  <c:v>9310</c:v>
                </c:pt>
                <c:pt idx="18">
                  <c:v>9189</c:v>
                </c:pt>
                <c:pt idx="19">
                  <c:v>8840</c:v>
                </c:pt>
                <c:pt idx="20">
                  <c:v>8995</c:v>
                </c:pt>
                <c:pt idx="21">
                  <c:v>8765</c:v>
                </c:pt>
                <c:pt idx="22">
                  <c:v>8857</c:v>
                </c:pt>
                <c:pt idx="23">
                  <c:v>9148</c:v>
                </c:pt>
                <c:pt idx="24">
                  <c:v>8668</c:v>
                </c:pt>
                <c:pt idx="25">
                  <c:v>8767</c:v>
                </c:pt>
                <c:pt idx="26">
                  <c:v>8813</c:v>
                </c:pt>
                <c:pt idx="27">
                  <c:v>8695</c:v>
                </c:pt>
                <c:pt idx="28">
                  <c:v>9002</c:v>
                </c:pt>
                <c:pt idx="29">
                  <c:v>9004</c:v>
                </c:pt>
                <c:pt idx="30">
                  <c:v>8644</c:v>
                </c:pt>
                <c:pt idx="31">
                  <c:v>8474</c:v>
                </c:pt>
                <c:pt idx="32">
                  <c:v>8547</c:v>
                </c:pt>
                <c:pt idx="33">
                  <c:v>8766</c:v>
                </c:pt>
                <c:pt idx="34">
                  <c:v>9170</c:v>
                </c:pt>
                <c:pt idx="35">
                  <c:v>9005</c:v>
                </c:pt>
                <c:pt idx="36">
                  <c:v>8746</c:v>
                </c:pt>
                <c:pt idx="37">
                  <c:v>9123</c:v>
                </c:pt>
                <c:pt idx="38">
                  <c:v>8756</c:v>
                </c:pt>
                <c:pt idx="39">
                  <c:v>9238</c:v>
                </c:pt>
                <c:pt idx="40">
                  <c:v>9097</c:v>
                </c:pt>
                <c:pt idx="41">
                  <c:v>9573</c:v>
                </c:pt>
                <c:pt idx="42">
                  <c:v>9665</c:v>
                </c:pt>
                <c:pt idx="43">
                  <c:v>9605</c:v>
                </c:pt>
                <c:pt idx="44">
                  <c:v>9483</c:v>
                </c:pt>
                <c:pt idx="45">
                  <c:v>10062</c:v>
                </c:pt>
                <c:pt idx="46">
                  <c:v>9741</c:v>
                </c:pt>
                <c:pt idx="47">
                  <c:v>9870</c:v>
                </c:pt>
                <c:pt idx="48">
                  <c:v>10289</c:v>
                </c:pt>
                <c:pt idx="49">
                  <c:v>11198</c:v>
                </c:pt>
                <c:pt idx="50">
                  <c:v>12106</c:v>
                </c:pt>
                <c:pt idx="51">
                  <c:v>12553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DA6-4E1B-A614-3375EB6A0208}"/>
            </c:ext>
          </c:extLst>
        </c:ser>
        <c:ser>
          <c:idx val="5"/>
          <c:order val="5"/>
          <c:tx>
            <c:strRef>
              <c:f>weekly_deaths!$A$47</c:f>
              <c:strCache>
                <c:ptCount val="1"/>
                <c:pt idx="0">
                  <c:v>2015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weekly_deaths!$B$47:$BA$47</c:f>
              <c:numCache>
                <c:formatCode>#,##0</c:formatCode>
                <c:ptCount val="52"/>
                <c:pt idx="0">
                  <c:v>14175</c:v>
                </c:pt>
                <c:pt idx="1">
                  <c:v>14586</c:v>
                </c:pt>
                <c:pt idx="2">
                  <c:v>13788</c:v>
                </c:pt>
                <c:pt idx="3">
                  <c:v>12681</c:v>
                </c:pt>
                <c:pt idx="4">
                  <c:v>12386</c:v>
                </c:pt>
                <c:pt idx="5">
                  <c:v>11705</c:v>
                </c:pt>
                <c:pt idx="6">
                  <c:v>11752</c:v>
                </c:pt>
                <c:pt idx="7">
                  <c:v>11604</c:v>
                </c:pt>
                <c:pt idx="8">
                  <c:v>11317</c:v>
                </c:pt>
                <c:pt idx="9">
                  <c:v>10976</c:v>
                </c:pt>
                <c:pt idx="10">
                  <c:v>10679</c:v>
                </c:pt>
                <c:pt idx="11">
                  <c:v>10399</c:v>
                </c:pt>
                <c:pt idx="12">
                  <c:v>10706</c:v>
                </c:pt>
                <c:pt idx="13">
                  <c:v>10660</c:v>
                </c:pt>
                <c:pt idx="14">
                  <c:v>10335</c:v>
                </c:pt>
                <c:pt idx="15">
                  <c:v>10110</c:v>
                </c:pt>
                <c:pt idx="16">
                  <c:v>9877</c:v>
                </c:pt>
                <c:pt idx="17">
                  <c:v>9782</c:v>
                </c:pt>
                <c:pt idx="18">
                  <c:v>9762</c:v>
                </c:pt>
                <c:pt idx="19">
                  <c:v>9535</c:v>
                </c:pt>
                <c:pt idx="20">
                  <c:v>9530</c:v>
                </c:pt>
                <c:pt idx="21">
                  <c:v>9299</c:v>
                </c:pt>
                <c:pt idx="22">
                  <c:v>9507</c:v>
                </c:pt>
                <c:pt idx="23">
                  <c:v>9313</c:v>
                </c:pt>
                <c:pt idx="24">
                  <c:v>9098</c:v>
                </c:pt>
                <c:pt idx="25">
                  <c:v>9105</c:v>
                </c:pt>
                <c:pt idx="26">
                  <c:v>9213</c:v>
                </c:pt>
                <c:pt idx="27">
                  <c:v>8598</c:v>
                </c:pt>
                <c:pt idx="28">
                  <c:v>8648</c:v>
                </c:pt>
                <c:pt idx="29">
                  <c:v>8585</c:v>
                </c:pt>
                <c:pt idx="30">
                  <c:v>8764</c:v>
                </c:pt>
                <c:pt idx="31">
                  <c:v>9141</c:v>
                </c:pt>
                <c:pt idx="32">
                  <c:v>9146</c:v>
                </c:pt>
                <c:pt idx="33">
                  <c:v>8875</c:v>
                </c:pt>
                <c:pt idx="34">
                  <c:v>8791</c:v>
                </c:pt>
                <c:pt idx="35">
                  <c:v>8668</c:v>
                </c:pt>
                <c:pt idx="36">
                  <c:v>9080</c:v>
                </c:pt>
                <c:pt idx="37">
                  <c:v>9267</c:v>
                </c:pt>
                <c:pt idx="38">
                  <c:v>9442</c:v>
                </c:pt>
                <c:pt idx="39">
                  <c:v>9638</c:v>
                </c:pt>
                <c:pt idx="40">
                  <c:v>9635</c:v>
                </c:pt>
                <c:pt idx="41">
                  <c:v>9578</c:v>
                </c:pt>
                <c:pt idx="42">
                  <c:v>9894</c:v>
                </c:pt>
                <c:pt idx="43">
                  <c:v>9918</c:v>
                </c:pt>
                <c:pt idx="44">
                  <c:v>9840</c:v>
                </c:pt>
                <c:pt idx="45">
                  <c:v>9584</c:v>
                </c:pt>
                <c:pt idx="46">
                  <c:v>9610</c:v>
                </c:pt>
                <c:pt idx="47">
                  <c:v>10214</c:v>
                </c:pt>
                <c:pt idx="48">
                  <c:v>10325</c:v>
                </c:pt>
                <c:pt idx="49">
                  <c:v>10486</c:v>
                </c:pt>
                <c:pt idx="50">
                  <c:v>10264</c:v>
                </c:pt>
                <c:pt idx="51">
                  <c:v>10323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DA6-4E1B-A614-3375EB6A0208}"/>
            </c:ext>
          </c:extLst>
        </c:ser>
        <c:ser>
          <c:idx val="6"/>
          <c:order val="6"/>
          <c:tx>
            <c:strRef>
              <c:f>weekly_deaths!$A$48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weekly_deaths!$B$48:$BA$48</c:f>
              <c:numCache>
                <c:formatCode>#,##0</c:formatCode>
                <c:ptCount val="52"/>
                <c:pt idx="0">
                  <c:v>11128</c:v>
                </c:pt>
                <c:pt idx="1">
                  <c:v>11065</c:v>
                </c:pt>
                <c:pt idx="2">
                  <c:v>11444</c:v>
                </c:pt>
                <c:pt idx="3">
                  <c:v>11113</c:v>
                </c:pt>
                <c:pt idx="4">
                  <c:v>11051</c:v>
                </c:pt>
                <c:pt idx="5">
                  <c:v>11151</c:v>
                </c:pt>
                <c:pt idx="6">
                  <c:v>10943</c:v>
                </c:pt>
                <c:pt idx="7">
                  <c:v>11070</c:v>
                </c:pt>
                <c:pt idx="8">
                  <c:v>11227</c:v>
                </c:pt>
                <c:pt idx="9">
                  <c:v>11204</c:v>
                </c:pt>
                <c:pt idx="10">
                  <c:v>11201</c:v>
                </c:pt>
                <c:pt idx="11">
                  <c:v>11101</c:v>
                </c:pt>
                <c:pt idx="12">
                  <c:v>10580</c:v>
                </c:pt>
                <c:pt idx="13">
                  <c:v>10715</c:v>
                </c:pt>
                <c:pt idx="14">
                  <c:v>10685</c:v>
                </c:pt>
                <c:pt idx="15">
                  <c:v>10096</c:v>
                </c:pt>
                <c:pt idx="16">
                  <c:v>10071</c:v>
                </c:pt>
                <c:pt idx="17">
                  <c:v>9764</c:v>
                </c:pt>
                <c:pt idx="18">
                  <c:v>9965</c:v>
                </c:pt>
                <c:pt idx="19">
                  <c:v>9466</c:v>
                </c:pt>
                <c:pt idx="20">
                  <c:v>9134</c:v>
                </c:pt>
                <c:pt idx="21">
                  <c:v>9160</c:v>
                </c:pt>
                <c:pt idx="22">
                  <c:v>9493</c:v>
                </c:pt>
                <c:pt idx="23">
                  <c:v>9232</c:v>
                </c:pt>
                <c:pt idx="24">
                  <c:v>9088</c:v>
                </c:pt>
                <c:pt idx="25">
                  <c:v>8728</c:v>
                </c:pt>
                <c:pt idx="26">
                  <c:v>9473</c:v>
                </c:pt>
                <c:pt idx="27">
                  <c:v>8934</c:v>
                </c:pt>
                <c:pt idx="28">
                  <c:v>10004</c:v>
                </c:pt>
                <c:pt idx="29">
                  <c:v>9031</c:v>
                </c:pt>
                <c:pt idx="30">
                  <c:v>8906</c:v>
                </c:pt>
                <c:pt idx="31">
                  <c:v>9123</c:v>
                </c:pt>
                <c:pt idx="32">
                  <c:v>9353</c:v>
                </c:pt>
                <c:pt idx="33">
                  <c:v>9172</c:v>
                </c:pt>
                <c:pt idx="34">
                  <c:v>8785</c:v>
                </c:pt>
                <c:pt idx="35">
                  <c:v>8979</c:v>
                </c:pt>
                <c:pt idx="36">
                  <c:v>8965</c:v>
                </c:pt>
                <c:pt idx="37">
                  <c:v>8675</c:v>
                </c:pt>
                <c:pt idx="38">
                  <c:v>9147</c:v>
                </c:pt>
                <c:pt idx="39">
                  <c:v>9387</c:v>
                </c:pt>
                <c:pt idx="40">
                  <c:v>9791</c:v>
                </c:pt>
                <c:pt idx="41">
                  <c:v>10098</c:v>
                </c:pt>
                <c:pt idx="42">
                  <c:v>10101</c:v>
                </c:pt>
                <c:pt idx="43">
                  <c:v>10270</c:v>
                </c:pt>
                <c:pt idx="44">
                  <c:v>10558</c:v>
                </c:pt>
                <c:pt idx="45">
                  <c:v>10704</c:v>
                </c:pt>
                <c:pt idx="46">
                  <c:v>10499</c:v>
                </c:pt>
                <c:pt idx="47">
                  <c:v>10666</c:v>
                </c:pt>
                <c:pt idx="48">
                  <c:v>11257</c:v>
                </c:pt>
                <c:pt idx="49">
                  <c:v>11288</c:v>
                </c:pt>
                <c:pt idx="50">
                  <c:v>11447</c:v>
                </c:pt>
                <c:pt idx="51">
                  <c:v>12071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DA6-4E1B-A614-3375EB6A0208}"/>
            </c:ext>
          </c:extLst>
        </c:ser>
        <c:ser>
          <c:idx val="7"/>
          <c:order val="7"/>
          <c:tx>
            <c:strRef>
              <c:f>weekly_deaths!$A$49</c:f>
              <c:strCache>
                <c:ptCount val="1"/>
                <c:pt idx="0">
                  <c:v>2017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weekly_deaths!$B$49:$BA$49</c:f>
              <c:numCache>
                <c:formatCode>#,##0</c:formatCode>
                <c:ptCount val="52"/>
                <c:pt idx="0">
                  <c:v>12993</c:v>
                </c:pt>
                <c:pt idx="1">
                  <c:v>13501</c:v>
                </c:pt>
                <c:pt idx="2">
                  <c:v>12744</c:v>
                </c:pt>
                <c:pt idx="3">
                  <c:v>12350</c:v>
                </c:pt>
                <c:pt idx="4">
                  <c:v>12630</c:v>
                </c:pt>
                <c:pt idx="5">
                  <c:v>11702</c:v>
                </c:pt>
                <c:pt idx="6">
                  <c:v>11834</c:v>
                </c:pt>
                <c:pt idx="7">
                  <c:v>11175</c:v>
                </c:pt>
                <c:pt idx="8">
                  <c:v>10987</c:v>
                </c:pt>
                <c:pt idx="9">
                  <c:v>10674</c:v>
                </c:pt>
                <c:pt idx="10">
                  <c:v>9998</c:v>
                </c:pt>
                <c:pt idx="11">
                  <c:v>9972</c:v>
                </c:pt>
                <c:pt idx="12">
                  <c:v>10027</c:v>
                </c:pt>
                <c:pt idx="13">
                  <c:v>9626</c:v>
                </c:pt>
                <c:pt idx="14">
                  <c:v>9693</c:v>
                </c:pt>
                <c:pt idx="15">
                  <c:v>9466</c:v>
                </c:pt>
                <c:pt idx="16">
                  <c:v>9773</c:v>
                </c:pt>
                <c:pt idx="17">
                  <c:v>9881</c:v>
                </c:pt>
                <c:pt idx="18">
                  <c:v>9966</c:v>
                </c:pt>
                <c:pt idx="19">
                  <c:v>9734</c:v>
                </c:pt>
                <c:pt idx="20">
                  <c:v>9896</c:v>
                </c:pt>
                <c:pt idx="21">
                  <c:v>8977</c:v>
                </c:pt>
                <c:pt idx="22">
                  <c:v>8847</c:v>
                </c:pt>
                <c:pt idx="23">
                  <c:v>9114</c:v>
                </c:pt>
                <c:pt idx="24">
                  <c:v>9994</c:v>
                </c:pt>
                <c:pt idx="25">
                  <c:v>8902</c:v>
                </c:pt>
                <c:pt idx="26">
                  <c:v>9145</c:v>
                </c:pt>
                <c:pt idx="27">
                  <c:v>8848</c:v>
                </c:pt>
                <c:pt idx="28">
                  <c:v>8943</c:v>
                </c:pt>
                <c:pt idx="29">
                  <c:v>8807</c:v>
                </c:pt>
                <c:pt idx="30">
                  <c:v>8919</c:v>
                </c:pt>
                <c:pt idx="31">
                  <c:v>9073</c:v>
                </c:pt>
                <c:pt idx="32">
                  <c:v>9282</c:v>
                </c:pt>
                <c:pt idx="33">
                  <c:v>9148</c:v>
                </c:pt>
                <c:pt idx="34">
                  <c:v>9064</c:v>
                </c:pt>
                <c:pt idx="35">
                  <c:v>9156</c:v>
                </c:pt>
                <c:pt idx="36">
                  <c:v>9200</c:v>
                </c:pt>
                <c:pt idx="37">
                  <c:v>9558</c:v>
                </c:pt>
                <c:pt idx="38">
                  <c:v>9837</c:v>
                </c:pt>
                <c:pt idx="39">
                  <c:v>9778</c:v>
                </c:pt>
                <c:pt idx="40">
                  <c:v>9964</c:v>
                </c:pt>
                <c:pt idx="41">
                  <c:v>9978</c:v>
                </c:pt>
                <c:pt idx="42">
                  <c:v>9809</c:v>
                </c:pt>
                <c:pt idx="43">
                  <c:v>9977</c:v>
                </c:pt>
                <c:pt idx="44">
                  <c:v>10031</c:v>
                </c:pt>
                <c:pt idx="45">
                  <c:v>10372</c:v>
                </c:pt>
                <c:pt idx="46">
                  <c:v>10753</c:v>
                </c:pt>
                <c:pt idx="47">
                  <c:v>10577</c:v>
                </c:pt>
                <c:pt idx="48">
                  <c:v>11323</c:v>
                </c:pt>
                <c:pt idx="49">
                  <c:v>11863</c:v>
                </c:pt>
                <c:pt idx="50">
                  <c:v>12536</c:v>
                </c:pt>
                <c:pt idx="51">
                  <c:v>12875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DA6-4E1B-A614-3375EB6A0208}"/>
            </c:ext>
          </c:extLst>
        </c:ser>
        <c:ser>
          <c:idx val="8"/>
          <c:order val="8"/>
          <c:tx>
            <c:strRef>
              <c:f>weekly_deaths!$A$50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val>
            <c:numRef>
              <c:f>weekly_deaths!$B$50:$BA$50</c:f>
              <c:numCache>
                <c:formatCode>#,##0</c:formatCode>
                <c:ptCount val="52"/>
                <c:pt idx="0">
                  <c:v>14164</c:v>
                </c:pt>
                <c:pt idx="1">
                  <c:v>13748</c:v>
                </c:pt>
                <c:pt idx="2">
                  <c:v>13715</c:v>
                </c:pt>
                <c:pt idx="3">
                  <c:v>13293</c:v>
                </c:pt>
                <c:pt idx="4">
                  <c:v>12679</c:v>
                </c:pt>
                <c:pt idx="5">
                  <c:v>12126</c:v>
                </c:pt>
                <c:pt idx="6">
                  <c:v>12308</c:v>
                </c:pt>
                <c:pt idx="7">
                  <c:v>12042</c:v>
                </c:pt>
                <c:pt idx="8">
                  <c:v>12342</c:v>
                </c:pt>
                <c:pt idx="9">
                  <c:v>12920</c:v>
                </c:pt>
                <c:pt idx="10">
                  <c:v>12206</c:v>
                </c:pt>
                <c:pt idx="11">
                  <c:v>11487</c:v>
                </c:pt>
                <c:pt idx="12">
                  <c:v>11191</c:v>
                </c:pt>
                <c:pt idx="13">
                  <c:v>10719</c:v>
                </c:pt>
                <c:pt idx="14">
                  <c:v>10391</c:v>
                </c:pt>
                <c:pt idx="15">
                  <c:v>10169</c:v>
                </c:pt>
                <c:pt idx="16">
                  <c:v>9359</c:v>
                </c:pt>
                <c:pt idx="17">
                  <c:v>9578</c:v>
                </c:pt>
                <c:pt idx="18">
                  <c:v>9461</c:v>
                </c:pt>
                <c:pt idx="19">
                  <c:v>9334</c:v>
                </c:pt>
                <c:pt idx="20">
                  <c:v>9202</c:v>
                </c:pt>
                <c:pt idx="21">
                  <c:v>9327</c:v>
                </c:pt>
                <c:pt idx="22">
                  <c:v>8938</c:v>
                </c:pt>
                <c:pt idx="23">
                  <c:v>9038</c:v>
                </c:pt>
                <c:pt idx="24">
                  <c:v>8922</c:v>
                </c:pt>
                <c:pt idx="25">
                  <c:v>9335</c:v>
                </c:pt>
                <c:pt idx="26">
                  <c:v>9332</c:v>
                </c:pt>
                <c:pt idx="27">
                  <c:v>9053</c:v>
                </c:pt>
                <c:pt idx="28">
                  <c:v>8981</c:v>
                </c:pt>
                <c:pt idx="29">
                  <c:v>9432</c:v>
                </c:pt>
                <c:pt idx="30">
                  <c:v>8711</c:v>
                </c:pt>
                <c:pt idx="31">
                  <c:v>8897</c:v>
                </c:pt>
                <c:pt idx="32">
                  <c:v>8676</c:v>
                </c:pt>
                <c:pt idx="33">
                  <c:v>8779</c:v>
                </c:pt>
                <c:pt idx="34">
                  <c:v>8681</c:v>
                </c:pt>
                <c:pt idx="35">
                  <c:v>8864</c:v>
                </c:pt>
                <c:pt idx="36">
                  <c:v>9164</c:v>
                </c:pt>
                <c:pt idx="37">
                  <c:v>9300</c:v>
                </c:pt>
                <c:pt idx="38">
                  <c:v>9229</c:v>
                </c:pt>
                <c:pt idx="39">
                  <c:v>9404</c:v>
                </c:pt>
                <c:pt idx="40">
                  <c:v>9689</c:v>
                </c:pt>
                <c:pt idx="41">
                  <c:v>9417</c:v>
                </c:pt>
                <c:pt idx="42">
                  <c:v>9356</c:v>
                </c:pt>
                <c:pt idx="43">
                  <c:v>9983</c:v>
                </c:pt>
                <c:pt idx="44">
                  <c:v>10085</c:v>
                </c:pt>
                <c:pt idx="45">
                  <c:v>9947</c:v>
                </c:pt>
                <c:pt idx="46">
                  <c:v>9758</c:v>
                </c:pt>
                <c:pt idx="47">
                  <c:v>10048</c:v>
                </c:pt>
                <c:pt idx="48">
                  <c:v>10517</c:v>
                </c:pt>
                <c:pt idx="49">
                  <c:v>10186</c:v>
                </c:pt>
                <c:pt idx="50">
                  <c:v>10789</c:v>
                </c:pt>
                <c:pt idx="51">
                  <c:v>10829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DA6-4E1B-A614-3375EB6A0208}"/>
            </c:ext>
          </c:extLst>
        </c:ser>
        <c:ser>
          <c:idx val="9"/>
          <c:order val="9"/>
          <c:tx>
            <c:strRef>
              <c:f>weekly_deaths!$A$51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weekly_deaths!$B$51:$BA$51</c:f>
              <c:numCache>
                <c:formatCode>#,##0</c:formatCode>
                <c:ptCount val="52"/>
                <c:pt idx="0">
                  <c:v>11042</c:v>
                </c:pt>
                <c:pt idx="1">
                  <c:v>11575</c:v>
                </c:pt>
                <c:pt idx="2">
                  <c:v>11402</c:v>
                </c:pt>
                <c:pt idx="3">
                  <c:v>11430</c:v>
                </c:pt>
                <c:pt idx="4">
                  <c:v>11652</c:v>
                </c:pt>
                <c:pt idx="5">
                  <c:v>11670</c:v>
                </c:pt>
                <c:pt idx="6">
                  <c:v>11466</c:v>
                </c:pt>
                <c:pt idx="7">
                  <c:v>11121</c:v>
                </c:pt>
                <c:pt idx="8">
                  <c:v>10743</c:v>
                </c:pt>
                <c:pt idx="9">
                  <c:v>10490</c:v>
                </c:pt>
                <c:pt idx="10">
                  <c:v>10466</c:v>
                </c:pt>
                <c:pt idx="11">
                  <c:v>10077</c:v>
                </c:pt>
                <c:pt idx="12">
                  <c:v>9740</c:v>
                </c:pt>
                <c:pt idx="13">
                  <c:v>10082</c:v>
                </c:pt>
                <c:pt idx="14">
                  <c:v>10213</c:v>
                </c:pt>
                <c:pt idx="15">
                  <c:v>10583</c:v>
                </c:pt>
                <c:pt idx="16">
                  <c:v>9981</c:v>
                </c:pt>
                <c:pt idx="17">
                  <c:v>9714</c:v>
                </c:pt>
                <c:pt idx="18">
                  <c:v>9576</c:v>
                </c:pt>
                <c:pt idx="19">
                  <c:v>9616</c:v>
                </c:pt>
                <c:pt idx="20">
                  <c:v>9739</c:v>
                </c:pt>
                <c:pt idx="21">
                  <c:v>9222</c:v>
                </c:pt>
                <c:pt idx="22">
                  <c:v>9332</c:v>
                </c:pt>
                <c:pt idx="23">
                  <c:v>9331</c:v>
                </c:pt>
                <c:pt idx="24">
                  <c:v>9273</c:v>
                </c:pt>
                <c:pt idx="25">
                  <c:v>9188</c:v>
                </c:pt>
                <c:pt idx="26">
                  <c:v>9195</c:v>
                </c:pt>
                <c:pt idx="27">
                  <c:v>9082</c:v>
                </c:pt>
                <c:pt idx="28">
                  <c:v>8991</c:v>
                </c:pt>
                <c:pt idx="29">
                  <c:v>9774</c:v>
                </c:pt>
                <c:pt idx="30">
                  <c:v>8618</c:v>
                </c:pt>
                <c:pt idx="31">
                  <c:v>9016</c:v>
                </c:pt>
                <c:pt idx="32">
                  <c:v>8612</c:v>
                </c:pt>
                <c:pt idx="33">
                  <c:v>8900</c:v>
                </c:pt>
                <c:pt idx="34">
                  <c:v>9375</c:v>
                </c:pt>
                <c:pt idx="35">
                  <c:v>8944</c:v>
                </c:pt>
                <c:pt idx="36">
                  <c:v>9254</c:v>
                </c:pt>
                <c:pt idx="37">
                  <c:v>9220</c:v>
                </c:pt>
                <c:pt idx="38">
                  <c:v>9597</c:v>
                </c:pt>
                <c:pt idx="39">
                  <c:v>9444</c:v>
                </c:pt>
                <c:pt idx="40">
                  <c:v>9981</c:v>
                </c:pt>
                <c:pt idx="41">
                  <c:v>10148</c:v>
                </c:pt>
                <c:pt idx="42">
                  <c:v>9955</c:v>
                </c:pt>
                <c:pt idx="43">
                  <c:v>10263</c:v>
                </c:pt>
                <c:pt idx="44">
                  <c:v>10447</c:v>
                </c:pt>
                <c:pt idx="45">
                  <c:v>10529</c:v>
                </c:pt>
                <c:pt idx="46">
                  <c:v>10862</c:v>
                </c:pt>
                <c:pt idx="47">
                  <c:v>10833</c:v>
                </c:pt>
                <c:pt idx="48">
                  <c:v>10864</c:v>
                </c:pt>
                <c:pt idx="49">
                  <c:v>11337</c:v>
                </c:pt>
                <c:pt idx="50">
                  <c:v>11948</c:v>
                </c:pt>
                <c:pt idx="51">
                  <c:v>11982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DA6-4E1B-A614-3375EB6A0208}"/>
            </c:ext>
          </c:extLst>
        </c:ser>
        <c:ser>
          <c:idx val="13"/>
          <c:order val="10"/>
          <c:tx>
            <c:strRef>
              <c:f>weekly_deaths!$A$57</c:f>
              <c:strCache>
                <c:ptCount val="1"/>
                <c:pt idx="0">
                  <c:v>Upper bound (2SD)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weekly_deaths!$B$57:$BA$57</c:f>
              <c:numCache>
                <c:formatCode>#,##0</c:formatCode>
                <c:ptCount val="52"/>
                <c:pt idx="0">
                  <c:v>14744.964564073038</c:v>
                </c:pt>
                <c:pt idx="1">
                  <c:v>14902.887801060795</c:v>
                </c:pt>
                <c:pt idx="2">
                  <c:v>14291.744893429452</c:v>
                </c:pt>
                <c:pt idx="3">
                  <c:v>13628.200753474301</c:v>
                </c:pt>
                <c:pt idx="4">
                  <c:v>13384.940461968185</c:v>
                </c:pt>
                <c:pt idx="5">
                  <c:v>12592.801215953521</c:v>
                </c:pt>
                <c:pt idx="6">
                  <c:v>12713.024747351152</c:v>
                </c:pt>
                <c:pt idx="7">
                  <c:v>12344.545624613631</c:v>
                </c:pt>
                <c:pt idx="8">
                  <c:v>12552.751519073994</c:v>
                </c:pt>
                <c:pt idx="9">
                  <c:v>12669.281167808413</c:v>
                </c:pt>
                <c:pt idx="10">
                  <c:v>12124.141969256008</c:v>
                </c:pt>
                <c:pt idx="11">
                  <c:v>11708.376793763189</c:v>
                </c:pt>
                <c:pt idx="12">
                  <c:v>11493.887093467152</c:v>
                </c:pt>
                <c:pt idx="13">
                  <c:v>11435.889759911555</c:v>
                </c:pt>
                <c:pt idx="14">
                  <c:v>11481.507994763102</c:v>
                </c:pt>
                <c:pt idx="15">
                  <c:v>10889.010817525052</c:v>
                </c:pt>
                <c:pt idx="16">
                  <c:v>10422.026686895048</c:v>
                </c:pt>
                <c:pt idx="17">
                  <c:v>10168.678069103689</c:v>
                </c:pt>
                <c:pt idx="18">
                  <c:v>10203.840107514996</c:v>
                </c:pt>
                <c:pt idx="19">
                  <c:v>9909.2564101666321</c:v>
                </c:pt>
                <c:pt idx="20">
                  <c:v>10070.342403828892</c:v>
                </c:pt>
                <c:pt idx="21">
                  <c:v>9439.2244404134635</c:v>
                </c:pt>
                <c:pt idx="22">
                  <c:v>9662.2502807382334</c:v>
                </c:pt>
                <c:pt idx="23">
                  <c:v>9621.3199403494255</c:v>
                </c:pt>
                <c:pt idx="24">
                  <c:v>9821.8872287638715</c:v>
                </c:pt>
                <c:pt idx="25">
                  <c:v>9460.9155601389321</c:v>
                </c:pt>
                <c:pt idx="26">
                  <c:v>9675.7985972670031</c:v>
                </c:pt>
                <c:pt idx="27">
                  <c:v>9258.1672070325603</c:v>
                </c:pt>
                <c:pt idx="28">
                  <c:v>9834.2139775473879</c:v>
                </c:pt>
                <c:pt idx="29">
                  <c:v>9891.4061787239825</c:v>
                </c:pt>
                <c:pt idx="30">
                  <c:v>9122.3268670382495</c:v>
                </c:pt>
                <c:pt idx="31">
                  <c:v>9492.6701893038808</c:v>
                </c:pt>
                <c:pt idx="32">
                  <c:v>9542.8834785422896</c:v>
                </c:pt>
                <c:pt idx="33">
                  <c:v>9325.8597411630799</c:v>
                </c:pt>
                <c:pt idx="34">
                  <c:v>9446.7267424814509</c:v>
                </c:pt>
                <c:pt idx="35">
                  <c:v>9309.6531398540683</c:v>
                </c:pt>
                <c:pt idx="36">
                  <c:v>9486.396462246008</c:v>
                </c:pt>
                <c:pt idx="37">
                  <c:v>9649.9059411029957</c:v>
                </c:pt>
                <c:pt idx="38">
                  <c:v>9880.3953145003325</c:v>
                </c:pt>
                <c:pt idx="39">
                  <c:v>9969.6625771865711</c:v>
                </c:pt>
                <c:pt idx="40">
                  <c:v>10377.828914165993</c:v>
                </c:pt>
                <c:pt idx="41">
                  <c:v>10404.379766026519</c:v>
                </c:pt>
                <c:pt idx="42">
                  <c:v>10254.057958507454</c:v>
                </c:pt>
                <c:pt idx="43">
                  <c:v>10506.268457122451</c:v>
                </c:pt>
                <c:pt idx="44">
                  <c:v>10808.293076666267</c:v>
                </c:pt>
                <c:pt idx="45">
                  <c:v>10957.40772944154</c:v>
                </c:pt>
                <c:pt idx="46">
                  <c:v>11040.756765930273</c:v>
                </c:pt>
                <c:pt idx="47">
                  <c:v>11067.233509826352</c:v>
                </c:pt>
                <c:pt idx="48">
                  <c:v>11648.969396540058</c:v>
                </c:pt>
                <c:pt idx="49">
                  <c:v>12021.7528916958</c:v>
                </c:pt>
                <c:pt idx="50">
                  <c:v>12972.134273654699</c:v>
                </c:pt>
                <c:pt idx="51">
                  <c:v>13479.381180041724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1DA6-4E1B-A614-3375EB6A0208}"/>
            </c:ext>
          </c:extLst>
        </c:ser>
        <c:ser>
          <c:idx val="12"/>
          <c:order val="11"/>
          <c:tx>
            <c:strRef>
              <c:f>weekly_deaths!$A$56</c:f>
              <c:strCache>
                <c:ptCount val="1"/>
                <c:pt idx="0">
                  <c:v>Lower bound (2SD)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weekly_deaths!$B$56:$BA$56</c:f>
              <c:numCache>
                <c:formatCode>#,##0</c:formatCode>
                <c:ptCount val="52"/>
                <c:pt idx="0">
                  <c:v>9502.235435926963</c:v>
                </c:pt>
                <c:pt idx="1">
                  <c:v>9106.3121989392057</c:v>
                </c:pt>
                <c:pt idx="2">
                  <c:v>8940.8551065705469</c:v>
                </c:pt>
                <c:pt idx="3">
                  <c:v>8887.1992465257008</c:v>
                </c:pt>
                <c:pt idx="4">
                  <c:v>9095.659538031814</c:v>
                </c:pt>
                <c:pt idx="5">
                  <c:v>9409.198784046479</c:v>
                </c:pt>
                <c:pt idx="6">
                  <c:v>9392.3752526488497</c:v>
                </c:pt>
                <c:pt idx="7">
                  <c:v>9401.2543753863683</c:v>
                </c:pt>
                <c:pt idx="8">
                  <c:v>8903.0484809260051</c:v>
                </c:pt>
                <c:pt idx="9">
                  <c:v>8795.3188321915859</c:v>
                </c:pt>
                <c:pt idx="10">
                  <c:v>8793.8580307439915</c:v>
                </c:pt>
                <c:pt idx="11">
                  <c:v>8817.2232062368093</c:v>
                </c:pt>
                <c:pt idx="12">
                  <c:v>8766.5129065328492</c:v>
                </c:pt>
                <c:pt idx="13">
                  <c:v>8803.1102400884447</c:v>
                </c:pt>
                <c:pt idx="14">
                  <c:v>8575.2920052368972</c:v>
                </c:pt>
                <c:pt idx="15">
                  <c:v>8920.5891824749469</c:v>
                </c:pt>
                <c:pt idx="16">
                  <c:v>8930.1733131049532</c:v>
                </c:pt>
                <c:pt idx="17">
                  <c:v>8846.9219308963093</c:v>
                </c:pt>
                <c:pt idx="18">
                  <c:v>8755.3598924850048</c:v>
                </c:pt>
                <c:pt idx="19">
                  <c:v>8737.5435898333672</c:v>
                </c:pt>
                <c:pt idx="20">
                  <c:v>8522.4575961711071</c:v>
                </c:pt>
                <c:pt idx="21">
                  <c:v>8684.5755595865357</c:v>
                </c:pt>
                <c:pt idx="22">
                  <c:v>8301.7497192617666</c:v>
                </c:pt>
                <c:pt idx="23">
                  <c:v>8362.8800596505753</c:v>
                </c:pt>
                <c:pt idx="24">
                  <c:v>8165.3127712361293</c:v>
                </c:pt>
                <c:pt idx="25">
                  <c:v>8350.0844398610679</c:v>
                </c:pt>
                <c:pt idx="26">
                  <c:v>8231.0014027329962</c:v>
                </c:pt>
                <c:pt idx="27">
                  <c:v>8156.0327929674404</c:v>
                </c:pt>
                <c:pt idx="28">
                  <c:v>7925.1860224526135</c:v>
                </c:pt>
                <c:pt idx="29">
                  <c:v>7883.7938212760173</c:v>
                </c:pt>
                <c:pt idx="30">
                  <c:v>8194.2731329617491</c:v>
                </c:pt>
                <c:pt idx="31">
                  <c:v>8008.9298106961169</c:v>
                </c:pt>
                <c:pt idx="32">
                  <c:v>7937.9165214577097</c:v>
                </c:pt>
                <c:pt idx="33">
                  <c:v>8164.9402588369185</c:v>
                </c:pt>
                <c:pt idx="34">
                  <c:v>8087.2732575185491</c:v>
                </c:pt>
                <c:pt idx="35">
                  <c:v>8223.3468601459317</c:v>
                </c:pt>
                <c:pt idx="36">
                  <c:v>8218.8035377539927</c:v>
                </c:pt>
                <c:pt idx="37">
                  <c:v>8422.294058897005</c:v>
                </c:pt>
                <c:pt idx="38">
                  <c:v>8468.004685499669</c:v>
                </c:pt>
                <c:pt idx="39">
                  <c:v>8638.3374228134289</c:v>
                </c:pt>
                <c:pt idx="40">
                  <c:v>8432.7710858340051</c:v>
                </c:pt>
                <c:pt idx="41">
                  <c:v>8713.0202339734824</c:v>
                </c:pt>
                <c:pt idx="42">
                  <c:v>8934.7420414925455</c:v>
                </c:pt>
                <c:pt idx="43">
                  <c:v>9042.3315428775477</c:v>
                </c:pt>
                <c:pt idx="44">
                  <c:v>8757.9069233337341</c:v>
                </c:pt>
                <c:pt idx="45">
                  <c:v>8749.3922705584591</c:v>
                </c:pt>
                <c:pt idx="46">
                  <c:v>8825.4432340697276</c:v>
                </c:pt>
                <c:pt idx="47">
                  <c:v>9203.766490173648</c:v>
                </c:pt>
                <c:pt idx="48">
                  <c:v>9368.0306034599416</c:v>
                </c:pt>
                <c:pt idx="49">
                  <c:v>9724.8471083041986</c:v>
                </c:pt>
                <c:pt idx="50">
                  <c:v>9644.6657263452998</c:v>
                </c:pt>
                <c:pt idx="51">
                  <c:v>9654.6188199582757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1DA6-4E1B-A614-3375EB6A0208}"/>
            </c:ext>
          </c:extLst>
        </c:ser>
        <c:ser>
          <c:idx val="11"/>
          <c:order val="12"/>
          <c:tx>
            <c:strRef>
              <c:f>weekly_deaths!$A$59</c:f>
              <c:strCache>
                <c:ptCount val="1"/>
                <c:pt idx="0">
                  <c:v>Upper bound (3SD)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weekly_deaths!$B$59:$BA$59</c:f>
              <c:numCache>
                <c:formatCode>#,##0</c:formatCode>
                <c:ptCount val="52"/>
                <c:pt idx="0">
                  <c:v>16055.646846109556</c:v>
                </c:pt>
                <c:pt idx="1">
                  <c:v>16352.031701591193</c:v>
                </c:pt>
                <c:pt idx="2">
                  <c:v>15629.46734014418</c:v>
                </c:pt>
                <c:pt idx="3">
                  <c:v>14813.45113021145</c:v>
                </c:pt>
                <c:pt idx="4">
                  <c:v>14457.260692952277</c:v>
                </c:pt>
                <c:pt idx="5">
                  <c:v>13388.701823930283</c:v>
                </c:pt>
                <c:pt idx="6">
                  <c:v>13543.187121026729</c:v>
                </c:pt>
                <c:pt idx="7">
                  <c:v>13080.368436920446</c:v>
                </c:pt>
                <c:pt idx="8">
                  <c:v>13465.177278610992</c:v>
                </c:pt>
                <c:pt idx="9">
                  <c:v>13637.771751712618</c:v>
                </c:pt>
                <c:pt idx="10">
                  <c:v>12956.712953884013</c:v>
                </c:pt>
                <c:pt idx="11">
                  <c:v>12431.165190644786</c:v>
                </c:pt>
                <c:pt idx="12">
                  <c:v>12175.730640200729</c:v>
                </c:pt>
                <c:pt idx="13">
                  <c:v>12094.084639867331</c:v>
                </c:pt>
                <c:pt idx="14">
                  <c:v>12208.061992144652</c:v>
                </c:pt>
                <c:pt idx="15">
                  <c:v>11381.116226287579</c:v>
                </c:pt>
                <c:pt idx="16">
                  <c:v>10794.990030342571</c:v>
                </c:pt>
                <c:pt idx="17">
                  <c:v>10499.117103655535</c:v>
                </c:pt>
                <c:pt idx="18">
                  <c:v>10565.960161272495</c:v>
                </c:pt>
                <c:pt idx="19">
                  <c:v>10202.184615249947</c:v>
                </c:pt>
                <c:pt idx="20">
                  <c:v>10457.313605743338</c:v>
                </c:pt>
                <c:pt idx="21">
                  <c:v>9627.8866606201955</c:v>
                </c:pt>
                <c:pt idx="22">
                  <c:v>10002.375421107348</c:v>
                </c:pt>
                <c:pt idx="23">
                  <c:v>9935.9299105241371</c:v>
                </c:pt>
                <c:pt idx="24">
                  <c:v>10236.030843145807</c:v>
                </c:pt>
                <c:pt idx="25">
                  <c:v>9738.6233402083999</c:v>
                </c:pt>
                <c:pt idx="26">
                  <c:v>10036.997895900504</c:v>
                </c:pt>
                <c:pt idx="27">
                  <c:v>9533.7008105488403</c:v>
                </c:pt>
                <c:pt idx="28">
                  <c:v>10311.470966321082</c:v>
                </c:pt>
                <c:pt idx="29">
                  <c:v>10393.309268085974</c:v>
                </c:pt>
                <c:pt idx="30">
                  <c:v>9354.3403005573746</c:v>
                </c:pt>
                <c:pt idx="31">
                  <c:v>9863.6052839558215</c:v>
                </c:pt>
                <c:pt idx="32">
                  <c:v>9944.1252178134346</c:v>
                </c:pt>
                <c:pt idx="33">
                  <c:v>9616.0896117446209</c:v>
                </c:pt>
                <c:pt idx="34">
                  <c:v>9786.5901137221754</c:v>
                </c:pt>
                <c:pt idx="35">
                  <c:v>9581.2297097811024</c:v>
                </c:pt>
                <c:pt idx="36">
                  <c:v>9803.2946933690127</c:v>
                </c:pt>
                <c:pt idx="37">
                  <c:v>9956.8089116544925</c:v>
                </c:pt>
                <c:pt idx="38">
                  <c:v>10233.492971750498</c:v>
                </c:pt>
                <c:pt idx="39">
                  <c:v>10302.493865779856</c:v>
                </c:pt>
                <c:pt idx="40">
                  <c:v>10864.093371248991</c:v>
                </c:pt>
                <c:pt idx="41">
                  <c:v>10827.219649039778</c:v>
                </c:pt>
                <c:pt idx="42">
                  <c:v>10583.886937761181</c:v>
                </c:pt>
                <c:pt idx="43">
                  <c:v>10872.252685683676</c:v>
                </c:pt>
                <c:pt idx="44">
                  <c:v>11320.8896149994</c:v>
                </c:pt>
                <c:pt idx="45">
                  <c:v>11509.411594162311</c:v>
                </c:pt>
                <c:pt idx="46">
                  <c:v>11594.58514889541</c:v>
                </c:pt>
                <c:pt idx="47">
                  <c:v>11533.100264739529</c:v>
                </c:pt>
                <c:pt idx="48">
                  <c:v>12219.204094810088</c:v>
                </c:pt>
                <c:pt idx="49">
                  <c:v>12595.9793375437</c:v>
                </c:pt>
                <c:pt idx="50">
                  <c:v>13804.001410482051</c:v>
                </c:pt>
                <c:pt idx="51">
                  <c:v>14435.571770062586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1DA6-4E1B-A614-3375EB6A0208}"/>
            </c:ext>
          </c:extLst>
        </c:ser>
        <c:ser>
          <c:idx val="10"/>
          <c:order val="13"/>
          <c:tx>
            <c:strRef>
              <c:f>weekly_deaths!$A$58</c:f>
              <c:strCache>
                <c:ptCount val="1"/>
                <c:pt idx="0">
                  <c:v>Lower bound (3SD)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weekly_deaths!$B$58:$BA$58</c:f>
              <c:numCache>
                <c:formatCode>#,##0</c:formatCode>
                <c:ptCount val="52"/>
                <c:pt idx="0">
                  <c:v>8191.5531538904452</c:v>
                </c:pt>
                <c:pt idx="1">
                  <c:v>7657.1682984088075</c:v>
                </c:pt>
                <c:pt idx="2">
                  <c:v>7603.1326598558198</c:v>
                </c:pt>
                <c:pt idx="3">
                  <c:v>7701.9488697885517</c:v>
                </c:pt>
                <c:pt idx="4">
                  <c:v>8023.3393070477214</c:v>
                </c:pt>
                <c:pt idx="5">
                  <c:v>8613.2981760697166</c:v>
                </c:pt>
                <c:pt idx="6">
                  <c:v>8562.2128789732724</c:v>
                </c:pt>
                <c:pt idx="7">
                  <c:v>8665.4315630795536</c:v>
                </c:pt>
                <c:pt idx="8">
                  <c:v>7990.622721389007</c:v>
                </c:pt>
                <c:pt idx="9">
                  <c:v>7826.8282482873801</c:v>
                </c:pt>
                <c:pt idx="10">
                  <c:v>7961.2870461159873</c:v>
                </c:pt>
                <c:pt idx="11">
                  <c:v>8094.4348093552126</c:v>
                </c:pt>
                <c:pt idx="12">
                  <c:v>8084.6693597992726</c:v>
                </c:pt>
                <c:pt idx="13">
                  <c:v>8144.9153601326689</c:v>
                </c:pt>
                <c:pt idx="14">
                  <c:v>7848.738007855346</c:v>
                </c:pt>
                <c:pt idx="15">
                  <c:v>8428.4837737124199</c:v>
                </c:pt>
                <c:pt idx="16">
                  <c:v>8557.2099696574296</c:v>
                </c:pt>
                <c:pt idx="17">
                  <c:v>8516.4828963444634</c:v>
                </c:pt>
                <c:pt idx="18">
                  <c:v>8393.2398387275061</c:v>
                </c:pt>
                <c:pt idx="19">
                  <c:v>8444.6153847500518</c:v>
                </c:pt>
                <c:pt idx="20">
                  <c:v>8135.4863942566608</c:v>
                </c:pt>
                <c:pt idx="21">
                  <c:v>8495.9133393798038</c:v>
                </c:pt>
                <c:pt idx="22">
                  <c:v>7961.6245788926508</c:v>
                </c:pt>
                <c:pt idx="23">
                  <c:v>8048.2700894758636</c:v>
                </c:pt>
                <c:pt idx="24">
                  <c:v>7751.1691568541937</c:v>
                </c:pt>
                <c:pt idx="25">
                  <c:v>8072.376659791601</c:v>
                </c:pt>
                <c:pt idx="26">
                  <c:v>7869.8021040994954</c:v>
                </c:pt>
                <c:pt idx="27">
                  <c:v>7880.4991894511604</c:v>
                </c:pt>
                <c:pt idx="28">
                  <c:v>7447.92903367892</c:v>
                </c:pt>
                <c:pt idx="29">
                  <c:v>7381.8907319140262</c:v>
                </c:pt>
                <c:pt idx="30">
                  <c:v>7962.2596994426249</c:v>
                </c:pt>
                <c:pt idx="31">
                  <c:v>7637.9947160441761</c:v>
                </c:pt>
                <c:pt idx="32">
                  <c:v>7536.6747821865656</c:v>
                </c:pt>
                <c:pt idx="33">
                  <c:v>7874.7103882553783</c:v>
                </c:pt>
                <c:pt idx="34">
                  <c:v>7747.4098862778237</c:v>
                </c:pt>
                <c:pt idx="35">
                  <c:v>7951.7702902188976</c:v>
                </c:pt>
                <c:pt idx="36">
                  <c:v>7901.905306630988</c:v>
                </c:pt>
                <c:pt idx="37">
                  <c:v>8115.3910883455083</c:v>
                </c:pt>
                <c:pt idx="38">
                  <c:v>8114.9070282495031</c:v>
                </c:pt>
                <c:pt idx="39">
                  <c:v>8305.5061342201443</c:v>
                </c:pt>
                <c:pt idx="40">
                  <c:v>7946.5066287510072</c:v>
                </c:pt>
                <c:pt idx="41">
                  <c:v>8290.1803509602232</c:v>
                </c:pt>
                <c:pt idx="42">
                  <c:v>8604.9130622388184</c:v>
                </c:pt>
                <c:pt idx="43">
                  <c:v>8676.3473143163228</c:v>
                </c:pt>
                <c:pt idx="44">
                  <c:v>8245.3103850006009</c:v>
                </c:pt>
                <c:pt idx="45">
                  <c:v>8197.388405837688</c:v>
                </c:pt>
                <c:pt idx="46">
                  <c:v>8271.6148511045903</c:v>
                </c:pt>
                <c:pt idx="47">
                  <c:v>8737.8997352604711</c:v>
                </c:pt>
                <c:pt idx="48">
                  <c:v>8797.7959051899124</c:v>
                </c:pt>
                <c:pt idx="49">
                  <c:v>9150.6206624562983</c:v>
                </c:pt>
                <c:pt idx="50">
                  <c:v>8812.7985895179481</c:v>
                </c:pt>
                <c:pt idx="51">
                  <c:v>8698.4282299374136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DA6-4E1B-A614-3375EB6A0208}"/>
            </c:ext>
          </c:extLst>
        </c:ser>
        <c:ser>
          <c:idx val="15"/>
          <c:order val="14"/>
          <c:tx>
            <c:strRef>
              <c:f>weekly_deaths!$A$66</c:f>
              <c:strCache>
                <c:ptCount val="1"/>
                <c:pt idx="0">
                  <c:v>Upper bound (daily 3SD)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weekly_deaths!$B$66:$BA$66</c:f>
              <c:numCache>
                <c:formatCode>#,##0</c:formatCode>
                <c:ptCount val="52"/>
                <c:pt idx="0">
                  <c:v>16291.500399999999</c:v>
                </c:pt>
                <c:pt idx="1">
                  <c:v>16022.853999999999</c:v>
                </c:pt>
                <c:pt idx="2">
                  <c:v>15072.0854</c:v>
                </c:pt>
                <c:pt idx="3">
                  <c:v>14578.4827</c:v>
                </c:pt>
                <c:pt idx="4">
                  <c:v>14000.584200000001</c:v>
                </c:pt>
                <c:pt idx="5">
                  <c:v>13371.240300000001</c:v>
                </c:pt>
                <c:pt idx="6">
                  <c:v>13585.495599999998</c:v>
                </c:pt>
                <c:pt idx="7">
                  <c:v>12948.5771</c:v>
                </c:pt>
                <c:pt idx="8">
                  <c:v>13549.244500000001</c:v>
                </c:pt>
                <c:pt idx="9">
                  <c:v>13444.019199999999</c:v>
                </c:pt>
                <c:pt idx="10">
                  <c:v>12673.7747</c:v>
                </c:pt>
                <c:pt idx="11">
                  <c:v>12455.311</c:v>
                </c:pt>
                <c:pt idx="12">
                  <c:v>12314.800999999999</c:v>
                </c:pt>
                <c:pt idx="13">
                  <c:v>12180.844300000001</c:v>
                </c:pt>
                <c:pt idx="14">
                  <c:v>12116.174999999999</c:v>
                </c:pt>
                <c:pt idx="15">
                  <c:v>11261.4743</c:v>
                </c:pt>
                <c:pt idx="16">
                  <c:v>10844.059799999999</c:v>
                </c:pt>
                <c:pt idx="17">
                  <c:v>10780.5399</c:v>
                </c:pt>
                <c:pt idx="18">
                  <c:v>10996.1847</c:v>
                </c:pt>
                <c:pt idx="19">
                  <c:v>10432.312999999998</c:v>
                </c:pt>
                <c:pt idx="20">
                  <c:v>10594.995599999998</c:v>
                </c:pt>
                <c:pt idx="21">
                  <c:v>10044.641900000001</c:v>
                </c:pt>
                <c:pt idx="22">
                  <c:v>10163.489299999999</c:v>
                </c:pt>
                <c:pt idx="23">
                  <c:v>10379.429100000001</c:v>
                </c:pt>
                <c:pt idx="24">
                  <c:v>10421.4614</c:v>
                </c:pt>
                <c:pt idx="25">
                  <c:v>10258.9899</c:v>
                </c:pt>
                <c:pt idx="26">
                  <c:v>10243.6777</c:v>
                </c:pt>
                <c:pt idx="27">
                  <c:v>9856.3855000000003</c:v>
                </c:pt>
                <c:pt idx="28">
                  <c:v>10645.121999999999</c:v>
                </c:pt>
                <c:pt idx="29">
                  <c:v>10610.614299999999</c:v>
                </c:pt>
                <c:pt idx="30">
                  <c:v>9969.1893999999993</c:v>
                </c:pt>
                <c:pt idx="31">
                  <c:v>10039.751100000001</c:v>
                </c:pt>
                <c:pt idx="32">
                  <c:v>9952.8323</c:v>
                </c:pt>
                <c:pt idx="33">
                  <c:v>10331.8953</c:v>
                </c:pt>
                <c:pt idx="34">
                  <c:v>9988.6627999999982</c:v>
                </c:pt>
                <c:pt idx="35">
                  <c:v>10016.4848</c:v>
                </c:pt>
                <c:pt idx="36">
                  <c:v>10137.277899999999</c:v>
                </c:pt>
                <c:pt idx="37">
                  <c:v>10411.340400000001</c:v>
                </c:pt>
                <c:pt idx="38">
                  <c:v>10548.752400000001</c:v>
                </c:pt>
                <c:pt idx="39">
                  <c:v>10771.3964</c:v>
                </c:pt>
                <c:pt idx="40">
                  <c:v>11015.288499999999</c:v>
                </c:pt>
                <c:pt idx="41">
                  <c:v>10861.8524</c:v>
                </c:pt>
                <c:pt idx="42">
                  <c:v>10958.688700000001</c:v>
                </c:pt>
                <c:pt idx="43">
                  <c:v>11346.814699999999</c:v>
                </c:pt>
                <c:pt idx="44">
                  <c:v>11373.25</c:v>
                </c:pt>
                <c:pt idx="45">
                  <c:v>11660.243899999999</c:v>
                </c:pt>
                <c:pt idx="46">
                  <c:v>11788.582699999999</c:v>
                </c:pt>
                <c:pt idx="47">
                  <c:v>11764.638000000001</c:v>
                </c:pt>
                <c:pt idx="48">
                  <c:v>12338.729500000001</c:v>
                </c:pt>
                <c:pt idx="49">
                  <c:v>13101.3339</c:v>
                </c:pt>
                <c:pt idx="50">
                  <c:v>14073.0762</c:v>
                </c:pt>
                <c:pt idx="51">
                  <c:v>14690.333700000001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1DA6-4E1B-A614-3375EB6A0208}"/>
            </c:ext>
          </c:extLst>
        </c:ser>
        <c:ser>
          <c:idx val="14"/>
          <c:order val="15"/>
          <c:tx>
            <c:strRef>
              <c:f>weekly_deaths!$A$65</c:f>
              <c:strCache>
                <c:ptCount val="1"/>
                <c:pt idx="0">
                  <c:v>Lower bound (daily 3SD)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weekly_deaths!$B$65:$BA$65</c:f>
              <c:numCache>
                <c:formatCode>#,##0</c:formatCode>
                <c:ptCount val="52"/>
                <c:pt idx="0">
                  <c:v>8011.0995999999996</c:v>
                </c:pt>
                <c:pt idx="1">
                  <c:v>7755.9459999999999</c:v>
                </c:pt>
                <c:pt idx="2">
                  <c:v>7920.9146000000001</c:v>
                </c:pt>
                <c:pt idx="3">
                  <c:v>7983.5172999999995</c:v>
                </c:pt>
                <c:pt idx="4">
                  <c:v>8264.8158000000003</c:v>
                </c:pt>
                <c:pt idx="5">
                  <c:v>8651.1597000000002</c:v>
                </c:pt>
                <c:pt idx="6">
                  <c:v>8623.1044000000002</c:v>
                </c:pt>
                <c:pt idx="7">
                  <c:v>8555.822900000001</c:v>
                </c:pt>
                <c:pt idx="8">
                  <c:v>7927.9555</c:v>
                </c:pt>
                <c:pt idx="9">
                  <c:v>7858.5807999999997</c:v>
                </c:pt>
                <c:pt idx="10">
                  <c:v>8058.4253000000008</c:v>
                </c:pt>
                <c:pt idx="11">
                  <c:v>8039.6890000000003</c:v>
                </c:pt>
                <c:pt idx="12">
                  <c:v>7963.7989999999991</c:v>
                </c:pt>
                <c:pt idx="13">
                  <c:v>8017.1557000000003</c:v>
                </c:pt>
                <c:pt idx="14">
                  <c:v>7914.8249999999998</c:v>
                </c:pt>
                <c:pt idx="15">
                  <c:v>8359.5257000000001</c:v>
                </c:pt>
                <c:pt idx="16">
                  <c:v>8487.9402000000009</c:v>
                </c:pt>
                <c:pt idx="17">
                  <c:v>8138.0600999999988</c:v>
                </c:pt>
                <c:pt idx="18">
                  <c:v>7847.4152999999988</c:v>
                </c:pt>
                <c:pt idx="19">
                  <c:v>8259.2870000000003</c:v>
                </c:pt>
                <c:pt idx="20">
                  <c:v>7894.6043999999993</c:v>
                </c:pt>
                <c:pt idx="21">
                  <c:v>8048.7581000000009</c:v>
                </c:pt>
                <c:pt idx="22">
                  <c:v>7810.5106999999998</c:v>
                </c:pt>
                <c:pt idx="23">
                  <c:v>7591.7709000000004</c:v>
                </c:pt>
                <c:pt idx="24">
                  <c:v>7491.3385999999991</c:v>
                </c:pt>
                <c:pt idx="25">
                  <c:v>7615.0100999999995</c:v>
                </c:pt>
                <c:pt idx="26">
                  <c:v>7530.3222999999998</c:v>
                </c:pt>
                <c:pt idx="27">
                  <c:v>7617.6144999999997</c:v>
                </c:pt>
                <c:pt idx="28">
                  <c:v>7048.8779999999997</c:v>
                </c:pt>
                <c:pt idx="29">
                  <c:v>7061.9856999999993</c:v>
                </c:pt>
                <c:pt idx="30">
                  <c:v>7470.6106</c:v>
                </c:pt>
                <c:pt idx="31">
                  <c:v>7400.4489000000003</c:v>
                </c:pt>
                <c:pt idx="32">
                  <c:v>7502.1677</c:v>
                </c:pt>
                <c:pt idx="33">
                  <c:v>7297.9046999999991</c:v>
                </c:pt>
                <c:pt idx="34">
                  <c:v>7475.9371999999994</c:v>
                </c:pt>
                <c:pt idx="35">
                  <c:v>7587.3151999999991</c:v>
                </c:pt>
                <c:pt idx="36">
                  <c:v>7673.3220999999994</c:v>
                </c:pt>
                <c:pt idx="37">
                  <c:v>7702.0596000000005</c:v>
                </c:pt>
                <c:pt idx="38">
                  <c:v>7900.6476000000002</c:v>
                </c:pt>
                <c:pt idx="39">
                  <c:v>7791.2035999999989</c:v>
                </c:pt>
                <c:pt idx="40">
                  <c:v>7936.5114999999996</c:v>
                </c:pt>
                <c:pt idx="41">
                  <c:v>8231.1476000000002</c:v>
                </c:pt>
                <c:pt idx="42">
                  <c:v>8274.5113000000001</c:v>
                </c:pt>
                <c:pt idx="43">
                  <c:v>8241.7852999999996</c:v>
                </c:pt>
                <c:pt idx="44">
                  <c:v>8223.5499999999993</c:v>
                </c:pt>
                <c:pt idx="45">
                  <c:v>8121.5560999999998</c:v>
                </c:pt>
                <c:pt idx="46">
                  <c:v>8125.2173000000003</c:v>
                </c:pt>
                <c:pt idx="47">
                  <c:v>8561.5619999999999</c:v>
                </c:pt>
                <c:pt idx="48">
                  <c:v>8830.6705000000002</c:v>
                </c:pt>
                <c:pt idx="49">
                  <c:v>8869.4660999999996</c:v>
                </c:pt>
                <c:pt idx="50">
                  <c:v>8705.9238000000005</c:v>
                </c:pt>
                <c:pt idx="51">
                  <c:v>8634.0663000000004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1DA6-4E1B-A614-3375EB6A02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2459096"/>
        <c:axId val="462453192"/>
      </c:lineChart>
      <c:catAx>
        <c:axId val="462459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Week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453192"/>
        <c:crosses val="autoZero"/>
        <c:auto val="1"/>
        <c:lblAlgn val="ctr"/>
        <c:lblOffset val="100"/>
        <c:noMultiLvlLbl val="0"/>
      </c:catAx>
      <c:valAx>
        <c:axId val="462453192"/>
        <c:scaling>
          <c:orientation val="minMax"/>
          <c:max val="15000"/>
          <c:min val="7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Weekly Deaths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459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2.7401864822145849E-2"/>
          <c:y val="0.11611039709601569"/>
          <c:w val="0.95992923536491659"/>
          <c:h val="5.65050208842517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Weekly Deaths in England and Wales 2020</a:t>
            </a:r>
          </a:p>
          <a:p>
            <a:pPr>
              <a:defRPr/>
            </a:pPr>
            <a:r>
              <a:rPr lang="en-GB"/>
              <a:t>Source: ONS dataset</a:t>
            </a:r>
            <a:r>
              <a:rPr lang="en-GB" baseline="0"/>
              <a:t> for weekly deaths, published every Tuesday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weekly_deaths!$A$54</c:f>
              <c:strCache>
                <c:ptCount val="1"/>
                <c:pt idx="0">
                  <c:v>Weekly Baseline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weekly_deaths!$B$54:$BA$54</c:f>
              <c:numCache>
                <c:formatCode>#,##0</c:formatCode>
                <c:ptCount val="52"/>
                <c:pt idx="0">
                  <c:v>12123.6</c:v>
                </c:pt>
                <c:pt idx="1">
                  <c:v>12004.6</c:v>
                </c:pt>
                <c:pt idx="2">
                  <c:v>11616.3</c:v>
                </c:pt>
                <c:pt idx="3">
                  <c:v>11257.7</c:v>
                </c:pt>
                <c:pt idx="4">
                  <c:v>11240.3</c:v>
                </c:pt>
                <c:pt idx="5">
                  <c:v>11001</c:v>
                </c:pt>
                <c:pt idx="6">
                  <c:v>11052.7</c:v>
                </c:pt>
                <c:pt idx="7">
                  <c:v>10872.9</c:v>
                </c:pt>
                <c:pt idx="8">
                  <c:v>10727.9</c:v>
                </c:pt>
                <c:pt idx="9">
                  <c:v>10732.3</c:v>
                </c:pt>
                <c:pt idx="10">
                  <c:v>10459</c:v>
                </c:pt>
                <c:pt idx="11">
                  <c:v>10262.799999999999</c:v>
                </c:pt>
                <c:pt idx="12">
                  <c:v>10130.200000000001</c:v>
                </c:pt>
                <c:pt idx="13">
                  <c:v>10119.5</c:v>
                </c:pt>
                <c:pt idx="14">
                  <c:v>10028.4</c:v>
                </c:pt>
                <c:pt idx="15">
                  <c:v>9904.7999999999993</c:v>
                </c:pt>
                <c:pt idx="16">
                  <c:v>9676.1</c:v>
                </c:pt>
                <c:pt idx="17">
                  <c:v>9507.7999999999993</c:v>
                </c:pt>
                <c:pt idx="18">
                  <c:v>9479.6</c:v>
                </c:pt>
                <c:pt idx="19">
                  <c:v>9323.4</c:v>
                </c:pt>
                <c:pt idx="20">
                  <c:v>9296.4</c:v>
                </c:pt>
                <c:pt idx="21">
                  <c:v>9061.9</c:v>
                </c:pt>
                <c:pt idx="22">
                  <c:v>8982</c:v>
                </c:pt>
                <c:pt idx="23">
                  <c:v>8992.1</c:v>
                </c:pt>
                <c:pt idx="24">
                  <c:v>8993.6</c:v>
                </c:pt>
                <c:pt idx="25">
                  <c:v>8905.5</c:v>
                </c:pt>
                <c:pt idx="26">
                  <c:v>8953.4</c:v>
                </c:pt>
                <c:pt idx="27">
                  <c:v>8707.1</c:v>
                </c:pt>
                <c:pt idx="28">
                  <c:v>8879.7000000000007</c:v>
                </c:pt>
                <c:pt idx="29">
                  <c:v>8887.6</c:v>
                </c:pt>
                <c:pt idx="30">
                  <c:v>8658.2999999999993</c:v>
                </c:pt>
                <c:pt idx="31">
                  <c:v>8750.7999999999993</c:v>
                </c:pt>
                <c:pt idx="32">
                  <c:v>8740.4</c:v>
                </c:pt>
                <c:pt idx="33">
                  <c:v>8745.4</c:v>
                </c:pt>
                <c:pt idx="34">
                  <c:v>8767</c:v>
                </c:pt>
                <c:pt idx="35">
                  <c:v>8766.5</c:v>
                </c:pt>
                <c:pt idx="36">
                  <c:v>8852.6</c:v>
                </c:pt>
                <c:pt idx="37">
                  <c:v>9036.1</c:v>
                </c:pt>
                <c:pt idx="38">
                  <c:v>9174.2000000000007</c:v>
                </c:pt>
                <c:pt idx="39">
                  <c:v>9304</c:v>
                </c:pt>
                <c:pt idx="40">
                  <c:v>9405.2999999999993</c:v>
                </c:pt>
                <c:pt idx="41">
                  <c:v>9558.7000000000007</c:v>
                </c:pt>
                <c:pt idx="42">
                  <c:v>9594.4</c:v>
                </c:pt>
                <c:pt idx="43">
                  <c:v>9774.2999999999993</c:v>
                </c:pt>
                <c:pt idx="44">
                  <c:v>9783.1</c:v>
                </c:pt>
                <c:pt idx="45">
                  <c:v>9853.4</c:v>
                </c:pt>
                <c:pt idx="46">
                  <c:v>9933.1</c:v>
                </c:pt>
                <c:pt idx="47">
                  <c:v>10135.5</c:v>
                </c:pt>
                <c:pt idx="48">
                  <c:v>10508.5</c:v>
                </c:pt>
                <c:pt idx="49">
                  <c:v>10873.3</c:v>
                </c:pt>
                <c:pt idx="50">
                  <c:v>11308.4</c:v>
                </c:pt>
                <c:pt idx="51">
                  <c:v>11567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90-468E-B723-6D4C29EB6FE3}"/>
            </c:ext>
          </c:extLst>
        </c:ser>
        <c:ser>
          <c:idx val="16"/>
          <c:order val="1"/>
          <c:tx>
            <c:strRef>
              <c:f>weekly_deaths!$A$52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weekly_deaths!$B$52:$AV$52</c:f>
              <c:numCache>
                <c:formatCode>#,##0</c:formatCode>
                <c:ptCount val="47"/>
                <c:pt idx="0">
                  <c:v>12431</c:v>
                </c:pt>
                <c:pt idx="1">
                  <c:v>12139</c:v>
                </c:pt>
                <c:pt idx="2">
                  <c:v>11746</c:v>
                </c:pt>
                <c:pt idx="3">
                  <c:v>10914</c:v>
                </c:pt>
                <c:pt idx="4">
                  <c:v>11094</c:v>
                </c:pt>
                <c:pt idx="5">
                  <c:v>10710</c:v>
                </c:pt>
                <c:pt idx="6">
                  <c:v>10877</c:v>
                </c:pt>
                <c:pt idx="7">
                  <c:v>10795</c:v>
                </c:pt>
                <c:pt idx="8">
                  <c:v>10647</c:v>
                </c:pt>
                <c:pt idx="9">
                  <c:v>10984</c:v>
                </c:pt>
                <c:pt idx="10">
                  <c:v>10834</c:v>
                </c:pt>
                <c:pt idx="11">
                  <c:v>11401</c:v>
                </c:pt>
                <c:pt idx="12">
                  <c:v>13787</c:v>
                </c:pt>
                <c:pt idx="13">
                  <c:v>17897</c:v>
                </c:pt>
                <c:pt idx="14">
                  <c:v>22038</c:v>
                </c:pt>
                <c:pt idx="15">
                  <c:v>20922</c:v>
                </c:pt>
                <c:pt idx="16">
                  <c:v>18694</c:v>
                </c:pt>
                <c:pt idx="17">
                  <c:v>15825</c:v>
                </c:pt>
                <c:pt idx="18">
                  <c:v>13712</c:v>
                </c:pt>
                <c:pt idx="19">
                  <c:v>11948</c:v>
                </c:pt>
                <c:pt idx="20">
                  <c:v>11354</c:v>
                </c:pt>
                <c:pt idx="21">
                  <c:v>10220</c:v>
                </c:pt>
                <c:pt idx="22">
                  <c:v>9975</c:v>
                </c:pt>
                <c:pt idx="23">
                  <c:v>9462</c:v>
                </c:pt>
                <c:pt idx="24">
                  <c:v>9220</c:v>
                </c:pt>
                <c:pt idx="25">
                  <c:v>9671</c:v>
                </c:pt>
                <c:pt idx="26">
                  <c:v>8746</c:v>
                </c:pt>
                <c:pt idx="27">
                  <c:v>8682</c:v>
                </c:pt>
                <c:pt idx="28">
                  <c:v>8907</c:v>
                </c:pt>
                <c:pt idx="29">
                  <c:v>9090</c:v>
                </c:pt>
                <c:pt idx="30">
                  <c:v>8874</c:v>
                </c:pt>
                <c:pt idx="31">
                  <c:v>9009</c:v>
                </c:pt>
                <c:pt idx="32">
                  <c:v>10153</c:v>
                </c:pt>
                <c:pt idx="33">
                  <c:v>8840</c:v>
                </c:pt>
                <c:pt idx="34">
                  <c:v>8675</c:v>
                </c:pt>
                <c:pt idx="35">
                  <c:v>9061</c:v>
                </c:pt>
                <c:pt idx="36">
                  <c:v>9140</c:v>
                </c:pt>
                <c:pt idx="37">
                  <c:v>9460</c:v>
                </c:pt>
                <c:pt idx="38">
                  <c:v>9605</c:v>
                </c:pt>
                <c:pt idx="39">
                  <c:v>9990</c:v>
                </c:pt>
                <c:pt idx="40">
                  <c:v>10351</c:v>
                </c:pt>
                <c:pt idx="41">
                  <c:v>10386</c:v>
                </c:pt>
                <c:pt idx="42">
                  <c:v>11092</c:v>
                </c:pt>
                <c:pt idx="43">
                  <c:v>11442</c:v>
                </c:pt>
                <c:pt idx="44">
                  <c:v>11781</c:v>
                </c:pt>
                <c:pt idx="45">
                  <c:v>12446</c:v>
                </c:pt>
                <c:pt idx="46">
                  <c:v>12566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A616-457C-BEAC-FCF501A0382E}"/>
            </c:ext>
          </c:extLst>
        </c:ser>
        <c:ser>
          <c:idx val="13"/>
          <c:order val="2"/>
          <c:tx>
            <c:strRef>
              <c:f>weekly_deaths!$A$57</c:f>
              <c:strCache>
                <c:ptCount val="1"/>
                <c:pt idx="0">
                  <c:v>Upper bound (2SD)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weekly_deaths!$B$57:$BA$57</c:f>
              <c:numCache>
                <c:formatCode>#,##0</c:formatCode>
                <c:ptCount val="52"/>
                <c:pt idx="0">
                  <c:v>14744.964564073038</c:v>
                </c:pt>
                <c:pt idx="1">
                  <c:v>14902.887801060795</c:v>
                </c:pt>
                <c:pt idx="2">
                  <c:v>14291.744893429452</c:v>
                </c:pt>
                <c:pt idx="3">
                  <c:v>13628.200753474301</c:v>
                </c:pt>
                <c:pt idx="4">
                  <c:v>13384.940461968185</c:v>
                </c:pt>
                <c:pt idx="5">
                  <c:v>12592.801215953521</c:v>
                </c:pt>
                <c:pt idx="6">
                  <c:v>12713.024747351152</c:v>
                </c:pt>
                <c:pt idx="7">
                  <c:v>12344.545624613631</c:v>
                </c:pt>
                <c:pt idx="8">
                  <c:v>12552.751519073994</c:v>
                </c:pt>
                <c:pt idx="9">
                  <c:v>12669.281167808413</c:v>
                </c:pt>
                <c:pt idx="10">
                  <c:v>12124.141969256008</c:v>
                </c:pt>
                <c:pt idx="11">
                  <c:v>11708.376793763189</c:v>
                </c:pt>
                <c:pt idx="12">
                  <c:v>11493.887093467152</c:v>
                </c:pt>
                <c:pt idx="13">
                  <c:v>11435.889759911555</c:v>
                </c:pt>
                <c:pt idx="14">
                  <c:v>11481.507994763102</c:v>
                </c:pt>
                <c:pt idx="15">
                  <c:v>10889.010817525052</c:v>
                </c:pt>
                <c:pt idx="16">
                  <c:v>10422.026686895048</c:v>
                </c:pt>
                <c:pt idx="17">
                  <c:v>10168.678069103689</c:v>
                </c:pt>
                <c:pt idx="18">
                  <c:v>10203.840107514996</c:v>
                </c:pt>
                <c:pt idx="19">
                  <c:v>9909.2564101666321</c:v>
                </c:pt>
                <c:pt idx="20">
                  <c:v>10070.342403828892</c:v>
                </c:pt>
                <c:pt idx="21">
                  <c:v>9439.2244404134635</c:v>
                </c:pt>
                <c:pt idx="22">
                  <c:v>9662.2502807382334</c:v>
                </c:pt>
                <c:pt idx="23">
                  <c:v>9621.3199403494255</c:v>
                </c:pt>
                <c:pt idx="24">
                  <c:v>9821.8872287638715</c:v>
                </c:pt>
                <c:pt idx="25">
                  <c:v>9460.9155601389321</c:v>
                </c:pt>
                <c:pt idx="26">
                  <c:v>9675.7985972670031</c:v>
                </c:pt>
                <c:pt idx="27">
                  <c:v>9258.1672070325603</c:v>
                </c:pt>
                <c:pt idx="28">
                  <c:v>9834.2139775473879</c:v>
                </c:pt>
                <c:pt idx="29">
                  <c:v>9891.4061787239825</c:v>
                </c:pt>
                <c:pt idx="30">
                  <c:v>9122.3268670382495</c:v>
                </c:pt>
                <c:pt idx="31">
                  <c:v>9492.6701893038808</c:v>
                </c:pt>
                <c:pt idx="32">
                  <c:v>9542.8834785422896</c:v>
                </c:pt>
                <c:pt idx="33">
                  <c:v>9325.8597411630799</c:v>
                </c:pt>
                <c:pt idx="34">
                  <c:v>9446.7267424814509</c:v>
                </c:pt>
                <c:pt idx="35">
                  <c:v>9309.6531398540683</c:v>
                </c:pt>
                <c:pt idx="36">
                  <c:v>9486.396462246008</c:v>
                </c:pt>
                <c:pt idx="37">
                  <c:v>9649.9059411029957</c:v>
                </c:pt>
                <c:pt idx="38">
                  <c:v>9880.3953145003325</c:v>
                </c:pt>
                <c:pt idx="39">
                  <c:v>9969.6625771865711</c:v>
                </c:pt>
                <c:pt idx="40">
                  <c:v>10377.828914165993</c:v>
                </c:pt>
                <c:pt idx="41">
                  <c:v>10404.379766026519</c:v>
                </c:pt>
                <c:pt idx="42">
                  <c:v>10254.057958507454</c:v>
                </c:pt>
                <c:pt idx="43">
                  <c:v>10506.268457122451</c:v>
                </c:pt>
                <c:pt idx="44">
                  <c:v>10808.293076666267</c:v>
                </c:pt>
                <c:pt idx="45">
                  <c:v>10957.40772944154</c:v>
                </c:pt>
                <c:pt idx="46">
                  <c:v>11040.756765930273</c:v>
                </c:pt>
                <c:pt idx="47">
                  <c:v>11067.233509826352</c:v>
                </c:pt>
                <c:pt idx="48">
                  <c:v>11648.969396540058</c:v>
                </c:pt>
                <c:pt idx="49">
                  <c:v>12021.7528916958</c:v>
                </c:pt>
                <c:pt idx="50">
                  <c:v>12972.134273654699</c:v>
                </c:pt>
                <c:pt idx="51">
                  <c:v>13479.381180041724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A616-457C-BEAC-FCF501A0382E}"/>
            </c:ext>
          </c:extLst>
        </c:ser>
        <c:ser>
          <c:idx val="12"/>
          <c:order val="3"/>
          <c:tx>
            <c:strRef>
              <c:f>weekly_deaths!$A$56</c:f>
              <c:strCache>
                <c:ptCount val="1"/>
                <c:pt idx="0">
                  <c:v>Lower bound (2SD)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weekly_deaths!$B$56:$BA$56</c:f>
              <c:numCache>
                <c:formatCode>#,##0</c:formatCode>
                <c:ptCount val="52"/>
                <c:pt idx="0">
                  <c:v>9502.235435926963</c:v>
                </c:pt>
                <c:pt idx="1">
                  <c:v>9106.3121989392057</c:v>
                </c:pt>
                <c:pt idx="2">
                  <c:v>8940.8551065705469</c:v>
                </c:pt>
                <c:pt idx="3">
                  <c:v>8887.1992465257008</c:v>
                </c:pt>
                <c:pt idx="4">
                  <c:v>9095.659538031814</c:v>
                </c:pt>
                <c:pt idx="5">
                  <c:v>9409.198784046479</c:v>
                </c:pt>
                <c:pt idx="6">
                  <c:v>9392.3752526488497</c:v>
                </c:pt>
                <c:pt idx="7">
                  <c:v>9401.2543753863683</c:v>
                </c:pt>
                <c:pt idx="8">
                  <c:v>8903.0484809260051</c:v>
                </c:pt>
                <c:pt idx="9">
                  <c:v>8795.3188321915859</c:v>
                </c:pt>
                <c:pt idx="10">
                  <c:v>8793.8580307439915</c:v>
                </c:pt>
                <c:pt idx="11">
                  <c:v>8817.2232062368093</c:v>
                </c:pt>
                <c:pt idx="12">
                  <c:v>8766.5129065328492</c:v>
                </c:pt>
                <c:pt idx="13">
                  <c:v>8803.1102400884447</c:v>
                </c:pt>
                <c:pt idx="14">
                  <c:v>8575.2920052368972</c:v>
                </c:pt>
                <c:pt idx="15">
                  <c:v>8920.5891824749469</c:v>
                </c:pt>
                <c:pt idx="16">
                  <c:v>8930.1733131049532</c:v>
                </c:pt>
                <c:pt idx="17">
                  <c:v>8846.9219308963093</c:v>
                </c:pt>
                <c:pt idx="18">
                  <c:v>8755.3598924850048</c:v>
                </c:pt>
                <c:pt idx="19">
                  <c:v>8737.5435898333672</c:v>
                </c:pt>
                <c:pt idx="20">
                  <c:v>8522.4575961711071</c:v>
                </c:pt>
                <c:pt idx="21">
                  <c:v>8684.5755595865357</c:v>
                </c:pt>
                <c:pt idx="22">
                  <c:v>8301.7497192617666</c:v>
                </c:pt>
                <c:pt idx="23">
                  <c:v>8362.8800596505753</c:v>
                </c:pt>
                <c:pt idx="24">
                  <c:v>8165.3127712361293</c:v>
                </c:pt>
                <c:pt idx="25">
                  <c:v>8350.0844398610679</c:v>
                </c:pt>
                <c:pt idx="26">
                  <c:v>8231.0014027329962</c:v>
                </c:pt>
                <c:pt idx="27">
                  <c:v>8156.0327929674404</c:v>
                </c:pt>
                <c:pt idx="28">
                  <c:v>7925.1860224526135</c:v>
                </c:pt>
                <c:pt idx="29">
                  <c:v>7883.7938212760173</c:v>
                </c:pt>
                <c:pt idx="30">
                  <c:v>8194.2731329617491</c:v>
                </c:pt>
                <c:pt idx="31">
                  <c:v>8008.9298106961169</c:v>
                </c:pt>
                <c:pt idx="32">
                  <c:v>7937.9165214577097</c:v>
                </c:pt>
                <c:pt idx="33">
                  <c:v>8164.9402588369185</c:v>
                </c:pt>
                <c:pt idx="34">
                  <c:v>8087.2732575185491</c:v>
                </c:pt>
                <c:pt idx="35">
                  <c:v>8223.3468601459317</c:v>
                </c:pt>
                <c:pt idx="36">
                  <c:v>8218.8035377539927</c:v>
                </c:pt>
                <c:pt idx="37">
                  <c:v>8422.294058897005</c:v>
                </c:pt>
                <c:pt idx="38">
                  <c:v>8468.004685499669</c:v>
                </c:pt>
                <c:pt idx="39">
                  <c:v>8638.3374228134289</c:v>
                </c:pt>
                <c:pt idx="40">
                  <c:v>8432.7710858340051</c:v>
                </c:pt>
                <c:pt idx="41">
                  <c:v>8713.0202339734824</c:v>
                </c:pt>
                <c:pt idx="42">
                  <c:v>8934.7420414925455</c:v>
                </c:pt>
                <c:pt idx="43">
                  <c:v>9042.3315428775477</c:v>
                </c:pt>
                <c:pt idx="44">
                  <c:v>8757.9069233337341</c:v>
                </c:pt>
                <c:pt idx="45">
                  <c:v>8749.3922705584591</c:v>
                </c:pt>
                <c:pt idx="46">
                  <c:v>8825.4432340697276</c:v>
                </c:pt>
                <c:pt idx="47">
                  <c:v>9203.766490173648</c:v>
                </c:pt>
                <c:pt idx="48">
                  <c:v>9368.0306034599416</c:v>
                </c:pt>
                <c:pt idx="49">
                  <c:v>9724.8471083041986</c:v>
                </c:pt>
                <c:pt idx="50">
                  <c:v>9644.6657263452998</c:v>
                </c:pt>
                <c:pt idx="51">
                  <c:v>9654.6188199582757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A616-457C-BEAC-FCF501A0382E}"/>
            </c:ext>
          </c:extLst>
        </c:ser>
        <c:ser>
          <c:idx val="11"/>
          <c:order val="4"/>
          <c:tx>
            <c:strRef>
              <c:f>weekly_deaths!$A$59</c:f>
              <c:strCache>
                <c:ptCount val="1"/>
                <c:pt idx="0">
                  <c:v>Upper bound (3SD)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weekly_deaths!$B$59:$BA$59</c:f>
              <c:numCache>
                <c:formatCode>#,##0</c:formatCode>
                <c:ptCount val="52"/>
                <c:pt idx="0">
                  <c:v>16055.646846109556</c:v>
                </c:pt>
                <c:pt idx="1">
                  <c:v>16352.031701591193</c:v>
                </c:pt>
                <c:pt idx="2">
                  <c:v>15629.46734014418</c:v>
                </c:pt>
                <c:pt idx="3">
                  <c:v>14813.45113021145</c:v>
                </c:pt>
                <c:pt idx="4">
                  <c:v>14457.260692952277</c:v>
                </c:pt>
                <c:pt idx="5">
                  <c:v>13388.701823930283</c:v>
                </c:pt>
                <c:pt idx="6">
                  <c:v>13543.187121026729</c:v>
                </c:pt>
                <c:pt idx="7">
                  <c:v>13080.368436920446</c:v>
                </c:pt>
                <c:pt idx="8">
                  <c:v>13465.177278610992</c:v>
                </c:pt>
                <c:pt idx="9">
                  <c:v>13637.771751712618</c:v>
                </c:pt>
                <c:pt idx="10">
                  <c:v>12956.712953884013</c:v>
                </c:pt>
                <c:pt idx="11">
                  <c:v>12431.165190644786</c:v>
                </c:pt>
                <c:pt idx="12">
                  <c:v>12175.730640200729</c:v>
                </c:pt>
                <c:pt idx="13">
                  <c:v>12094.084639867331</c:v>
                </c:pt>
                <c:pt idx="14">
                  <c:v>12208.061992144652</c:v>
                </c:pt>
                <c:pt idx="15">
                  <c:v>11381.116226287579</c:v>
                </c:pt>
                <c:pt idx="16">
                  <c:v>10794.990030342571</c:v>
                </c:pt>
                <c:pt idx="17">
                  <c:v>10499.117103655535</c:v>
                </c:pt>
                <c:pt idx="18">
                  <c:v>10565.960161272495</c:v>
                </c:pt>
                <c:pt idx="19">
                  <c:v>10202.184615249947</c:v>
                </c:pt>
                <c:pt idx="20">
                  <c:v>10457.313605743338</c:v>
                </c:pt>
                <c:pt idx="21">
                  <c:v>9627.8866606201955</c:v>
                </c:pt>
                <c:pt idx="22">
                  <c:v>10002.375421107348</c:v>
                </c:pt>
                <c:pt idx="23">
                  <c:v>9935.9299105241371</c:v>
                </c:pt>
                <c:pt idx="24">
                  <c:v>10236.030843145807</c:v>
                </c:pt>
                <c:pt idx="25">
                  <c:v>9738.6233402083999</c:v>
                </c:pt>
                <c:pt idx="26">
                  <c:v>10036.997895900504</c:v>
                </c:pt>
                <c:pt idx="27">
                  <c:v>9533.7008105488403</c:v>
                </c:pt>
                <c:pt idx="28">
                  <c:v>10311.470966321082</c:v>
                </c:pt>
                <c:pt idx="29">
                  <c:v>10393.309268085974</c:v>
                </c:pt>
                <c:pt idx="30">
                  <c:v>9354.3403005573746</c:v>
                </c:pt>
                <c:pt idx="31">
                  <c:v>9863.6052839558215</c:v>
                </c:pt>
                <c:pt idx="32">
                  <c:v>9944.1252178134346</c:v>
                </c:pt>
                <c:pt idx="33">
                  <c:v>9616.0896117446209</c:v>
                </c:pt>
                <c:pt idx="34">
                  <c:v>9786.5901137221754</c:v>
                </c:pt>
                <c:pt idx="35">
                  <c:v>9581.2297097811024</c:v>
                </c:pt>
                <c:pt idx="36">
                  <c:v>9803.2946933690127</c:v>
                </c:pt>
                <c:pt idx="37">
                  <c:v>9956.8089116544925</c:v>
                </c:pt>
                <c:pt idx="38">
                  <c:v>10233.492971750498</c:v>
                </c:pt>
                <c:pt idx="39">
                  <c:v>10302.493865779856</c:v>
                </c:pt>
                <c:pt idx="40">
                  <c:v>10864.093371248991</c:v>
                </c:pt>
                <c:pt idx="41">
                  <c:v>10827.219649039778</c:v>
                </c:pt>
                <c:pt idx="42">
                  <c:v>10583.886937761181</c:v>
                </c:pt>
                <c:pt idx="43">
                  <c:v>10872.252685683676</c:v>
                </c:pt>
                <c:pt idx="44">
                  <c:v>11320.8896149994</c:v>
                </c:pt>
                <c:pt idx="45">
                  <c:v>11509.411594162311</c:v>
                </c:pt>
                <c:pt idx="46">
                  <c:v>11594.58514889541</c:v>
                </c:pt>
                <c:pt idx="47">
                  <c:v>11533.100264739529</c:v>
                </c:pt>
                <c:pt idx="48">
                  <c:v>12219.204094810088</c:v>
                </c:pt>
                <c:pt idx="49">
                  <c:v>12595.9793375437</c:v>
                </c:pt>
                <c:pt idx="50">
                  <c:v>13804.001410482051</c:v>
                </c:pt>
                <c:pt idx="51">
                  <c:v>14435.571770062586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616-457C-BEAC-FCF501A0382E}"/>
            </c:ext>
          </c:extLst>
        </c:ser>
        <c:ser>
          <c:idx val="10"/>
          <c:order val="5"/>
          <c:tx>
            <c:strRef>
              <c:f>weekly_deaths!$A$58</c:f>
              <c:strCache>
                <c:ptCount val="1"/>
                <c:pt idx="0">
                  <c:v>Lower bound (3SD)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weekly_deaths!$B$58:$BA$58</c:f>
              <c:numCache>
                <c:formatCode>#,##0</c:formatCode>
                <c:ptCount val="52"/>
                <c:pt idx="0">
                  <c:v>8191.5531538904452</c:v>
                </c:pt>
                <c:pt idx="1">
                  <c:v>7657.1682984088075</c:v>
                </c:pt>
                <c:pt idx="2">
                  <c:v>7603.1326598558198</c:v>
                </c:pt>
                <c:pt idx="3">
                  <c:v>7701.9488697885517</c:v>
                </c:pt>
                <c:pt idx="4">
                  <c:v>8023.3393070477214</c:v>
                </c:pt>
                <c:pt idx="5">
                  <c:v>8613.2981760697166</c:v>
                </c:pt>
                <c:pt idx="6">
                  <c:v>8562.2128789732724</c:v>
                </c:pt>
                <c:pt idx="7">
                  <c:v>8665.4315630795536</c:v>
                </c:pt>
                <c:pt idx="8">
                  <c:v>7990.622721389007</c:v>
                </c:pt>
                <c:pt idx="9">
                  <c:v>7826.8282482873801</c:v>
                </c:pt>
                <c:pt idx="10">
                  <c:v>7961.2870461159873</c:v>
                </c:pt>
                <c:pt idx="11">
                  <c:v>8094.4348093552126</c:v>
                </c:pt>
                <c:pt idx="12">
                  <c:v>8084.6693597992726</c:v>
                </c:pt>
                <c:pt idx="13">
                  <c:v>8144.9153601326689</c:v>
                </c:pt>
                <c:pt idx="14">
                  <c:v>7848.738007855346</c:v>
                </c:pt>
                <c:pt idx="15">
                  <c:v>8428.4837737124199</c:v>
                </c:pt>
                <c:pt idx="16">
                  <c:v>8557.2099696574296</c:v>
                </c:pt>
                <c:pt idx="17">
                  <c:v>8516.4828963444634</c:v>
                </c:pt>
                <c:pt idx="18">
                  <c:v>8393.2398387275061</c:v>
                </c:pt>
                <c:pt idx="19">
                  <c:v>8444.6153847500518</c:v>
                </c:pt>
                <c:pt idx="20">
                  <c:v>8135.4863942566608</c:v>
                </c:pt>
                <c:pt idx="21">
                  <c:v>8495.9133393798038</c:v>
                </c:pt>
                <c:pt idx="22">
                  <c:v>7961.6245788926508</c:v>
                </c:pt>
                <c:pt idx="23">
                  <c:v>8048.2700894758636</c:v>
                </c:pt>
                <c:pt idx="24">
                  <c:v>7751.1691568541937</c:v>
                </c:pt>
                <c:pt idx="25">
                  <c:v>8072.376659791601</c:v>
                </c:pt>
                <c:pt idx="26">
                  <c:v>7869.8021040994954</c:v>
                </c:pt>
                <c:pt idx="27">
                  <c:v>7880.4991894511604</c:v>
                </c:pt>
                <c:pt idx="28">
                  <c:v>7447.92903367892</c:v>
                </c:pt>
                <c:pt idx="29">
                  <c:v>7381.8907319140262</c:v>
                </c:pt>
                <c:pt idx="30">
                  <c:v>7962.2596994426249</c:v>
                </c:pt>
                <c:pt idx="31">
                  <c:v>7637.9947160441761</c:v>
                </c:pt>
                <c:pt idx="32">
                  <c:v>7536.6747821865656</c:v>
                </c:pt>
                <c:pt idx="33">
                  <c:v>7874.7103882553783</c:v>
                </c:pt>
                <c:pt idx="34">
                  <c:v>7747.4098862778237</c:v>
                </c:pt>
                <c:pt idx="35">
                  <c:v>7951.7702902188976</c:v>
                </c:pt>
                <c:pt idx="36">
                  <c:v>7901.905306630988</c:v>
                </c:pt>
                <c:pt idx="37">
                  <c:v>8115.3910883455083</c:v>
                </c:pt>
                <c:pt idx="38">
                  <c:v>8114.9070282495031</c:v>
                </c:pt>
                <c:pt idx="39">
                  <c:v>8305.5061342201443</c:v>
                </c:pt>
                <c:pt idx="40">
                  <c:v>7946.5066287510072</c:v>
                </c:pt>
                <c:pt idx="41">
                  <c:v>8290.1803509602232</c:v>
                </c:pt>
                <c:pt idx="42">
                  <c:v>8604.9130622388184</c:v>
                </c:pt>
                <c:pt idx="43">
                  <c:v>8676.3473143163228</c:v>
                </c:pt>
                <c:pt idx="44">
                  <c:v>8245.3103850006009</c:v>
                </c:pt>
                <c:pt idx="45">
                  <c:v>8197.388405837688</c:v>
                </c:pt>
                <c:pt idx="46">
                  <c:v>8271.6148511045903</c:v>
                </c:pt>
                <c:pt idx="47">
                  <c:v>8737.8997352604711</c:v>
                </c:pt>
                <c:pt idx="48">
                  <c:v>8797.7959051899124</c:v>
                </c:pt>
                <c:pt idx="49">
                  <c:v>9150.6206624562983</c:v>
                </c:pt>
                <c:pt idx="50">
                  <c:v>8812.7985895179481</c:v>
                </c:pt>
                <c:pt idx="51">
                  <c:v>8698.4282299374136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616-457C-BEAC-FCF501A0382E}"/>
            </c:ext>
          </c:extLst>
        </c:ser>
        <c:ser>
          <c:idx val="15"/>
          <c:order val="6"/>
          <c:tx>
            <c:strRef>
              <c:f>weekly_deaths!$A$66</c:f>
              <c:strCache>
                <c:ptCount val="1"/>
                <c:pt idx="0">
                  <c:v>Upper bound (daily 3SD)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weekly_deaths!$B$66:$BA$66</c:f>
              <c:numCache>
                <c:formatCode>#,##0</c:formatCode>
                <c:ptCount val="52"/>
                <c:pt idx="0">
                  <c:v>16291.500399999999</c:v>
                </c:pt>
                <c:pt idx="1">
                  <c:v>16022.853999999999</c:v>
                </c:pt>
                <c:pt idx="2">
                  <c:v>15072.0854</c:v>
                </c:pt>
                <c:pt idx="3">
                  <c:v>14578.4827</c:v>
                </c:pt>
                <c:pt idx="4">
                  <c:v>14000.584200000001</c:v>
                </c:pt>
                <c:pt idx="5">
                  <c:v>13371.240300000001</c:v>
                </c:pt>
                <c:pt idx="6">
                  <c:v>13585.495599999998</c:v>
                </c:pt>
                <c:pt idx="7">
                  <c:v>12948.5771</c:v>
                </c:pt>
                <c:pt idx="8">
                  <c:v>13549.244500000001</c:v>
                </c:pt>
                <c:pt idx="9">
                  <c:v>13444.019199999999</c:v>
                </c:pt>
                <c:pt idx="10">
                  <c:v>12673.7747</c:v>
                </c:pt>
                <c:pt idx="11">
                  <c:v>12455.311</c:v>
                </c:pt>
                <c:pt idx="12">
                  <c:v>12314.800999999999</c:v>
                </c:pt>
                <c:pt idx="13">
                  <c:v>12180.844300000001</c:v>
                </c:pt>
                <c:pt idx="14">
                  <c:v>12116.174999999999</c:v>
                </c:pt>
                <c:pt idx="15">
                  <c:v>11261.4743</c:v>
                </c:pt>
                <c:pt idx="16">
                  <c:v>10844.059799999999</c:v>
                </c:pt>
                <c:pt idx="17">
                  <c:v>10780.5399</c:v>
                </c:pt>
                <c:pt idx="18">
                  <c:v>10996.1847</c:v>
                </c:pt>
                <c:pt idx="19">
                  <c:v>10432.312999999998</c:v>
                </c:pt>
                <c:pt idx="20">
                  <c:v>10594.995599999998</c:v>
                </c:pt>
                <c:pt idx="21">
                  <c:v>10044.641900000001</c:v>
                </c:pt>
                <c:pt idx="22">
                  <c:v>10163.489299999999</c:v>
                </c:pt>
                <c:pt idx="23">
                  <c:v>10379.429100000001</c:v>
                </c:pt>
                <c:pt idx="24">
                  <c:v>10421.4614</c:v>
                </c:pt>
                <c:pt idx="25">
                  <c:v>10258.9899</c:v>
                </c:pt>
                <c:pt idx="26">
                  <c:v>10243.6777</c:v>
                </c:pt>
                <c:pt idx="27">
                  <c:v>9856.3855000000003</c:v>
                </c:pt>
                <c:pt idx="28">
                  <c:v>10645.121999999999</c:v>
                </c:pt>
                <c:pt idx="29">
                  <c:v>10610.614299999999</c:v>
                </c:pt>
                <c:pt idx="30">
                  <c:v>9969.1893999999993</c:v>
                </c:pt>
                <c:pt idx="31">
                  <c:v>10039.751100000001</c:v>
                </c:pt>
                <c:pt idx="32">
                  <c:v>9952.8323</c:v>
                </c:pt>
                <c:pt idx="33">
                  <c:v>10331.8953</c:v>
                </c:pt>
                <c:pt idx="34">
                  <c:v>9988.6627999999982</c:v>
                </c:pt>
                <c:pt idx="35">
                  <c:v>10016.4848</c:v>
                </c:pt>
                <c:pt idx="36">
                  <c:v>10137.277899999999</c:v>
                </c:pt>
                <c:pt idx="37">
                  <c:v>10411.340400000001</c:v>
                </c:pt>
                <c:pt idx="38">
                  <c:v>10548.752400000001</c:v>
                </c:pt>
                <c:pt idx="39">
                  <c:v>10771.3964</c:v>
                </c:pt>
                <c:pt idx="40">
                  <c:v>11015.288499999999</c:v>
                </c:pt>
                <c:pt idx="41">
                  <c:v>10861.8524</c:v>
                </c:pt>
                <c:pt idx="42">
                  <c:v>10958.688700000001</c:v>
                </c:pt>
                <c:pt idx="43">
                  <c:v>11346.814699999999</c:v>
                </c:pt>
                <c:pt idx="44">
                  <c:v>11373.25</c:v>
                </c:pt>
                <c:pt idx="45">
                  <c:v>11660.243899999999</c:v>
                </c:pt>
                <c:pt idx="46">
                  <c:v>11788.582699999999</c:v>
                </c:pt>
                <c:pt idx="47">
                  <c:v>11764.638000000001</c:v>
                </c:pt>
                <c:pt idx="48">
                  <c:v>12338.729500000001</c:v>
                </c:pt>
                <c:pt idx="49">
                  <c:v>13101.3339</c:v>
                </c:pt>
                <c:pt idx="50">
                  <c:v>14073.0762</c:v>
                </c:pt>
                <c:pt idx="51">
                  <c:v>14690.333700000001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A616-457C-BEAC-FCF501A0382E}"/>
            </c:ext>
          </c:extLst>
        </c:ser>
        <c:ser>
          <c:idx val="14"/>
          <c:order val="7"/>
          <c:tx>
            <c:strRef>
              <c:f>weekly_deaths!$A$65</c:f>
              <c:strCache>
                <c:ptCount val="1"/>
                <c:pt idx="0">
                  <c:v>Lower bound (daily 3SD)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weekly_deaths!$B$65:$BA$65</c:f>
              <c:numCache>
                <c:formatCode>#,##0</c:formatCode>
                <c:ptCount val="52"/>
                <c:pt idx="0">
                  <c:v>8011.0995999999996</c:v>
                </c:pt>
                <c:pt idx="1">
                  <c:v>7755.9459999999999</c:v>
                </c:pt>
                <c:pt idx="2">
                  <c:v>7920.9146000000001</c:v>
                </c:pt>
                <c:pt idx="3">
                  <c:v>7983.5172999999995</c:v>
                </c:pt>
                <c:pt idx="4">
                  <c:v>8264.8158000000003</c:v>
                </c:pt>
                <c:pt idx="5">
                  <c:v>8651.1597000000002</c:v>
                </c:pt>
                <c:pt idx="6">
                  <c:v>8623.1044000000002</c:v>
                </c:pt>
                <c:pt idx="7">
                  <c:v>8555.822900000001</c:v>
                </c:pt>
                <c:pt idx="8">
                  <c:v>7927.9555</c:v>
                </c:pt>
                <c:pt idx="9">
                  <c:v>7858.5807999999997</c:v>
                </c:pt>
                <c:pt idx="10">
                  <c:v>8058.4253000000008</c:v>
                </c:pt>
                <c:pt idx="11">
                  <c:v>8039.6890000000003</c:v>
                </c:pt>
                <c:pt idx="12">
                  <c:v>7963.7989999999991</c:v>
                </c:pt>
                <c:pt idx="13">
                  <c:v>8017.1557000000003</c:v>
                </c:pt>
                <c:pt idx="14">
                  <c:v>7914.8249999999998</c:v>
                </c:pt>
                <c:pt idx="15">
                  <c:v>8359.5257000000001</c:v>
                </c:pt>
                <c:pt idx="16">
                  <c:v>8487.9402000000009</c:v>
                </c:pt>
                <c:pt idx="17">
                  <c:v>8138.0600999999988</c:v>
                </c:pt>
                <c:pt idx="18">
                  <c:v>7847.4152999999988</c:v>
                </c:pt>
                <c:pt idx="19">
                  <c:v>8259.2870000000003</c:v>
                </c:pt>
                <c:pt idx="20">
                  <c:v>7894.6043999999993</c:v>
                </c:pt>
                <c:pt idx="21">
                  <c:v>8048.7581000000009</c:v>
                </c:pt>
                <c:pt idx="22">
                  <c:v>7810.5106999999998</c:v>
                </c:pt>
                <c:pt idx="23">
                  <c:v>7591.7709000000004</c:v>
                </c:pt>
                <c:pt idx="24">
                  <c:v>7491.3385999999991</c:v>
                </c:pt>
                <c:pt idx="25">
                  <c:v>7615.0100999999995</c:v>
                </c:pt>
                <c:pt idx="26">
                  <c:v>7530.3222999999998</c:v>
                </c:pt>
                <c:pt idx="27">
                  <c:v>7617.6144999999997</c:v>
                </c:pt>
                <c:pt idx="28">
                  <c:v>7048.8779999999997</c:v>
                </c:pt>
                <c:pt idx="29">
                  <c:v>7061.9856999999993</c:v>
                </c:pt>
                <c:pt idx="30">
                  <c:v>7470.6106</c:v>
                </c:pt>
                <c:pt idx="31">
                  <c:v>7400.4489000000003</c:v>
                </c:pt>
                <c:pt idx="32">
                  <c:v>7502.1677</c:v>
                </c:pt>
                <c:pt idx="33">
                  <c:v>7297.9046999999991</c:v>
                </c:pt>
                <c:pt idx="34">
                  <c:v>7475.9371999999994</c:v>
                </c:pt>
                <c:pt idx="35">
                  <c:v>7587.3151999999991</c:v>
                </c:pt>
                <c:pt idx="36">
                  <c:v>7673.3220999999994</c:v>
                </c:pt>
                <c:pt idx="37">
                  <c:v>7702.0596000000005</c:v>
                </c:pt>
                <c:pt idx="38">
                  <c:v>7900.6476000000002</c:v>
                </c:pt>
                <c:pt idx="39">
                  <c:v>7791.2035999999989</c:v>
                </c:pt>
                <c:pt idx="40">
                  <c:v>7936.5114999999996</c:v>
                </c:pt>
                <c:pt idx="41">
                  <c:v>8231.1476000000002</c:v>
                </c:pt>
                <c:pt idx="42">
                  <c:v>8274.5113000000001</c:v>
                </c:pt>
                <c:pt idx="43">
                  <c:v>8241.7852999999996</c:v>
                </c:pt>
                <c:pt idx="44">
                  <c:v>8223.5499999999993</c:v>
                </c:pt>
                <c:pt idx="45">
                  <c:v>8121.5560999999998</c:v>
                </c:pt>
                <c:pt idx="46">
                  <c:v>8125.2173000000003</c:v>
                </c:pt>
                <c:pt idx="47">
                  <c:v>8561.5619999999999</c:v>
                </c:pt>
                <c:pt idx="48">
                  <c:v>8830.6705000000002</c:v>
                </c:pt>
                <c:pt idx="49">
                  <c:v>8869.4660999999996</c:v>
                </c:pt>
                <c:pt idx="50">
                  <c:v>8705.9238000000005</c:v>
                </c:pt>
                <c:pt idx="51">
                  <c:v>8634.0663000000004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A616-457C-BEAC-FCF501A038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2459096"/>
        <c:axId val="462453192"/>
      </c:lineChart>
      <c:catAx>
        <c:axId val="462459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Week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453192"/>
        <c:crosses val="autoZero"/>
        <c:auto val="1"/>
        <c:lblAlgn val="ctr"/>
        <c:lblOffset val="100"/>
        <c:noMultiLvlLbl val="0"/>
      </c:catAx>
      <c:valAx>
        <c:axId val="462453192"/>
        <c:scaling>
          <c:orientation val="minMax"/>
          <c:max val="22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Weekly Deaths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459096"/>
        <c:crosses val="autoZero"/>
        <c:crossBetween val="between"/>
        <c:majorUnit val="250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22</xdr:col>
      <xdr:colOff>381001</xdr:colOff>
      <xdr:row>38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39B822-A11D-43DD-9632-8AD2F8B67B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581025</xdr:colOff>
      <xdr:row>7</xdr:row>
      <xdr:rowOff>85725</xdr:rowOff>
    </xdr:from>
    <xdr:to>
      <xdr:col>8</xdr:col>
      <xdr:colOff>28575</xdr:colOff>
      <xdr:row>34</xdr:row>
      <xdr:rowOff>161925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DE38EC7-7596-4BBA-89CB-257306EE13C8}"/>
            </a:ext>
          </a:extLst>
        </xdr:cNvPr>
        <xdr:cNvCxnSpPr/>
      </xdr:nvCxnSpPr>
      <xdr:spPr>
        <a:xfrm flipV="1">
          <a:off x="4848225" y="1419225"/>
          <a:ext cx="57150" cy="5219700"/>
        </a:xfrm>
        <a:prstGeom prst="line">
          <a:avLst/>
        </a:prstGeom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0.3584</cdr:x>
      <cdr:y>0.29829</cdr:y>
    </cdr:from>
    <cdr:to>
      <cdr:x>0.60428</cdr:x>
      <cdr:y>0.37188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AFDFDA8-9E28-4361-9DEB-260DED437162}"/>
            </a:ext>
          </a:extLst>
        </cdr:cNvPr>
        <cdr:cNvSpPr txBox="1"/>
      </cdr:nvSpPr>
      <cdr:spPr>
        <a:xfrm xmlns:a="http://schemas.openxmlformats.org/drawingml/2006/main">
          <a:off x="4943177" y="2162176"/>
          <a:ext cx="3391197" cy="533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200">
              <a:solidFill>
                <a:schemeClr val="tx2"/>
              </a:solidFill>
            </a:rPr>
            <a:t>Notice how upper + lower bounds calculated from daily 3SD</a:t>
          </a:r>
          <a:r>
            <a:rPr lang="en-GB" sz="1200" baseline="0">
              <a:solidFill>
                <a:schemeClr val="tx2"/>
              </a:solidFill>
            </a:rPr>
            <a:t> look more like weekly 4SD after week 17</a:t>
          </a:r>
          <a:endParaRPr lang="en-GB" sz="1200">
            <a:solidFill>
              <a:schemeClr val="tx2"/>
            </a:solidFill>
          </a:endParaRPr>
        </a:p>
      </cdr:txBody>
    </cdr:sp>
  </cdr:relSizeAnchor>
  <cdr:relSizeAnchor xmlns:cdr="http://schemas.openxmlformats.org/drawingml/2006/chartDrawing">
    <cdr:from>
      <cdr:x>0.65838</cdr:x>
      <cdr:y>0.47481</cdr:y>
    </cdr:from>
    <cdr:to>
      <cdr:x>0.91851</cdr:x>
      <cdr:y>0.54928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C1B99657-2016-41E5-9DF1-4DB1802C9775}"/>
            </a:ext>
          </a:extLst>
        </cdr:cNvPr>
        <cdr:cNvSpPr txBox="1"/>
      </cdr:nvSpPr>
      <cdr:spPr>
        <a:xfrm xmlns:a="http://schemas.openxmlformats.org/drawingml/2006/main">
          <a:off x="9080500" y="3441701"/>
          <a:ext cx="3587749" cy="539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200">
              <a:solidFill>
                <a:schemeClr val="tx2"/>
              </a:solidFill>
            </a:rPr>
            <a:t>During this period,</a:t>
          </a:r>
        </a:p>
        <a:p xmlns:a="http://schemas.openxmlformats.org/drawingml/2006/main">
          <a:r>
            <a:rPr lang="en-GB" sz="1200">
              <a:solidFill>
                <a:schemeClr val="tx2"/>
              </a:solidFill>
            </a:rPr>
            <a:t>no </a:t>
          </a:r>
          <a:r>
            <a:rPr lang="en-GB" sz="1200" baseline="0">
              <a:solidFill>
                <a:schemeClr val="tx2"/>
              </a:solidFill>
            </a:rPr>
            <a:t>years exceeded 3SD.</a:t>
          </a:r>
          <a:endParaRPr lang="en-GB" sz="1200">
            <a:solidFill>
              <a:schemeClr val="tx2"/>
            </a:solidFill>
          </a:endParaRPr>
        </a:p>
      </cdr:txBody>
    </cdr:sp>
  </cdr:relSizeAnchor>
  <cdr:relSizeAnchor xmlns:cdr="http://schemas.openxmlformats.org/drawingml/2006/chartDrawing">
    <cdr:from>
      <cdr:x>0.40769</cdr:x>
      <cdr:y>0.47744</cdr:y>
    </cdr:from>
    <cdr:to>
      <cdr:x>0.6174</cdr:x>
      <cdr:y>0.6071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2CD3D9E6-AEC9-4E91-B217-58EB12A13ECE}"/>
            </a:ext>
          </a:extLst>
        </cdr:cNvPr>
        <cdr:cNvSpPr txBox="1"/>
      </cdr:nvSpPr>
      <cdr:spPr>
        <a:xfrm xmlns:a="http://schemas.openxmlformats.org/drawingml/2006/main">
          <a:off x="5622925" y="3460750"/>
          <a:ext cx="2892424" cy="939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200">
              <a:solidFill>
                <a:schemeClr val="tx2"/>
              </a:solidFill>
            </a:rPr>
            <a:t>In previous years it was rare to exceed 2SD and it was only ever for one week at a time.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22</xdr:col>
      <xdr:colOff>380400</xdr:colOff>
      <xdr:row>38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7A195E-B2BF-43BD-8212-B0F78BD3F4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0.35499</cdr:x>
      <cdr:y>0.13009</cdr:y>
    </cdr:from>
    <cdr:to>
      <cdr:x>0.35827</cdr:x>
      <cdr:y>0.91897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0DE38EC7-7596-4BBA-89CB-257306EE13C8}"/>
            </a:ext>
          </a:extLst>
        </cdr:cNvPr>
        <cdr:cNvCxnSpPr/>
      </cdr:nvCxnSpPr>
      <cdr:spPr>
        <a:xfrm xmlns:a="http://schemas.openxmlformats.org/drawingml/2006/main" flipV="1">
          <a:off x="4895882" y="942975"/>
          <a:ext cx="45253" cy="5718175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3"/>
        </a:lnRef>
        <a:fillRef xmlns:a="http://schemas.openxmlformats.org/drawingml/2006/main" idx="0">
          <a:schemeClr val="accent3"/>
        </a:fillRef>
        <a:effectRef xmlns:a="http://schemas.openxmlformats.org/drawingml/2006/main" idx="0">
          <a:schemeClr val="accent3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0.73023</cdr:x>
      <cdr:y>0.40517</cdr:y>
    </cdr:from>
    <cdr:to>
      <cdr:x>0.93996</cdr:x>
      <cdr:y>0.53482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FBC150E5-C1BE-4EDE-B13C-ACCB50C662CD}"/>
            </a:ext>
          </a:extLst>
        </cdr:cNvPr>
        <cdr:cNvSpPr txBox="1"/>
      </cdr:nvSpPr>
      <cdr:spPr>
        <a:xfrm xmlns:a="http://schemas.openxmlformats.org/drawingml/2006/main">
          <a:off x="10071101" y="2936875"/>
          <a:ext cx="2892424" cy="939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200">
              <a:solidFill>
                <a:schemeClr val="tx2"/>
              </a:solidFill>
            </a:rPr>
            <a:t>However, 2020 has exceeded 2SD and 3SD</a:t>
          </a:r>
          <a:r>
            <a:rPr lang="en-GB" sz="1200" baseline="0">
              <a:solidFill>
                <a:schemeClr val="tx2"/>
              </a:solidFill>
            </a:rPr>
            <a:t> during weeks 43 to 47; 5 weeks running.</a:t>
          </a:r>
          <a:endParaRPr lang="en-GB" sz="1200">
            <a:solidFill>
              <a:schemeClr val="tx2"/>
            </a:solidFill>
          </a:endParaRPr>
        </a:p>
      </cdr:txBody>
    </cdr:sp>
  </cdr:relSizeAnchor>
  <cdr:relSizeAnchor xmlns:cdr="http://schemas.openxmlformats.org/drawingml/2006/chartDrawing">
    <cdr:from>
      <cdr:x>0.39942</cdr:x>
      <cdr:y>0.3237</cdr:y>
    </cdr:from>
    <cdr:to>
      <cdr:x>0.64531</cdr:x>
      <cdr:y>0.39728</cdr:y>
    </cdr:to>
    <cdr:sp macro="" textlink="">
      <cdr:nvSpPr>
        <cdr:cNvPr id="8" name="TextBox 1">
          <a:extLst xmlns:a="http://schemas.openxmlformats.org/drawingml/2006/main">
            <a:ext uri="{FF2B5EF4-FFF2-40B4-BE49-F238E27FC236}">
              <a16:creationId xmlns:a16="http://schemas.microsoft.com/office/drawing/2014/main" id="{2EE1D903-BB2B-4632-81B5-F666EB51BC33}"/>
            </a:ext>
          </a:extLst>
        </cdr:cNvPr>
        <cdr:cNvSpPr txBox="1"/>
      </cdr:nvSpPr>
      <cdr:spPr>
        <a:xfrm xmlns:a="http://schemas.openxmlformats.org/drawingml/2006/main">
          <a:off x="5508625" y="2346325"/>
          <a:ext cx="3391197" cy="533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200">
              <a:solidFill>
                <a:schemeClr val="tx2"/>
              </a:solidFill>
            </a:rPr>
            <a:t>Notice how upper + lower bounds calculated from daily 3SD</a:t>
          </a:r>
          <a:r>
            <a:rPr lang="en-GB" sz="1200" baseline="0">
              <a:solidFill>
                <a:schemeClr val="tx2"/>
              </a:solidFill>
            </a:rPr>
            <a:t> look more like weekly 4SD after week 17</a:t>
          </a:r>
          <a:endParaRPr lang="en-GB" sz="1200">
            <a:solidFill>
              <a:schemeClr val="tx2"/>
            </a:solidFill>
          </a:endParaRPr>
        </a:p>
      </cdr:txBody>
    </cdr:sp>
  </cdr:relSizeAnchor>
  <cdr:relSizeAnchor xmlns:cdr="http://schemas.openxmlformats.org/drawingml/2006/chartDrawing">
    <cdr:from>
      <cdr:x>0.47194</cdr:x>
      <cdr:y>0.40517</cdr:y>
    </cdr:from>
    <cdr:to>
      <cdr:x>0.68166</cdr:x>
      <cdr:y>0.53482</cdr:y>
    </cdr:to>
    <cdr:sp macro="" textlink="">
      <cdr:nvSpPr>
        <cdr:cNvPr id="9" name="TextBox 1">
          <a:extLst xmlns:a="http://schemas.openxmlformats.org/drawingml/2006/main">
            <a:ext uri="{FF2B5EF4-FFF2-40B4-BE49-F238E27FC236}">
              <a16:creationId xmlns:a16="http://schemas.microsoft.com/office/drawing/2014/main" id="{2EEC03B6-9B5A-4D61-912B-0CEDD8DD9F55}"/>
            </a:ext>
          </a:extLst>
        </cdr:cNvPr>
        <cdr:cNvSpPr txBox="1"/>
      </cdr:nvSpPr>
      <cdr:spPr>
        <a:xfrm xmlns:a="http://schemas.openxmlformats.org/drawingml/2006/main">
          <a:off x="6508750" y="2936875"/>
          <a:ext cx="2892424" cy="939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200">
              <a:solidFill>
                <a:schemeClr val="tx2"/>
              </a:solidFill>
            </a:rPr>
            <a:t>In previous years it was rare to exceed 2SD and it was only ever for one week at a time.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AE210-9E10-4CCE-BE7F-B7C87BB0FD85}">
  <dimension ref="A1:BB66"/>
  <sheetViews>
    <sheetView workbookViewId="0">
      <pane xSplit="1" ySplit="1" topLeftCell="AB38" activePane="bottomRight" state="frozen"/>
      <selection pane="topRight" activeCell="B1" sqref="B1"/>
      <selection pane="bottomLeft" activeCell="A2" sqref="A2"/>
      <selection pane="bottomRight" activeCell="A69" sqref="A69"/>
    </sheetView>
  </sheetViews>
  <sheetFormatPr defaultRowHeight="15" x14ac:dyDescent="0.25"/>
  <cols>
    <col min="1" max="1" width="27.42578125" style="4" bestFit="1" customWidth="1"/>
  </cols>
  <sheetData>
    <row r="1" spans="1:54" s="1" customFormat="1" x14ac:dyDescent="0.25">
      <c r="A1" s="4" t="s">
        <v>0</v>
      </c>
      <c r="B1" s="1">
        <v>1</v>
      </c>
      <c r="C1" s="1">
        <f>B1+1</f>
        <v>2</v>
      </c>
      <c r="D1" s="1">
        <f t="shared" ref="D1:BB1" si="0">C1+1</f>
        <v>3</v>
      </c>
      <c r="E1" s="1">
        <f t="shared" si="0"/>
        <v>4</v>
      </c>
      <c r="F1" s="1">
        <f t="shared" si="0"/>
        <v>5</v>
      </c>
      <c r="G1" s="1">
        <f t="shared" si="0"/>
        <v>6</v>
      </c>
      <c r="H1" s="1">
        <f t="shared" si="0"/>
        <v>7</v>
      </c>
      <c r="I1" s="1">
        <f t="shared" si="0"/>
        <v>8</v>
      </c>
      <c r="J1" s="1">
        <f t="shared" si="0"/>
        <v>9</v>
      </c>
      <c r="K1" s="1">
        <f t="shared" si="0"/>
        <v>10</v>
      </c>
      <c r="L1" s="1">
        <f t="shared" si="0"/>
        <v>11</v>
      </c>
      <c r="M1" s="1">
        <f t="shared" si="0"/>
        <v>12</v>
      </c>
      <c r="N1" s="1">
        <f t="shared" si="0"/>
        <v>13</v>
      </c>
      <c r="O1" s="1">
        <f t="shared" si="0"/>
        <v>14</v>
      </c>
      <c r="P1" s="1">
        <f t="shared" si="0"/>
        <v>15</v>
      </c>
      <c r="Q1" s="1">
        <f t="shared" si="0"/>
        <v>16</v>
      </c>
      <c r="R1" s="1">
        <f t="shared" si="0"/>
        <v>17</v>
      </c>
      <c r="S1" s="1">
        <f t="shared" si="0"/>
        <v>18</v>
      </c>
      <c r="T1" s="1">
        <f t="shared" si="0"/>
        <v>19</v>
      </c>
      <c r="U1" s="1">
        <f t="shared" si="0"/>
        <v>20</v>
      </c>
      <c r="V1" s="1">
        <f t="shared" si="0"/>
        <v>21</v>
      </c>
      <c r="W1" s="1">
        <f t="shared" si="0"/>
        <v>22</v>
      </c>
      <c r="X1" s="1">
        <f t="shared" si="0"/>
        <v>23</v>
      </c>
      <c r="Y1" s="1">
        <f t="shared" si="0"/>
        <v>24</v>
      </c>
      <c r="Z1" s="1">
        <f t="shared" si="0"/>
        <v>25</v>
      </c>
      <c r="AA1" s="1">
        <f t="shared" si="0"/>
        <v>26</v>
      </c>
      <c r="AB1" s="1">
        <f t="shared" si="0"/>
        <v>27</v>
      </c>
      <c r="AC1" s="1">
        <f t="shared" si="0"/>
        <v>28</v>
      </c>
      <c r="AD1" s="1">
        <f t="shared" si="0"/>
        <v>29</v>
      </c>
      <c r="AE1" s="1">
        <f t="shared" si="0"/>
        <v>30</v>
      </c>
      <c r="AF1" s="1">
        <f t="shared" si="0"/>
        <v>31</v>
      </c>
      <c r="AG1" s="1">
        <f t="shared" si="0"/>
        <v>32</v>
      </c>
      <c r="AH1" s="1">
        <f t="shared" si="0"/>
        <v>33</v>
      </c>
      <c r="AI1" s="1">
        <f t="shared" si="0"/>
        <v>34</v>
      </c>
      <c r="AJ1" s="1">
        <f t="shared" si="0"/>
        <v>35</v>
      </c>
      <c r="AK1" s="1">
        <f t="shared" si="0"/>
        <v>36</v>
      </c>
      <c r="AL1" s="1">
        <f t="shared" si="0"/>
        <v>37</v>
      </c>
      <c r="AM1" s="1">
        <f t="shared" si="0"/>
        <v>38</v>
      </c>
      <c r="AN1" s="1">
        <f t="shared" si="0"/>
        <v>39</v>
      </c>
      <c r="AO1" s="1">
        <f t="shared" si="0"/>
        <v>40</v>
      </c>
      <c r="AP1" s="1">
        <f t="shared" si="0"/>
        <v>41</v>
      </c>
      <c r="AQ1" s="1">
        <f t="shared" si="0"/>
        <v>42</v>
      </c>
      <c r="AR1" s="1">
        <f t="shared" si="0"/>
        <v>43</v>
      </c>
      <c r="AS1" s="1">
        <f t="shared" si="0"/>
        <v>44</v>
      </c>
      <c r="AT1" s="1">
        <f t="shared" si="0"/>
        <v>45</v>
      </c>
      <c r="AU1" s="1">
        <f t="shared" si="0"/>
        <v>46</v>
      </c>
      <c r="AV1" s="1">
        <f t="shared" si="0"/>
        <v>47</v>
      </c>
      <c r="AW1" s="1">
        <f t="shared" si="0"/>
        <v>48</v>
      </c>
      <c r="AX1" s="1">
        <f t="shared" si="0"/>
        <v>49</v>
      </c>
      <c r="AY1" s="1">
        <f t="shared" si="0"/>
        <v>50</v>
      </c>
      <c r="AZ1" s="1">
        <f t="shared" si="0"/>
        <v>51</v>
      </c>
      <c r="BA1" s="1">
        <f t="shared" si="0"/>
        <v>52</v>
      </c>
      <c r="BB1" s="1">
        <f t="shared" si="0"/>
        <v>53</v>
      </c>
    </row>
    <row r="2" spans="1:54" x14ac:dyDescent="0.25">
      <c r="A2" s="4">
        <v>1970</v>
      </c>
      <c r="B2" s="2">
        <v>20444</v>
      </c>
      <c r="C2" s="2">
        <v>16864</v>
      </c>
      <c r="D2" s="2">
        <v>13126</v>
      </c>
      <c r="E2" s="2">
        <v>11831</v>
      </c>
      <c r="F2" s="2">
        <v>11665</v>
      </c>
      <c r="G2" s="2">
        <v>11875</v>
      </c>
      <c r="H2" s="2">
        <v>12510</v>
      </c>
      <c r="I2" s="2">
        <v>11977</v>
      </c>
      <c r="J2" s="2">
        <v>11915</v>
      </c>
      <c r="K2" s="2">
        <v>12175</v>
      </c>
      <c r="L2" s="2">
        <v>12060</v>
      </c>
      <c r="M2" s="2">
        <v>11282</v>
      </c>
      <c r="N2" s="2">
        <v>11572</v>
      </c>
      <c r="O2" s="2">
        <v>11695</v>
      </c>
      <c r="P2" s="2">
        <v>11753</v>
      </c>
      <c r="Q2" s="2">
        <v>10738</v>
      </c>
      <c r="R2" s="2">
        <v>10668</v>
      </c>
      <c r="S2" s="2">
        <v>10833</v>
      </c>
      <c r="T2" s="2">
        <v>10198</v>
      </c>
      <c r="U2" s="2">
        <v>10123</v>
      </c>
      <c r="V2" s="2">
        <v>10040</v>
      </c>
      <c r="W2" s="2">
        <v>9843</v>
      </c>
      <c r="X2" s="2">
        <v>10809</v>
      </c>
      <c r="Y2" s="2">
        <v>9459</v>
      </c>
      <c r="Z2" s="2">
        <v>9467</v>
      </c>
      <c r="AA2" s="2">
        <v>9261</v>
      </c>
      <c r="AB2" s="2">
        <v>10122</v>
      </c>
      <c r="AC2" s="2">
        <v>9091</v>
      </c>
      <c r="AD2" s="2">
        <v>9277</v>
      </c>
      <c r="AE2" s="2">
        <v>9425</v>
      </c>
      <c r="AF2" s="2">
        <v>9538</v>
      </c>
      <c r="AG2" s="2">
        <v>9038</v>
      </c>
      <c r="AH2" s="2">
        <v>9027</v>
      </c>
      <c r="AI2" s="2">
        <v>9380</v>
      </c>
      <c r="AJ2" s="2">
        <v>9381</v>
      </c>
      <c r="AK2" s="2">
        <v>9468</v>
      </c>
      <c r="AL2" s="2">
        <v>9629</v>
      </c>
      <c r="AM2" s="2">
        <v>9627</v>
      </c>
      <c r="AN2" s="2">
        <v>9483</v>
      </c>
      <c r="AO2" s="2">
        <v>9705</v>
      </c>
      <c r="AP2" s="2">
        <v>10080</v>
      </c>
      <c r="AQ2" s="2">
        <v>10105</v>
      </c>
      <c r="AR2" s="2">
        <v>10600</v>
      </c>
      <c r="AS2" s="2">
        <v>9951</v>
      </c>
      <c r="AT2" s="2">
        <v>10611</v>
      </c>
      <c r="AU2" s="2">
        <v>10927</v>
      </c>
      <c r="AV2" s="2">
        <v>11128</v>
      </c>
      <c r="AW2" s="2">
        <v>10782</v>
      </c>
      <c r="AX2" s="2">
        <v>11083</v>
      </c>
      <c r="AY2" s="2">
        <v>11853</v>
      </c>
      <c r="AZ2" s="2">
        <v>11814</v>
      </c>
      <c r="BA2" s="2">
        <v>13530</v>
      </c>
      <c r="BB2" s="2"/>
    </row>
    <row r="3" spans="1:54" x14ac:dyDescent="0.25">
      <c r="A3" s="4">
        <v>1971</v>
      </c>
      <c r="B3" s="2">
        <v>14613</v>
      </c>
      <c r="C3" s="2">
        <v>13512</v>
      </c>
      <c r="D3" s="2">
        <v>12585</v>
      </c>
      <c r="E3" s="2">
        <v>11976</v>
      </c>
      <c r="F3" s="2">
        <v>11637</v>
      </c>
      <c r="G3" s="2">
        <v>11703</v>
      </c>
      <c r="H3" s="2">
        <v>11765</v>
      </c>
      <c r="I3" s="2">
        <v>11954</v>
      </c>
      <c r="J3" s="2">
        <v>11646</v>
      </c>
      <c r="K3" s="2">
        <v>12420</v>
      </c>
      <c r="L3" s="2">
        <v>12381</v>
      </c>
      <c r="M3" s="2">
        <v>11647</v>
      </c>
      <c r="N3" s="2">
        <v>11567</v>
      </c>
      <c r="O3" s="2">
        <v>11487</v>
      </c>
      <c r="P3" s="2">
        <v>11454</v>
      </c>
      <c r="Q3" s="2">
        <v>11338</v>
      </c>
      <c r="R3" s="2">
        <v>10765</v>
      </c>
      <c r="S3" s="2">
        <v>10985</v>
      </c>
      <c r="T3" s="2">
        <v>10342</v>
      </c>
      <c r="U3" s="2">
        <v>10111</v>
      </c>
      <c r="V3" s="2">
        <v>10152</v>
      </c>
      <c r="W3" s="2">
        <v>9998</v>
      </c>
      <c r="X3" s="2">
        <v>10086</v>
      </c>
      <c r="Y3" s="2">
        <v>10113</v>
      </c>
      <c r="Z3" s="2">
        <v>10377</v>
      </c>
      <c r="AA3" s="2">
        <v>10156</v>
      </c>
      <c r="AB3" s="2">
        <v>9938</v>
      </c>
      <c r="AC3" s="2">
        <v>9472</v>
      </c>
      <c r="AD3" s="2">
        <v>9423</v>
      </c>
      <c r="AE3" s="2">
        <v>9323</v>
      </c>
      <c r="AF3" s="2">
        <v>9197</v>
      </c>
      <c r="AG3" s="2">
        <v>9232</v>
      </c>
      <c r="AH3" s="2">
        <v>9360</v>
      </c>
      <c r="AI3" s="2">
        <v>9455</v>
      </c>
      <c r="AJ3" s="2">
        <v>9323</v>
      </c>
      <c r="AK3" s="2">
        <v>9275</v>
      </c>
      <c r="AL3" s="2">
        <v>9452</v>
      </c>
      <c r="AM3" s="2">
        <v>9801</v>
      </c>
      <c r="AN3" s="2">
        <v>10038</v>
      </c>
      <c r="AO3" s="2">
        <v>9807</v>
      </c>
      <c r="AP3" s="2">
        <v>10061</v>
      </c>
      <c r="AQ3" s="2">
        <v>10567</v>
      </c>
      <c r="AR3" s="2">
        <v>10279</v>
      </c>
      <c r="AS3" s="2">
        <v>10578</v>
      </c>
      <c r="AT3" s="2">
        <v>10676</v>
      </c>
      <c r="AU3" s="2">
        <v>11042</v>
      </c>
      <c r="AV3" s="2">
        <v>11974</v>
      </c>
      <c r="AW3" s="2">
        <v>11590</v>
      </c>
      <c r="AX3" s="2">
        <v>12081</v>
      </c>
      <c r="AY3" s="2">
        <v>11584</v>
      </c>
      <c r="AZ3" s="2">
        <v>11939</v>
      </c>
      <c r="BA3" s="2">
        <v>12284</v>
      </c>
      <c r="BB3" s="2"/>
    </row>
    <row r="4" spans="1:54" x14ac:dyDescent="0.25">
      <c r="A4" s="4">
        <v>1972</v>
      </c>
      <c r="B4" s="2">
        <v>13921</v>
      </c>
      <c r="C4" s="2">
        <v>14186</v>
      </c>
      <c r="D4" s="2">
        <v>13426</v>
      </c>
      <c r="E4" s="2">
        <v>13231</v>
      </c>
      <c r="F4" s="2">
        <v>14323</v>
      </c>
      <c r="G4" s="2">
        <v>14288</v>
      </c>
      <c r="H4" s="2">
        <v>13566</v>
      </c>
      <c r="I4" s="2">
        <v>13219</v>
      </c>
      <c r="J4" s="2">
        <v>13095</v>
      </c>
      <c r="K4" s="2">
        <v>12713</v>
      </c>
      <c r="L4" s="2">
        <v>12205</v>
      </c>
      <c r="M4" s="2">
        <v>11838</v>
      </c>
      <c r="N4" s="2">
        <v>11590</v>
      </c>
      <c r="O4" s="2">
        <v>11068</v>
      </c>
      <c r="P4" s="2">
        <v>11075</v>
      </c>
      <c r="Q4" s="2">
        <v>10708</v>
      </c>
      <c r="R4" s="2">
        <v>10666</v>
      </c>
      <c r="S4" s="2">
        <v>11023</v>
      </c>
      <c r="T4" s="2">
        <v>10383</v>
      </c>
      <c r="U4" s="2">
        <v>10531</v>
      </c>
      <c r="V4" s="2">
        <v>10628</v>
      </c>
      <c r="W4" s="2">
        <v>10250</v>
      </c>
      <c r="X4" s="2">
        <v>10473</v>
      </c>
      <c r="Y4" s="2">
        <v>10261</v>
      </c>
      <c r="Z4" s="2">
        <v>10240</v>
      </c>
      <c r="AA4" s="2">
        <v>10045</v>
      </c>
      <c r="AB4" s="2">
        <v>9940</v>
      </c>
      <c r="AC4" s="2">
        <v>9974</v>
      </c>
      <c r="AD4" s="2">
        <v>10071</v>
      </c>
      <c r="AE4" s="2">
        <v>9572</v>
      </c>
      <c r="AF4" s="2">
        <v>9556</v>
      </c>
      <c r="AG4" s="2">
        <v>9765</v>
      </c>
      <c r="AH4" s="2">
        <v>9804</v>
      </c>
      <c r="AI4" s="2">
        <v>9734</v>
      </c>
      <c r="AJ4" s="2">
        <v>9495</v>
      </c>
      <c r="AK4" s="2">
        <v>9628</v>
      </c>
      <c r="AL4" s="2">
        <v>10060</v>
      </c>
      <c r="AM4" s="2">
        <v>10403</v>
      </c>
      <c r="AN4" s="2">
        <v>10431</v>
      </c>
      <c r="AO4" s="2">
        <v>10527</v>
      </c>
      <c r="AP4" s="2">
        <v>10694</v>
      </c>
      <c r="AQ4" s="2">
        <v>10262</v>
      </c>
      <c r="AR4" s="2">
        <v>10858</v>
      </c>
      <c r="AS4" s="2">
        <v>10527</v>
      </c>
      <c r="AT4" s="2">
        <v>10522</v>
      </c>
      <c r="AU4" s="2">
        <v>11224</v>
      </c>
      <c r="AV4" s="2">
        <v>11848</v>
      </c>
      <c r="AW4" s="2">
        <v>12692</v>
      </c>
      <c r="AX4" s="2">
        <v>12878</v>
      </c>
      <c r="AY4" s="2">
        <v>13431</v>
      </c>
      <c r="AZ4" s="2">
        <v>13855</v>
      </c>
      <c r="BA4" s="2">
        <v>16380</v>
      </c>
      <c r="BB4" s="2"/>
    </row>
    <row r="5" spans="1:54" x14ac:dyDescent="0.25">
      <c r="A5" s="4">
        <v>1973</v>
      </c>
      <c r="B5" s="2">
        <v>17180</v>
      </c>
      <c r="C5" s="2">
        <v>14831</v>
      </c>
      <c r="D5" s="2">
        <v>14188</v>
      </c>
      <c r="E5" s="2">
        <v>13648</v>
      </c>
      <c r="F5" s="2">
        <v>12424</v>
      </c>
      <c r="G5" s="2">
        <v>12012</v>
      </c>
      <c r="H5" s="2">
        <v>12035</v>
      </c>
      <c r="I5" s="2">
        <v>12256</v>
      </c>
      <c r="J5" s="2">
        <v>12259</v>
      </c>
      <c r="K5" s="2">
        <v>12168</v>
      </c>
      <c r="L5" s="2">
        <v>11767</v>
      </c>
      <c r="M5" s="2">
        <v>11816</v>
      </c>
      <c r="N5" s="2">
        <v>11336</v>
      </c>
      <c r="O5" s="2">
        <v>11282</v>
      </c>
      <c r="P5" s="2">
        <v>11133</v>
      </c>
      <c r="Q5" s="2">
        <v>11274</v>
      </c>
      <c r="R5" s="2">
        <v>10978</v>
      </c>
      <c r="S5" s="2">
        <v>11098</v>
      </c>
      <c r="T5" s="2">
        <v>10799</v>
      </c>
      <c r="U5" s="2">
        <v>10686</v>
      </c>
      <c r="V5" s="2">
        <v>10491</v>
      </c>
      <c r="W5" s="2">
        <v>10227</v>
      </c>
      <c r="X5" s="2">
        <v>10277</v>
      </c>
      <c r="Y5" s="2">
        <v>9866</v>
      </c>
      <c r="Z5" s="2">
        <v>10157</v>
      </c>
      <c r="AA5" s="2">
        <v>9837</v>
      </c>
      <c r="AB5" s="2">
        <v>10129</v>
      </c>
      <c r="AC5" s="2">
        <v>9388</v>
      </c>
      <c r="AD5" s="2">
        <v>9360</v>
      </c>
      <c r="AE5" s="2">
        <v>9619</v>
      </c>
      <c r="AF5" s="2">
        <v>10252</v>
      </c>
      <c r="AG5" s="2">
        <v>9751</v>
      </c>
      <c r="AH5" s="2">
        <v>10516</v>
      </c>
      <c r="AI5" s="2">
        <v>9480</v>
      </c>
      <c r="AJ5" s="2">
        <v>9503</v>
      </c>
      <c r="AK5" s="2">
        <v>9967</v>
      </c>
      <c r="AL5" s="2">
        <v>9453</v>
      </c>
      <c r="AM5" s="2">
        <v>9695</v>
      </c>
      <c r="AN5" s="2">
        <v>10044</v>
      </c>
      <c r="AO5" s="2">
        <v>10937</v>
      </c>
      <c r="AP5" s="2">
        <v>10550</v>
      </c>
      <c r="AQ5" s="2">
        <v>10991</v>
      </c>
      <c r="AR5" s="2">
        <v>11100</v>
      </c>
      <c r="AS5" s="2">
        <v>11082</v>
      </c>
      <c r="AT5" s="2">
        <v>11075</v>
      </c>
      <c r="AU5" s="2">
        <v>10561</v>
      </c>
      <c r="AV5" s="2">
        <v>11239</v>
      </c>
      <c r="AW5" s="2">
        <v>11518</v>
      </c>
      <c r="AX5" s="2">
        <v>12531</v>
      </c>
      <c r="AY5" s="2">
        <v>12144</v>
      </c>
      <c r="AZ5" s="2">
        <v>12821</v>
      </c>
      <c r="BA5" s="2">
        <v>12827</v>
      </c>
      <c r="BB5" s="2"/>
    </row>
    <row r="6" spans="1:54" x14ac:dyDescent="0.25">
      <c r="A6" s="4">
        <v>1974</v>
      </c>
      <c r="B6" s="2">
        <v>12744</v>
      </c>
      <c r="C6" s="2">
        <v>13220</v>
      </c>
      <c r="D6" s="2">
        <v>12693</v>
      </c>
      <c r="E6" s="2">
        <v>11842</v>
      </c>
      <c r="F6" s="2">
        <v>11841</v>
      </c>
      <c r="G6" s="2">
        <v>12135</v>
      </c>
      <c r="H6" s="2">
        <v>12588</v>
      </c>
      <c r="I6" s="2">
        <v>12254</v>
      </c>
      <c r="J6" s="2">
        <v>12296</v>
      </c>
      <c r="K6" s="2">
        <v>12903</v>
      </c>
      <c r="L6" s="2">
        <v>13387</v>
      </c>
      <c r="M6" s="2">
        <v>13669</v>
      </c>
      <c r="N6" s="2">
        <v>12730</v>
      </c>
      <c r="O6" s="2">
        <v>12271</v>
      </c>
      <c r="P6" s="2">
        <v>12090</v>
      </c>
      <c r="Q6" s="2">
        <v>11205</v>
      </c>
      <c r="R6" s="2">
        <v>11371</v>
      </c>
      <c r="S6" s="2">
        <v>11655</v>
      </c>
      <c r="T6" s="2">
        <v>11187</v>
      </c>
      <c r="U6" s="2">
        <v>11087</v>
      </c>
      <c r="V6" s="2">
        <v>10423</v>
      </c>
      <c r="W6" s="2">
        <v>10343</v>
      </c>
      <c r="X6" s="2">
        <v>10091</v>
      </c>
      <c r="Y6" s="2">
        <v>10237</v>
      </c>
      <c r="Z6" s="2">
        <v>10337</v>
      </c>
      <c r="AA6" s="2">
        <v>9673</v>
      </c>
      <c r="AB6" s="2">
        <v>9952</v>
      </c>
      <c r="AC6" s="2">
        <v>9843</v>
      </c>
      <c r="AD6" s="2">
        <v>10043</v>
      </c>
      <c r="AE6" s="2">
        <v>9755</v>
      </c>
      <c r="AF6" s="2">
        <v>9639</v>
      </c>
      <c r="AG6" s="2">
        <v>9678</v>
      </c>
      <c r="AH6" s="2">
        <v>9591</v>
      </c>
      <c r="AI6" s="2">
        <v>9676</v>
      </c>
      <c r="AJ6" s="2">
        <v>9801</v>
      </c>
      <c r="AK6" s="2">
        <v>9758</v>
      </c>
      <c r="AL6" s="2">
        <v>10335</v>
      </c>
      <c r="AM6" s="2">
        <v>10103</v>
      </c>
      <c r="AN6" s="2">
        <v>10433</v>
      </c>
      <c r="AO6" s="2">
        <v>10873</v>
      </c>
      <c r="AP6" s="2">
        <v>11264</v>
      </c>
      <c r="AQ6" s="2">
        <v>11261</v>
      </c>
      <c r="AR6" s="2">
        <v>11010</v>
      </c>
      <c r="AS6" s="2">
        <v>11441</v>
      </c>
      <c r="AT6" s="2">
        <v>11450</v>
      </c>
      <c r="AU6" s="2">
        <v>11129</v>
      </c>
      <c r="AV6" s="2">
        <v>11410</v>
      </c>
      <c r="AW6" s="2">
        <v>11270</v>
      </c>
      <c r="AX6" s="2">
        <v>11577</v>
      </c>
      <c r="AY6" s="2">
        <v>11425</v>
      </c>
      <c r="AZ6" s="2">
        <v>12110</v>
      </c>
      <c r="BA6" s="2">
        <v>12117</v>
      </c>
      <c r="BB6" s="2"/>
    </row>
    <row r="7" spans="1:54" x14ac:dyDescent="0.25">
      <c r="A7" s="4">
        <v>1975</v>
      </c>
      <c r="B7" s="2">
        <v>12824</v>
      </c>
      <c r="C7" s="2">
        <v>12407</v>
      </c>
      <c r="D7" s="2">
        <v>12223</v>
      </c>
      <c r="E7" s="2">
        <v>12097</v>
      </c>
      <c r="F7" s="2">
        <v>12615</v>
      </c>
      <c r="G7" s="2">
        <v>12477</v>
      </c>
      <c r="H7" s="2">
        <v>13600</v>
      </c>
      <c r="I7" s="2">
        <v>13209</v>
      </c>
      <c r="J7" s="2">
        <v>13392</v>
      </c>
      <c r="K7" s="2">
        <v>13524</v>
      </c>
      <c r="L7" s="2">
        <v>12432</v>
      </c>
      <c r="M7" s="2">
        <v>12564</v>
      </c>
      <c r="N7" s="2">
        <v>12837</v>
      </c>
      <c r="O7" s="2">
        <v>12634</v>
      </c>
      <c r="P7" s="2">
        <v>12653</v>
      </c>
      <c r="Q7" s="2">
        <v>12126</v>
      </c>
      <c r="R7" s="2">
        <v>11035</v>
      </c>
      <c r="S7" s="2">
        <v>10335</v>
      </c>
      <c r="T7" s="2">
        <v>10539</v>
      </c>
      <c r="U7" s="2">
        <v>10647</v>
      </c>
      <c r="V7" s="2">
        <v>10691</v>
      </c>
      <c r="W7" s="2">
        <v>10555</v>
      </c>
      <c r="X7" s="2">
        <v>10992</v>
      </c>
      <c r="Y7" s="2">
        <v>10825</v>
      </c>
      <c r="Z7" s="2">
        <v>10222</v>
      </c>
      <c r="AA7" s="2">
        <v>10007</v>
      </c>
      <c r="AB7" s="2">
        <v>9822</v>
      </c>
      <c r="AC7" s="2">
        <v>9828</v>
      </c>
      <c r="AD7" s="2">
        <v>9703</v>
      </c>
      <c r="AE7" s="2">
        <v>9243</v>
      </c>
      <c r="AF7" s="2">
        <v>10313</v>
      </c>
      <c r="AG7" s="2">
        <v>11223</v>
      </c>
      <c r="AH7" s="2">
        <v>9921</v>
      </c>
      <c r="AI7" s="2">
        <v>8972</v>
      </c>
      <c r="AJ7" s="2">
        <v>9596</v>
      </c>
      <c r="AK7" s="2">
        <v>9100</v>
      </c>
      <c r="AL7" s="2">
        <v>9357</v>
      </c>
      <c r="AM7" s="2">
        <v>10092</v>
      </c>
      <c r="AN7" s="2">
        <v>10076</v>
      </c>
      <c r="AO7" s="2">
        <v>10132</v>
      </c>
      <c r="AP7" s="2">
        <v>10258</v>
      </c>
      <c r="AQ7" s="2">
        <v>10498</v>
      </c>
      <c r="AR7" s="2">
        <v>10569</v>
      </c>
      <c r="AS7" s="2">
        <v>10644</v>
      </c>
      <c r="AT7" s="2">
        <v>10377</v>
      </c>
      <c r="AU7" s="2">
        <v>10621</v>
      </c>
      <c r="AV7" s="2">
        <v>11333</v>
      </c>
      <c r="AW7" s="2">
        <v>11517</v>
      </c>
      <c r="AX7" s="2">
        <v>11695</v>
      </c>
      <c r="AY7" s="2">
        <v>11456</v>
      </c>
      <c r="AZ7" s="2">
        <v>12344</v>
      </c>
      <c r="BA7" s="2">
        <v>12495</v>
      </c>
      <c r="BB7" s="2"/>
    </row>
    <row r="8" spans="1:54" x14ac:dyDescent="0.25">
      <c r="A8" s="4">
        <v>1976</v>
      </c>
      <c r="B8" s="2">
        <v>13272</v>
      </c>
      <c r="C8" s="2">
        <v>13031</v>
      </c>
      <c r="D8" s="2">
        <v>11961</v>
      </c>
      <c r="E8" s="2">
        <v>11798</v>
      </c>
      <c r="F8" s="2">
        <v>12358</v>
      </c>
      <c r="G8" s="2">
        <v>14782</v>
      </c>
      <c r="H8" s="2">
        <v>15905</v>
      </c>
      <c r="I8" s="2">
        <v>16640</v>
      </c>
      <c r="J8" s="2">
        <v>16960</v>
      </c>
      <c r="K8" s="2">
        <v>15445</v>
      </c>
      <c r="L8" s="2">
        <v>14725</v>
      </c>
      <c r="M8" s="2">
        <v>14153</v>
      </c>
      <c r="N8" s="2">
        <v>13555</v>
      </c>
      <c r="O8" s="2">
        <v>12777</v>
      </c>
      <c r="P8" s="2">
        <v>11935</v>
      </c>
      <c r="Q8" s="2">
        <v>11537</v>
      </c>
      <c r="R8" s="2">
        <v>10738</v>
      </c>
      <c r="S8" s="2">
        <v>10648</v>
      </c>
      <c r="T8" s="2">
        <v>10988</v>
      </c>
      <c r="U8" s="2">
        <v>10295</v>
      </c>
      <c r="V8" s="2">
        <v>9976</v>
      </c>
      <c r="W8" s="2">
        <v>10011</v>
      </c>
      <c r="X8" s="2">
        <v>9960</v>
      </c>
      <c r="Y8" s="2">
        <v>10283</v>
      </c>
      <c r="Z8" s="2">
        <v>9760</v>
      </c>
      <c r="AA8" s="2">
        <v>10034</v>
      </c>
      <c r="AB8" s="2">
        <v>11919</v>
      </c>
      <c r="AC8" s="2">
        <v>11295</v>
      </c>
      <c r="AD8" s="2">
        <v>9484</v>
      </c>
      <c r="AE8" s="2">
        <v>8724</v>
      </c>
      <c r="AF8" s="2">
        <v>9036</v>
      </c>
      <c r="AG8" s="2">
        <v>9274</v>
      </c>
      <c r="AH8" s="2">
        <v>9550</v>
      </c>
      <c r="AI8" s="2">
        <v>9311</v>
      </c>
      <c r="AJ8" s="2">
        <v>9408</v>
      </c>
      <c r="AK8" s="2">
        <v>8631</v>
      </c>
      <c r="AL8" s="2">
        <v>9213</v>
      </c>
      <c r="AM8" s="2">
        <v>9939</v>
      </c>
      <c r="AN8" s="2">
        <v>10317</v>
      </c>
      <c r="AO8" s="2">
        <v>9764</v>
      </c>
      <c r="AP8" s="2">
        <v>9836</v>
      </c>
      <c r="AQ8" s="2">
        <v>10171</v>
      </c>
      <c r="AR8" s="2">
        <v>10235</v>
      </c>
      <c r="AS8" s="2">
        <v>10642</v>
      </c>
      <c r="AT8" s="2">
        <v>10645</v>
      </c>
      <c r="AU8" s="2">
        <v>11192</v>
      </c>
      <c r="AV8" s="2">
        <v>11210</v>
      </c>
      <c r="AW8" s="2">
        <v>11247</v>
      </c>
      <c r="AX8" s="2">
        <v>11560</v>
      </c>
      <c r="AY8" s="2">
        <v>12616</v>
      </c>
      <c r="AZ8" s="2">
        <v>12892</v>
      </c>
      <c r="BA8" s="2">
        <v>13157</v>
      </c>
      <c r="BB8" s="2">
        <v>13200</v>
      </c>
    </row>
    <row r="9" spans="1:54" x14ac:dyDescent="0.25">
      <c r="A9" s="4">
        <v>1977</v>
      </c>
      <c r="B9" s="2">
        <v>13696</v>
      </c>
      <c r="C9" s="2">
        <v>13488</v>
      </c>
      <c r="D9" s="2">
        <v>13290</v>
      </c>
      <c r="E9" s="2">
        <v>12746</v>
      </c>
      <c r="F9" s="2">
        <v>12211</v>
      </c>
      <c r="G9" s="2">
        <v>12178</v>
      </c>
      <c r="H9" s="2">
        <v>11931</v>
      </c>
      <c r="I9" s="2">
        <v>11899</v>
      </c>
      <c r="J9" s="2">
        <v>12223</v>
      </c>
      <c r="K9" s="2">
        <v>11931</v>
      </c>
      <c r="L9" s="2">
        <v>11876</v>
      </c>
      <c r="M9" s="2">
        <v>11753</v>
      </c>
      <c r="N9" s="2">
        <v>12033</v>
      </c>
      <c r="O9" s="2">
        <v>12433</v>
      </c>
      <c r="P9" s="2">
        <v>12980</v>
      </c>
      <c r="Q9" s="2">
        <v>12394</v>
      </c>
      <c r="R9" s="2">
        <v>11804</v>
      </c>
      <c r="S9" s="2">
        <v>11364</v>
      </c>
      <c r="T9" s="2">
        <v>11114</v>
      </c>
      <c r="U9" s="2">
        <v>10742</v>
      </c>
      <c r="V9" s="2">
        <v>10653</v>
      </c>
      <c r="W9" s="2">
        <v>10130</v>
      </c>
      <c r="X9" s="2">
        <v>10211</v>
      </c>
      <c r="Y9" s="2">
        <v>10152</v>
      </c>
      <c r="Z9" s="2">
        <v>10288</v>
      </c>
      <c r="AA9" s="2">
        <v>10117</v>
      </c>
      <c r="AB9" s="2">
        <v>10259</v>
      </c>
      <c r="AC9" s="2">
        <v>9292</v>
      </c>
      <c r="AD9" s="2">
        <v>9702</v>
      </c>
      <c r="AE9" s="2">
        <v>9500</v>
      </c>
      <c r="AF9" s="2">
        <v>9783</v>
      </c>
      <c r="AG9" s="2">
        <v>9499</v>
      </c>
      <c r="AH9" s="2">
        <v>9469</v>
      </c>
      <c r="AI9" s="2">
        <v>9613</v>
      </c>
      <c r="AJ9" s="2">
        <v>9588</v>
      </c>
      <c r="AK9" s="2">
        <v>9421</v>
      </c>
      <c r="AL9" s="2">
        <v>9767</v>
      </c>
      <c r="AM9" s="2">
        <v>9839</v>
      </c>
      <c r="AN9" s="2">
        <v>10175</v>
      </c>
      <c r="AO9" s="2">
        <v>10202</v>
      </c>
      <c r="AP9" s="2">
        <v>10279</v>
      </c>
      <c r="AQ9" s="2">
        <v>10350</v>
      </c>
      <c r="AR9" s="2">
        <v>9916</v>
      </c>
      <c r="AS9" s="2">
        <v>10202</v>
      </c>
      <c r="AT9" s="2">
        <v>10494</v>
      </c>
      <c r="AU9" s="2">
        <v>10703</v>
      </c>
      <c r="AV9" s="2">
        <v>11493</v>
      </c>
      <c r="AW9" s="2">
        <v>12051</v>
      </c>
      <c r="AX9" s="2">
        <v>12511</v>
      </c>
      <c r="AY9" s="2">
        <v>11795</v>
      </c>
      <c r="AZ9" s="2">
        <v>11894</v>
      </c>
      <c r="BA9" s="2">
        <v>12077</v>
      </c>
      <c r="BB9" s="2"/>
    </row>
    <row r="10" spans="1:54" x14ac:dyDescent="0.25">
      <c r="A10" s="4">
        <v>1978</v>
      </c>
      <c r="B10" s="2">
        <v>12283</v>
      </c>
      <c r="C10" s="2">
        <v>12532</v>
      </c>
      <c r="D10" s="2">
        <v>13135</v>
      </c>
      <c r="E10" s="2">
        <v>13053</v>
      </c>
      <c r="F10" s="2">
        <v>13129</v>
      </c>
      <c r="G10" s="2">
        <v>12953</v>
      </c>
      <c r="H10" s="2">
        <v>14633</v>
      </c>
      <c r="I10" s="2">
        <v>15306</v>
      </c>
      <c r="J10" s="2">
        <v>14321</v>
      </c>
      <c r="K10" s="2">
        <v>13175</v>
      </c>
      <c r="L10" s="2">
        <v>12220</v>
      </c>
      <c r="M10" s="2">
        <v>12009</v>
      </c>
      <c r="N10" s="2">
        <v>11849</v>
      </c>
      <c r="O10" s="2">
        <v>11655</v>
      </c>
      <c r="P10" s="2">
        <v>11515</v>
      </c>
      <c r="Q10" s="2">
        <v>11618</v>
      </c>
      <c r="R10" s="2">
        <v>11217</v>
      </c>
      <c r="S10" s="2">
        <v>11500</v>
      </c>
      <c r="T10" s="2">
        <v>10902</v>
      </c>
      <c r="U10" s="2">
        <v>10544</v>
      </c>
      <c r="V10" s="2">
        <v>10760</v>
      </c>
      <c r="W10" s="2">
        <v>10980</v>
      </c>
      <c r="X10" s="2">
        <v>10221</v>
      </c>
      <c r="Y10" s="2">
        <v>10157</v>
      </c>
      <c r="Z10" s="2">
        <v>10080</v>
      </c>
      <c r="AA10" s="2">
        <v>10188</v>
      </c>
      <c r="AB10" s="2">
        <v>9979</v>
      </c>
      <c r="AC10" s="2">
        <v>10268</v>
      </c>
      <c r="AD10" s="2">
        <v>9878</v>
      </c>
      <c r="AE10" s="2">
        <v>10158</v>
      </c>
      <c r="AF10" s="2">
        <v>9717</v>
      </c>
      <c r="AG10" s="2">
        <v>9597</v>
      </c>
      <c r="AH10" s="2">
        <v>9858</v>
      </c>
      <c r="AI10" s="2">
        <v>9500</v>
      </c>
      <c r="AJ10" s="2">
        <v>9518</v>
      </c>
      <c r="AK10" s="2">
        <v>9987</v>
      </c>
      <c r="AL10" s="2">
        <v>9802</v>
      </c>
      <c r="AM10" s="2">
        <v>10062</v>
      </c>
      <c r="AN10" s="2">
        <v>9967</v>
      </c>
      <c r="AO10" s="2">
        <v>10491</v>
      </c>
      <c r="AP10" s="2">
        <v>10547</v>
      </c>
      <c r="AQ10" s="2">
        <v>10140</v>
      </c>
      <c r="AR10" s="2">
        <v>10365</v>
      </c>
      <c r="AS10" s="2">
        <v>10236</v>
      </c>
      <c r="AT10" s="2">
        <v>10248</v>
      </c>
      <c r="AU10" s="2">
        <v>10465</v>
      </c>
      <c r="AV10" s="2">
        <v>10354</v>
      </c>
      <c r="AW10" s="2">
        <v>11615</v>
      </c>
      <c r="AX10" s="2">
        <v>12590</v>
      </c>
      <c r="AY10" s="2">
        <v>12509</v>
      </c>
      <c r="AZ10" s="2">
        <v>12563</v>
      </c>
      <c r="BA10" s="2">
        <v>13776</v>
      </c>
      <c r="BB10" s="2"/>
    </row>
    <row r="11" spans="1:54" x14ac:dyDescent="0.25">
      <c r="A11" s="4">
        <v>1979</v>
      </c>
      <c r="B11" s="2">
        <v>14205</v>
      </c>
      <c r="C11" s="2">
        <v>14757</v>
      </c>
      <c r="D11" s="2">
        <v>13519</v>
      </c>
      <c r="E11" s="2">
        <v>13727</v>
      </c>
      <c r="F11" s="2">
        <v>13573</v>
      </c>
      <c r="G11" s="2">
        <v>13019</v>
      </c>
      <c r="H11" s="2">
        <v>13687</v>
      </c>
      <c r="I11" s="2">
        <v>14029</v>
      </c>
      <c r="J11" s="2">
        <v>13250</v>
      </c>
      <c r="K11" s="2">
        <v>13100</v>
      </c>
      <c r="L11" s="2">
        <v>12517</v>
      </c>
      <c r="M11" s="2">
        <v>12857</v>
      </c>
      <c r="N11" s="2">
        <v>12519</v>
      </c>
      <c r="O11" s="2">
        <v>12261</v>
      </c>
      <c r="P11" s="2">
        <v>12112</v>
      </c>
      <c r="Q11" s="2">
        <v>11526</v>
      </c>
      <c r="R11" s="2">
        <v>11292</v>
      </c>
      <c r="S11" s="2">
        <v>11159</v>
      </c>
      <c r="T11" s="2">
        <v>11077</v>
      </c>
      <c r="U11" s="2">
        <v>11071</v>
      </c>
      <c r="V11" s="2">
        <v>10668</v>
      </c>
      <c r="W11" s="2">
        <v>10468</v>
      </c>
      <c r="X11" s="2">
        <v>10044</v>
      </c>
      <c r="Y11" s="2">
        <v>10184</v>
      </c>
      <c r="Z11" s="2">
        <v>10445</v>
      </c>
      <c r="AA11" s="2">
        <v>9990</v>
      </c>
      <c r="AB11" s="2">
        <v>10140</v>
      </c>
      <c r="AC11" s="2">
        <v>9947</v>
      </c>
      <c r="AD11" s="2">
        <v>9875</v>
      </c>
      <c r="AE11" s="2">
        <v>10050</v>
      </c>
      <c r="AF11" s="2">
        <v>9899</v>
      </c>
      <c r="AG11" s="2">
        <v>9415</v>
      </c>
      <c r="AH11" s="2">
        <v>9616</v>
      </c>
      <c r="AI11" s="2">
        <v>9674</v>
      </c>
      <c r="AJ11" s="2">
        <v>9952</v>
      </c>
      <c r="AK11" s="2">
        <v>10006</v>
      </c>
      <c r="AL11" s="2">
        <v>9650</v>
      </c>
      <c r="AM11" s="2">
        <v>9829</v>
      </c>
      <c r="AN11" s="2">
        <v>10146</v>
      </c>
      <c r="AO11" s="2">
        <v>10449</v>
      </c>
      <c r="AP11" s="2">
        <v>10349</v>
      </c>
      <c r="AQ11" s="2">
        <v>9989</v>
      </c>
      <c r="AR11" s="2">
        <v>10339</v>
      </c>
      <c r="AS11" s="2">
        <v>10836</v>
      </c>
      <c r="AT11" s="2">
        <v>10868</v>
      </c>
      <c r="AU11" s="2">
        <v>11459</v>
      </c>
      <c r="AV11" s="2">
        <v>11551</v>
      </c>
      <c r="AW11" s="2">
        <v>11304</v>
      </c>
      <c r="AX11" s="2">
        <v>11110</v>
      </c>
      <c r="AY11" s="2">
        <v>10881</v>
      </c>
      <c r="AZ11" s="2">
        <v>11964</v>
      </c>
      <c r="BA11" s="2">
        <v>12679</v>
      </c>
      <c r="BB11" s="2"/>
    </row>
    <row r="12" spans="1:54" x14ac:dyDescent="0.25">
      <c r="A12" s="4">
        <v>1980</v>
      </c>
      <c r="B12" s="2">
        <v>13205</v>
      </c>
      <c r="C12" s="2">
        <v>12945</v>
      </c>
      <c r="D12" s="2">
        <v>13395</v>
      </c>
      <c r="E12" s="2">
        <v>13220</v>
      </c>
      <c r="F12" s="2">
        <v>12741</v>
      </c>
      <c r="G12" s="2">
        <v>12446</v>
      </c>
      <c r="H12" s="2">
        <v>11824</v>
      </c>
      <c r="I12" s="2">
        <v>11380</v>
      </c>
      <c r="J12" s="2">
        <v>11465</v>
      </c>
      <c r="K12" s="2">
        <v>11488</v>
      </c>
      <c r="L12" s="2">
        <v>11665</v>
      </c>
      <c r="M12" s="2">
        <v>12100</v>
      </c>
      <c r="N12" s="2">
        <v>12910</v>
      </c>
      <c r="O12" s="2">
        <v>12056</v>
      </c>
      <c r="P12" s="2">
        <v>11952</v>
      </c>
      <c r="Q12" s="2">
        <v>11789</v>
      </c>
      <c r="R12" s="2">
        <v>11345</v>
      </c>
      <c r="S12" s="2">
        <v>10842</v>
      </c>
      <c r="T12" s="2">
        <v>10979</v>
      </c>
      <c r="U12" s="2">
        <v>11007</v>
      </c>
      <c r="V12" s="2">
        <v>10612</v>
      </c>
      <c r="W12" s="2">
        <v>10405</v>
      </c>
      <c r="X12" s="2">
        <v>10733</v>
      </c>
      <c r="Y12" s="2">
        <v>9946</v>
      </c>
      <c r="Z12" s="2">
        <v>9750</v>
      </c>
      <c r="AA12" s="2">
        <v>10027</v>
      </c>
      <c r="AB12" s="2">
        <v>10057</v>
      </c>
      <c r="AC12" s="2">
        <v>10158</v>
      </c>
      <c r="AD12" s="2">
        <v>10141</v>
      </c>
      <c r="AE12" s="2">
        <v>10261</v>
      </c>
      <c r="AF12" s="2">
        <v>10042</v>
      </c>
      <c r="AG12" s="2">
        <v>9853</v>
      </c>
      <c r="AH12" s="2">
        <v>9520</v>
      </c>
      <c r="AI12" s="2">
        <v>9298</v>
      </c>
      <c r="AJ12" s="2">
        <v>9843</v>
      </c>
      <c r="AK12" s="2">
        <v>9681</v>
      </c>
      <c r="AL12" s="2">
        <v>9545</v>
      </c>
      <c r="AM12" s="2">
        <v>9759</v>
      </c>
      <c r="AN12" s="2">
        <v>9671</v>
      </c>
      <c r="AO12" s="2">
        <v>9784</v>
      </c>
      <c r="AP12" s="2">
        <v>10580</v>
      </c>
      <c r="AQ12" s="2">
        <v>11054</v>
      </c>
      <c r="AR12" s="2">
        <v>11082</v>
      </c>
      <c r="AS12" s="2">
        <v>10778</v>
      </c>
      <c r="AT12" s="2">
        <v>11203</v>
      </c>
      <c r="AU12" s="2">
        <v>11656</v>
      </c>
      <c r="AV12" s="2">
        <v>11166</v>
      </c>
      <c r="AW12" s="2">
        <v>10963</v>
      </c>
      <c r="AX12" s="2">
        <v>11397</v>
      </c>
      <c r="AY12" s="2">
        <v>11840</v>
      </c>
      <c r="AZ12" s="2">
        <v>12240</v>
      </c>
      <c r="BA12" s="2">
        <v>12550</v>
      </c>
      <c r="BB12" s="2"/>
    </row>
    <row r="13" spans="1:54" x14ac:dyDescent="0.25">
      <c r="A13" s="4">
        <v>1981</v>
      </c>
      <c r="B13" s="2">
        <v>13062</v>
      </c>
      <c r="C13" s="2">
        <v>13059</v>
      </c>
      <c r="D13" s="2">
        <v>12957</v>
      </c>
      <c r="E13" s="2">
        <v>13062</v>
      </c>
      <c r="F13" s="2">
        <v>11824</v>
      </c>
      <c r="G13" s="2">
        <v>12128</v>
      </c>
      <c r="H13" s="2">
        <v>11885</v>
      </c>
      <c r="I13" s="2">
        <v>12421</v>
      </c>
      <c r="J13" s="2">
        <v>13023</v>
      </c>
      <c r="K13" s="2">
        <v>13427</v>
      </c>
      <c r="L13" s="2">
        <v>12577</v>
      </c>
      <c r="M13" s="2">
        <v>11772</v>
      </c>
      <c r="N13" s="2">
        <v>11610</v>
      </c>
      <c r="O13" s="2">
        <v>10899</v>
      </c>
      <c r="P13" s="2">
        <v>10916</v>
      </c>
      <c r="Q13" s="2">
        <v>10837</v>
      </c>
      <c r="R13" s="2">
        <v>10919</v>
      </c>
      <c r="S13" s="2">
        <v>11441</v>
      </c>
      <c r="T13" s="2">
        <v>11154</v>
      </c>
      <c r="U13" s="2">
        <v>10837</v>
      </c>
      <c r="V13" s="2">
        <v>10499</v>
      </c>
      <c r="W13" s="2">
        <v>10288</v>
      </c>
      <c r="X13" s="2">
        <v>10100</v>
      </c>
      <c r="Y13" s="2">
        <v>9964</v>
      </c>
      <c r="Z13" s="2">
        <v>10052</v>
      </c>
      <c r="AA13" s="2">
        <v>9974</v>
      </c>
      <c r="AB13" s="2">
        <v>10321</v>
      </c>
      <c r="AC13" s="2">
        <v>10421</v>
      </c>
      <c r="AD13" s="2">
        <v>9715</v>
      </c>
      <c r="AE13" s="2">
        <v>9791</v>
      </c>
      <c r="AF13" s="2">
        <v>10099</v>
      </c>
      <c r="AG13" s="2">
        <v>10038</v>
      </c>
      <c r="AH13" s="2">
        <v>9797</v>
      </c>
      <c r="AI13" s="2">
        <v>9553</v>
      </c>
      <c r="AJ13" s="2">
        <v>9712</v>
      </c>
      <c r="AK13" s="2">
        <v>9241</v>
      </c>
      <c r="AL13" s="2">
        <v>9702</v>
      </c>
      <c r="AM13" s="2">
        <v>9574</v>
      </c>
      <c r="AN13" s="2">
        <v>9843</v>
      </c>
      <c r="AO13" s="2">
        <v>10128</v>
      </c>
      <c r="AP13" s="2">
        <v>10471</v>
      </c>
      <c r="AQ13" s="2">
        <v>10734</v>
      </c>
      <c r="AR13" s="2">
        <v>10945</v>
      </c>
      <c r="AS13" s="2">
        <v>11179</v>
      </c>
      <c r="AT13" s="2">
        <v>10751</v>
      </c>
      <c r="AU13" s="2">
        <v>10935</v>
      </c>
      <c r="AV13" s="2">
        <v>10737</v>
      </c>
      <c r="AW13" s="2">
        <v>10727</v>
      </c>
      <c r="AX13" s="2">
        <v>10952</v>
      </c>
      <c r="AY13" s="2">
        <v>11850</v>
      </c>
      <c r="AZ13" s="2">
        <v>13380</v>
      </c>
      <c r="BA13" s="2">
        <v>14383</v>
      </c>
      <c r="BB13" s="2">
        <v>14908</v>
      </c>
    </row>
    <row r="14" spans="1:54" x14ac:dyDescent="0.25">
      <c r="A14" s="4">
        <v>1982</v>
      </c>
      <c r="B14" s="2">
        <v>13828</v>
      </c>
      <c r="C14" s="2">
        <v>14712</v>
      </c>
      <c r="D14" s="2">
        <v>14112</v>
      </c>
      <c r="E14" s="2">
        <v>12783</v>
      </c>
      <c r="F14" s="2">
        <v>12347</v>
      </c>
      <c r="G14" s="2">
        <v>11952</v>
      </c>
      <c r="H14" s="2">
        <v>11919</v>
      </c>
      <c r="I14" s="2">
        <v>12555</v>
      </c>
      <c r="J14" s="2">
        <v>12994</v>
      </c>
      <c r="K14" s="2">
        <v>12459</v>
      </c>
      <c r="L14" s="2">
        <v>12503</v>
      </c>
      <c r="M14" s="2">
        <v>11999</v>
      </c>
      <c r="N14" s="2">
        <v>12122</v>
      </c>
      <c r="O14" s="2">
        <v>11947</v>
      </c>
      <c r="P14" s="2">
        <v>11900</v>
      </c>
      <c r="Q14" s="2">
        <v>11593</v>
      </c>
      <c r="R14" s="2">
        <v>11140</v>
      </c>
      <c r="S14" s="2">
        <v>11085</v>
      </c>
      <c r="T14" s="2">
        <v>11046</v>
      </c>
      <c r="U14" s="2">
        <v>10732</v>
      </c>
      <c r="V14" s="2">
        <v>10323</v>
      </c>
      <c r="W14" s="2">
        <v>10473</v>
      </c>
      <c r="X14" s="2">
        <v>10087</v>
      </c>
      <c r="Y14" s="2">
        <v>9755</v>
      </c>
      <c r="Z14" s="2">
        <v>9911</v>
      </c>
      <c r="AA14" s="2">
        <v>9800</v>
      </c>
      <c r="AB14" s="2">
        <v>10328</v>
      </c>
      <c r="AC14" s="2">
        <v>9681</v>
      </c>
      <c r="AD14" s="2">
        <v>9563</v>
      </c>
      <c r="AE14" s="2">
        <v>9558</v>
      </c>
      <c r="AF14" s="2">
        <v>9940</v>
      </c>
      <c r="AG14" s="2">
        <v>9344</v>
      </c>
      <c r="AH14" s="2">
        <v>9276</v>
      </c>
      <c r="AI14" s="2">
        <v>9830</v>
      </c>
      <c r="AJ14" s="2">
        <v>9477</v>
      </c>
      <c r="AK14" s="2">
        <v>9674</v>
      </c>
      <c r="AL14" s="2">
        <v>9584</v>
      </c>
      <c r="AM14" s="2">
        <v>9682</v>
      </c>
      <c r="AN14" s="2">
        <v>9870</v>
      </c>
      <c r="AO14" s="2">
        <v>10085</v>
      </c>
      <c r="AP14" s="2">
        <v>10429</v>
      </c>
      <c r="AQ14" s="2">
        <v>10649</v>
      </c>
      <c r="AR14" s="2">
        <v>10677</v>
      </c>
      <c r="AS14" s="2">
        <v>10293</v>
      </c>
      <c r="AT14" s="2">
        <v>10511</v>
      </c>
      <c r="AU14" s="2">
        <v>10743</v>
      </c>
      <c r="AV14" s="2">
        <v>10865</v>
      </c>
      <c r="AW14" s="2">
        <v>11445</v>
      </c>
      <c r="AX14" s="2">
        <v>11934</v>
      </c>
      <c r="AY14" s="2">
        <v>12464</v>
      </c>
      <c r="AZ14" s="2">
        <v>13304</v>
      </c>
      <c r="BA14" s="2">
        <v>14042</v>
      </c>
      <c r="BB14" s="2"/>
    </row>
    <row r="15" spans="1:54" x14ac:dyDescent="0.25">
      <c r="A15" s="4">
        <v>1983</v>
      </c>
      <c r="B15" s="2">
        <v>14340</v>
      </c>
      <c r="C15" s="2">
        <v>13435</v>
      </c>
      <c r="D15" s="2">
        <v>12785</v>
      </c>
      <c r="E15" s="2">
        <v>12411</v>
      </c>
      <c r="F15" s="2">
        <v>12534</v>
      </c>
      <c r="G15" s="2">
        <v>13135</v>
      </c>
      <c r="H15" s="2">
        <v>13556</v>
      </c>
      <c r="I15" s="2">
        <v>13960</v>
      </c>
      <c r="J15" s="2">
        <v>13911</v>
      </c>
      <c r="K15" s="2">
        <v>12907</v>
      </c>
      <c r="L15" s="2">
        <v>11914</v>
      </c>
      <c r="M15" s="2">
        <v>11446</v>
      </c>
      <c r="N15" s="2">
        <v>11358</v>
      </c>
      <c r="O15" s="2">
        <v>11272</v>
      </c>
      <c r="P15" s="2">
        <v>11251</v>
      </c>
      <c r="Q15" s="2">
        <v>11260</v>
      </c>
      <c r="R15" s="2">
        <v>10719</v>
      </c>
      <c r="S15" s="2">
        <v>10902</v>
      </c>
      <c r="T15" s="2">
        <v>10416</v>
      </c>
      <c r="U15" s="2">
        <v>10479</v>
      </c>
      <c r="V15" s="2">
        <v>10469</v>
      </c>
      <c r="W15" s="2">
        <v>10581</v>
      </c>
      <c r="X15" s="2">
        <v>10417</v>
      </c>
      <c r="Y15" s="2">
        <v>9796</v>
      </c>
      <c r="Z15" s="2">
        <v>10313</v>
      </c>
      <c r="AA15" s="2">
        <v>10130</v>
      </c>
      <c r="AB15" s="2">
        <v>10517</v>
      </c>
      <c r="AC15" s="2">
        <v>10941</v>
      </c>
      <c r="AD15" s="2">
        <v>10255</v>
      </c>
      <c r="AE15" s="2">
        <v>9824</v>
      </c>
      <c r="AF15" s="2">
        <v>9535</v>
      </c>
      <c r="AG15" s="2">
        <v>9399</v>
      </c>
      <c r="AH15" s="2">
        <v>9562</v>
      </c>
      <c r="AI15" s="2">
        <v>9353</v>
      </c>
      <c r="AJ15" s="2">
        <v>9194</v>
      </c>
      <c r="AK15" s="2">
        <v>9602</v>
      </c>
      <c r="AL15" s="2">
        <v>10252</v>
      </c>
      <c r="AM15" s="2">
        <v>10129</v>
      </c>
      <c r="AN15" s="2">
        <v>10172</v>
      </c>
      <c r="AO15" s="2">
        <v>10032</v>
      </c>
      <c r="AP15" s="2">
        <v>10208</v>
      </c>
      <c r="AQ15" s="2">
        <v>10370</v>
      </c>
      <c r="AR15" s="2">
        <v>10795</v>
      </c>
      <c r="AS15" s="2">
        <v>10973</v>
      </c>
      <c r="AT15" s="2">
        <v>10495</v>
      </c>
      <c r="AU15" s="2">
        <v>10720</v>
      </c>
      <c r="AV15" s="2">
        <v>11354</v>
      </c>
      <c r="AW15" s="2">
        <v>11147</v>
      </c>
      <c r="AX15" s="2">
        <v>11477</v>
      </c>
      <c r="AY15" s="2">
        <v>12145</v>
      </c>
      <c r="AZ15" s="2">
        <v>12537</v>
      </c>
      <c r="BA15" s="2">
        <v>12135</v>
      </c>
      <c r="BB15" s="2"/>
    </row>
    <row r="16" spans="1:54" x14ac:dyDescent="0.25">
      <c r="A16" s="4">
        <v>1984</v>
      </c>
      <c r="B16" s="2">
        <v>12131</v>
      </c>
      <c r="C16" s="2">
        <v>12024</v>
      </c>
      <c r="D16" s="2">
        <v>12290</v>
      </c>
      <c r="E16" s="2">
        <v>12445</v>
      </c>
      <c r="F16" s="2">
        <v>12236</v>
      </c>
      <c r="G16" s="2">
        <v>11827</v>
      </c>
      <c r="H16" s="2">
        <v>11435</v>
      </c>
      <c r="I16" s="2">
        <v>12047</v>
      </c>
      <c r="J16" s="2">
        <v>12482</v>
      </c>
      <c r="K16" s="2">
        <v>12036</v>
      </c>
      <c r="L16" s="2">
        <v>11958</v>
      </c>
      <c r="M16" s="2">
        <v>12154</v>
      </c>
      <c r="N16" s="2">
        <v>12335</v>
      </c>
      <c r="O16" s="2">
        <v>12219</v>
      </c>
      <c r="P16" s="2">
        <v>12234</v>
      </c>
      <c r="Q16" s="2">
        <v>11893</v>
      </c>
      <c r="R16" s="2">
        <v>11310</v>
      </c>
      <c r="S16" s="2">
        <v>11377</v>
      </c>
      <c r="T16" s="2">
        <v>10907</v>
      </c>
      <c r="U16" s="2">
        <v>10778</v>
      </c>
      <c r="V16" s="2">
        <v>10720</v>
      </c>
      <c r="W16" s="2">
        <v>10239</v>
      </c>
      <c r="X16" s="2">
        <v>10373</v>
      </c>
      <c r="Y16" s="2">
        <v>10160</v>
      </c>
      <c r="Z16" s="2">
        <v>9841</v>
      </c>
      <c r="AA16" s="2">
        <v>9625</v>
      </c>
      <c r="AB16" s="2">
        <v>9878</v>
      </c>
      <c r="AC16" s="2">
        <v>9814</v>
      </c>
      <c r="AD16" s="2">
        <v>9399</v>
      </c>
      <c r="AE16" s="2">
        <v>9326</v>
      </c>
      <c r="AF16" s="2">
        <v>9486</v>
      </c>
      <c r="AG16" s="2">
        <v>9083</v>
      </c>
      <c r="AH16" s="2">
        <v>9311</v>
      </c>
      <c r="AI16" s="2">
        <v>9495</v>
      </c>
      <c r="AJ16" s="2">
        <v>9119</v>
      </c>
      <c r="AK16" s="2">
        <v>9218</v>
      </c>
      <c r="AL16" s="2">
        <v>9802</v>
      </c>
      <c r="AM16" s="2">
        <v>9707</v>
      </c>
      <c r="AN16" s="2">
        <v>10085</v>
      </c>
      <c r="AO16" s="2">
        <v>10486</v>
      </c>
      <c r="AP16" s="2">
        <v>10317</v>
      </c>
      <c r="AQ16" s="2">
        <v>10321</v>
      </c>
      <c r="AR16" s="2">
        <v>10360</v>
      </c>
      <c r="AS16" s="2">
        <v>10256</v>
      </c>
      <c r="AT16" s="2">
        <v>10652</v>
      </c>
      <c r="AU16" s="2">
        <v>10469</v>
      </c>
      <c r="AV16" s="2">
        <v>11048</v>
      </c>
      <c r="AW16" s="2">
        <v>10873</v>
      </c>
      <c r="AX16" s="2">
        <v>10779</v>
      </c>
      <c r="AY16" s="2">
        <v>11149</v>
      </c>
      <c r="AZ16" s="2">
        <v>11654</v>
      </c>
      <c r="BA16" s="2">
        <v>12201</v>
      </c>
      <c r="BB16" s="2"/>
    </row>
    <row r="17" spans="1:54" x14ac:dyDescent="0.25">
      <c r="A17" s="4">
        <v>1985</v>
      </c>
      <c r="B17" s="2">
        <v>12976</v>
      </c>
      <c r="C17" s="2">
        <v>13695</v>
      </c>
      <c r="D17" s="2">
        <v>14133</v>
      </c>
      <c r="E17" s="2">
        <v>14431</v>
      </c>
      <c r="F17" s="2">
        <v>13417</v>
      </c>
      <c r="G17" s="2">
        <v>12467</v>
      </c>
      <c r="H17" s="2">
        <v>13306</v>
      </c>
      <c r="I17" s="2">
        <v>14093</v>
      </c>
      <c r="J17" s="2">
        <v>14393</v>
      </c>
      <c r="K17" s="2">
        <v>13870</v>
      </c>
      <c r="L17" s="2">
        <v>13155</v>
      </c>
      <c r="M17" s="2">
        <v>13536</v>
      </c>
      <c r="N17" s="2">
        <v>13171</v>
      </c>
      <c r="O17" s="2">
        <v>12892</v>
      </c>
      <c r="P17" s="2">
        <v>11783</v>
      </c>
      <c r="Q17" s="2">
        <v>11633</v>
      </c>
      <c r="R17" s="2">
        <v>10917</v>
      </c>
      <c r="S17" s="2">
        <v>10833</v>
      </c>
      <c r="T17" s="2">
        <v>10754</v>
      </c>
      <c r="U17" s="2">
        <v>10547</v>
      </c>
      <c r="V17" s="2">
        <v>10214</v>
      </c>
      <c r="W17" s="2">
        <v>10292</v>
      </c>
      <c r="X17" s="2">
        <v>10063</v>
      </c>
      <c r="Y17" s="2">
        <v>10223</v>
      </c>
      <c r="Z17" s="2">
        <v>10143</v>
      </c>
      <c r="AA17" s="2">
        <v>10201</v>
      </c>
      <c r="AB17" s="2">
        <v>10429</v>
      </c>
      <c r="AC17" s="2">
        <v>9592</v>
      </c>
      <c r="AD17" s="2">
        <v>9465</v>
      </c>
      <c r="AE17" s="2">
        <v>9791</v>
      </c>
      <c r="AF17" s="2">
        <v>9531</v>
      </c>
      <c r="AG17" s="2">
        <v>9556</v>
      </c>
      <c r="AH17" s="2">
        <v>9955</v>
      </c>
      <c r="AI17" s="2">
        <v>9680</v>
      </c>
      <c r="AJ17" s="2">
        <v>9588</v>
      </c>
      <c r="AK17" s="2">
        <v>9594</v>
      </c>
      <c r="AL17" s="2">
        <v>9876</v>
      </c>
      <c r="AM17" s="2">
        <v>9879</v>
      </c>
      <c r="AN17" s="2">
        <v>9897</v>
      </c>
      <c r="AO17" s="2">
        <v>9908</v>
      </c>
      <c r="AP17" s="2">
        <v>9822</v>
      </c>
      <c r="AQ17" s="2">
        <v>9944</v>
      </c>
      <c r="AR17" s="2">
        <v>10170</v>
      </c>
      <c r="AS17" s="2">
        <v>10862</v>
      </c>
      <c r="AT17" s="2">
        <v>11631</v>
      </c>
      <c r="AU17" s="2">
        <v>11493</v>
      </c>
      <c r="AV17" s="2">
        <v>11551</v>
      </c>
      <c r="AW17" s="2">
        <v>12070</v>
      </c>
      <c r="AX17" s="2">
        <v>11921</v>
      </c>
      <c r="AY17" s="2">
        <v>11593</v>
      </c>
      <c r="AZ17" s="2">
        <v>11382</v>
      </c>
      <c r="BA17" s="2">
        <v>11943</v>
      </c>
      <c r="BB17" s="2"/>
    </row>
    <row r="18" spans="1:54" x14ac:dyDescent="0.25">
      <c r="A18" s="4">
        <v>1986</v>
      </c>
      <c r="B18" s="2">
        <v>13474</v>
      </c>
      <c r="C18" s="2">
        <v>14083</v>
      </c>
      <c r="D18" s="2">
        <v>13542</v>
      </c>
      <c r="E18" s="2">
        <v>13335</v>
      </c>
      <c r="F18" s="2">
        <v>13064</v>
      </c>
      <c r="G18" s="2">
        <v>13226</v>
      </c>
      <c r="H18" s="2">
        <v>13886</v>
      </c>
      <c r="I18" s="2">
        <v>14918</v>
      </c>
      <c r="J18" s="2">
        <v>15098</v>
      </c>
      <c r="K18" s="2">
        <v>15448</v>
      </c>
      <c r="L18" s="2">
        <v>13629</v>
      </c>
      <c r="M18" s="2">
        <v>12643</v>
      </c>
      <c r="N18" s="2">
        <v>12020</v>
      </c>
      <c r="O18" s="2">
        <v>11359</v>
      </c>
      <c r="P18" s="2">
        <v>11146</v>
      </c>
      <c r="Q18" s="2">
        <v>11295</v>
      </c>
      <c r="R18" s="2">
        <v>10891</v>
      </c>
      <c r="S18" s="2">
        <v>10571</v>
      </c>
      <c r="T18" s="2">
        <v>10415</v>
      </c>
      <c r="U18" s="2">
        <v>10195</v>
      </c>
      <c r="V18" s="2">
        <v>10128</v>
      </c>
      <c r="W18" s="2">
        <v>9882</v>
      </c>
      <c r="X18" s="2">
        <v>9995</v>
      </c>
      <c r="Y18" s="2">
        <v>10274</v>
      </c>
      <c r="Z18" s="2">
        <v>10160</v>
      </c>
      <c r="AA18" s="2">
        <v>9947</v>
      </c>
      <c r="AB18" s="2">
        <v>9871</v>
      </c>
      <c r="AC18" s="2">
        <v>9501</v>
      </c>
      <c r="AD18" s="2">
        <v>9532</v>
      </c>
      <c r="AE18" s="2">
        <v>9434</v>
      </c>
      <c r="AF18" s="2">
        <v>9675</v>
      </c>
      <c r="AG18" s="2">
        <v>9767</v>
      </c>
      <c r="AH18" s="2">
        <v>9605</v>
      </c>
      <c r="AI18" s="2">
        <v>9568</v>
      </c>
      <c r="AJ18" s="2">
        <v>9790</v>
      </c>
      <c r="AK18" s="2">
        <v>9994</v>
      </c>
      <c r="AL18" s="2">
        <v>9998</v>
      </c>
      <c r="AM18" s="2">
        <v>10221</v>
      </c>
      <c r="AN18" s="2">
        <v>10488</v>
      </c>
      <c r="AO18" s="2">
        <v>10150</v>
      </c>
      <c r="AP18" s="2">
        <v>9815</v>
      </c>
      <c r="AQ18" s="2">
        <v>9761</v>
      </c>
      <c r="AR18" s="2">
        <v>10166</v>
      </c>
      <c r="AS18" s="2">
        <v>10453</v>
      </c>
      <c r="AT18" s="2">
        <v>10577</v>
      </c>
      <c r="AU18" s="2">
        <v>10609</v>
      </c>
      <c r="AV18" s="2">
        <v>10570</v>
      </c>
      <c r="AW18" s="2">
        <v>10529</v>
      </c>
      <c r="AX18" s="2">
        <v>10732</v>
      </c>
      <c r="AY18" s="2">
        <v>10705</v>
      </c>
      <c r="AZ18" s="2">
        <v>11381</v>
      </c>
      <c r="BA18" s="2">
        <v>11963</v>
      </c>
      <c r="BB18" s="2"/>
    </row>
    <row r="19" spans="1:54" x14ac:dyDescent="0.25">
      <c r="A19" s="4">
        <v>1987</v>
      </c>
      <c r="B19" s="2">
        <v>12485</v>
      </c>
      <c r="C19" s="2">
        <v>12269</v>
      </c>
      <c r="D19" s="2">
        <v>13364</v>
      </c>
      <c r="E19" s="2">
        <v>13214</v>
      </c>
      <c r="F19" s="2">
        <v>12228</v>
      </c>
      <c r="G19" s="2">
        <v>12005</v>
      </c>
      <c r="H19" s="2">
        <v>11549</v>
      </c>
      <c r="I19" s="2">
        <v>11506</v>
      </c>
      <c r="J19" s="2">
        <v>11628</v>
      </c>
      <c r="K19" s="2">
        <v>11345</v>
      </c>
      <c r="L19" s="2">
        <v>11411</v>
      </c>
      <c r="M19" s="2">
        <v>11563</v>
      </c>
      <c r="N19" s="2">
        <v>11442</v>
      </c>
      <c r="O19" s="2">
        <v>11002</v>
      </c>
      <c r="P19" s="2">
        <v>11114</v>
      </c>
      <c r="Q19" s="2">
        <v>10709</v>
      </c>
      <c r="R19" s="2">
        <v>10420</v>
      </c>
      <c r="S19" s="2">
        <v>10277</v>
      </c>
      <c r="T19" s="2">
        <v>10032</v>
      </c>
      <c r="U19" s="2">
        <v>10319</v>
      </c>
      <c r="V19" s="2">
        <v>10270</v>
      </c>
      <c r="W19" s="2">
        <v>10475</v>
      </c>
      <c r="X19" s="2">
        <v>10220</v>
      </c>
      <c r="Y19" s="2">
        <v>10275</v>
      </c>
      <c r="Z19" s="2">
        <v>10350</v>
      </c>
      <c r="AA19" s="2">
        <v>9966</v>
      </c>
      <c r="AB19" s="2">
        <v>10195</v>
      </c>
      <c r="AC19" s="2">
        <v>10255</v>
      </c>
      <c r="AD19" s="2">
        <v>9796</v>
      </c>
      <c r="AE19" s="2">
        <v>9680</v>
      </c>
      <c r="AF19" s="2">
        <v>9935</v>
      </c>
      <c r="AG19" s="2">
        <v>9693</v>
      </c>
      <c r="AH19" s="2">
        <v>9857</v>
      </c>
      <c r="AI19" s="2">
        <v>9895</v>
      </c>
      <c r="AJ19" s="2">
        <v>9539</v>
      </c>
      <c r="AK19" s="2">
        <v>9453</v>
      </c>
      <c r="AL19" s="2">
        <v>9492</v>
      </c>
      <c r="AM19" s="2">
        <v>9775</v>
      </c>
      <c r="AN19" s="2">
        <v>9915</v>
      </c>
      <c r="AO19" s="2">
        <v>10398</v>
      </c>
      <c r="AP19" s="2">
        <v>10813</v>
      </c>
      <c r="AQ19" s="2">
        <v>10883</v>
      </c>
      <c r="AR19" s="2">
        <v>10770</v>
      </c>
      <c r="AS19" s="2">
        <v>10891</v>
      </c>
      <c r="AT19" s="2">
        <v>10649</v>
      </c>
      <c r="AU19" s="2">
        <v>11202</v>
      </c>
      <c r="AV19" s="2">
        <v>10997</v>
      </c>
      <c r="AW19" s="2">
        <v>10939</v>
      </c>
      <c r="AX19" s="2">
        <v>11657</v>
      </c>
      <c r="AY19" s="2">
        <v>12035</v>
      </c>
      <c r="AZ19" s="2">
        <v>12583</v>
      </c>
      <c r="BA19" s="2">
        <v>12431</v>
      </c>
      <c r="BB19" s="2">
        <v>12635</v>
      </c>
    </row>
    <row r="20" spans="1:54" x14ac:dyDescent="0.25">
      <c r="A20" s="4">
        <v>1988</v>
      </c>
      <c r="B20" s="2">
        <v>12462</v>
      </c>
      <c r="C20" s="2">
        <v>12080</v>
      </c>
      <c r="D20" s="2">
        <v>12167</v>
      </c>
      <c r="E20" s="2">
        <v>11856</v>
      </c>
      <c r="F20" s="2">
        <v>11920</v>
      </c>
      <c r="G20" s="2">
        <v>12031</v>
      </c>
      <c r="H20" s="2">
        <v>12229</v>
      </c>
      <c r="I20" s="2">
        <v>11978</v>
      </c>
      <c r="J20" s="2">
        <v>12474</v>
      </c>
      <c r="K20" s="2">
        <v>12578</v>
      </c>
      <c r="L20" s="2">
        <v>12548</v>
      </c>
      <c r="M20" s="2">
        <v>12186</v>
      </c>
      <c r="N20" s="2">
        <v>11567</v>
      </c>
      <c r="O20" s="2">
        <v>11505</v>
      </c>
      <c r="P20" s="2">
        <v>11387</v>
      </c>
      <c r="Q20" s="2">
        <v>10814</v>
      </c>
      <c r="R20" s="2">
        <v>10612</v>
      </c>
      <c r="S20" s="2">
        <v>10733</v>
      </c>
      <c r="T20" s="2">
        <v>10139</v>
      </c>
      <c r="U20" s="2">
        <v>10197</v>
      </c>
      <c r="V20" s="2">
        <v>10160</v>
      </c>
      <c r="W20" s="2">
        <v>10242</v>
      </c>
      <c r="X20" s="2">
        <v>10274</v>
      </c>
      <c r="Y20" s="2">
        <v>10121</v>
      </c>
      <c r="Z20" s="2">
        <v>9852</v>
      </c>
      <c r="AA20" s="2">
        <v>9885</v>
      </c>
      <c r="AB20" s="2">
        <v>9632</v>
      </c>
      <c r="AC20" s="2">
        <v>9572</v>
      </c>
      <c r="AD20" s="2">
        <v>10077</v>
      </c>
      <c r="AE20" s="2">
        <v>9816</v>
      </c>
      <c r="AF20" s="2">
        <v>9972</v>
      </c>
      <c r="AG20" s="2">
        <v>10015</v>
      </c>
      <c r="AH20" s="2">
        <v>9995</v>
      </c>
      <c r="AI20" s="2">
        <v>9569</v>
      </c>
      <c r="AJ20" s="2">
        <v>9958</v>
      </c>
      <c r="AK20" s="2">
        <v>9806</v>
      </c>
      <c r="AL20" s="2">
        <v>9597</v>
      </c>
      <c r="AM20" s="2">
        <v>9878</v>
      </c>
      <c r="AN20" s="2">
        <v>10230</v>
      </c>
      <c r="AO20" s="2">
        <v>10667</v>
      </c>
      <c r="AP20" s="2">
        <v>10561</v>
      </c>
      <c r="AQ20" s="2">
        <v>10610</v>
      </c>
      <c r="AR20" s="2">
        <v>10058</v>
      </c>
      <c r="AS20" s="2">
        <v>10403</v>
      </c>
      <c r="AT20" s="2">
        <v>11289</v>
      </c>
      <c r="AU20" s="2">
        <v>10892</v>
      </c>
      <c r="AV20" s="2">
        <v>11476</v>
      </c>
      <c r="AW20" s="2">
        <v>12067</v>
      </c>
      <c r="AX20" s="2">
        <v>11856</v>
      </c>
      <c r="AY20" s="2">
        <v>12134</v>
      </c>
      <c r="AZ20" s="2">
        <v>12517</v>
      </c>
      <c r="BA20" s="2">
        <v>12813</v>
      </c>
      <c r="BB20" s="2"/>
    </row>
    <row r="21" spans="1:54" x14ac:dyDescent="0.25">
      <c r="A21" s="4">
        <v>1989</v>
      </c>
      <c r="B21" s="2">
        <v>12855</v>
      </c>
      <c r="C21" s="2">
        <v>12433</v>
      </c>
      <c r="D21" s="2">
        <v>11596</v>
      </c>
      <c r="E21" s="2">
        <v>11536</v>
      </c>
      <c r="F21" s="2">
        <v>11195</v>
      </c>
      <c r="G21" s="2">
        <v>11111</v>
      </c>
      <c r="H21" s="2">
        <v>11198</v>
      </c>
      <c r="I21" s="2">
        <v>11199</v>
      </c>
      <c r="J21" s="2">
        <v>11656</v>
      </c>
      <c r="K21" s="2">
        <v>10977</v>
      </c>
      <c r="L21" s="2">
        <v>11033</v>
      </c>
      <c r="M21" s="2">
        <v>11163</v>
      </c>
      <c r="N21" s="2">
        <v>10794</v>
      </c>
      <c r="O21" s="2">
        <v>10947</v>
      </c>
      <c r="P21" s="2">
        <v>11233</v>
      </c>
      <c r="Q21" s="2">
        <v>10674</v>
      </c>
      <c r="R21" s="2">
        <v>10738</v>
      </c>
      <c r="S21" s="2">
        <v>10572</v>
      </c>
      <c r="T21" s="2">
        <v>10292</v>
      </c>
      <c r="U21" s="2">
        <v>10456</v>
      </c>
      <c r="V21" s="2">
        <v>10303</v>
      </c>
      <c r="W21" s="2">
        <v>10065</v>
      </c>
      <c r="X21" s="2">
        <v>10384</v>
      </c>
      <c r="Y21" s="2">
        <v>10692</v>
      </c>
      <c r="Z21" s="2">
        <v>10203</v>
      </c>
      <c r="AA21" s="2">
        <v>9736</v>
      </c>
      <c r="AB21" s="2">
        <v>9898</v>
      </c>
      <c r="AC21" s="2">
        <v>9596</v>
      </c>
      <c r="AD21" s="2">
        <v>9826</v>
      </c>
      <c r="AE21" s="2">
        <v>10358</v>
      </c>
      <c r="AF21" s="2">
        <v>9168</v>
      </c>
      <c r="AG21" s="2">
        <v>9653</v>
      </c>
      <c r="AH21" s="2">
        <v>9461</v>
      </c>
      <c r="AI21" s="2">
        <v>9513</v>
      </c>
      <c r="AJ21" s="2">
        <v>9454</v>
      </c>
      <c r="AK21" s="2">
        <v>9706</v>
      </c>
      <c r="AL21" s="2">
        <v>9715</v>
      </c>
      <c r="AM21" s="2">
        <v>9931</v>
      </c>
      <c r="AN21" s="2">
        <v>9718</v>
      </c>
      <c r="AO21" s="2">
        <v>10216</v>
      </c>
      <c r="AP21" s="2">
        <v>10435</v>
      </c>
      <c r="AQ21" s="2">
        <v>10652</v>
      </c>
      <c r="AR21" s="2">
        <v>10324</v>
      </c>
      <c r="AS21" s="2">
        <v>10833</v>
      </c>
      <c r="AT21" s="2">
        <v>11160</v>
      </c>
      <c r="AU21" s="2">
        <v>10917</v>
      </c>
      <c r="AV21" s="2">
        <v>11241</v>
      </c>
      <c r="AW21" s="2">
        <v>12826</v>
      </c>
      <c r="AX21" s="2">
        <v>15026</v>
      </c>
      <c r="AY21" s="2">
        <v>18258</v>
      </c>
      <c r="AZ21" s="2">
        <v>18791</v>
      </c>
      <c r="BA21" s="2">
        <v>16820</v>
      </c>
      <c r="BB21" s="2"/>
    </row>
    <row r="22" spans="1:54" x14ac:dyDescent="0.25">
      <c r="A22" s="4">
        <v>1990</v>
      </c>
      <c r="B22" s="2">
        <v>15193</v>
      </c>
      <c r="C22" s="2">
        <v>13314</v>
      </c>
      <c r="D22" s="2">
        <v>12276</v>
      </c>
      <c r="E22" s="2">
        <v>12002</v>
      </c>
      <c r="F22" s="2">
        <v>12057</v>
      </c>
      <c r="G22" s="2">
        <v>11641</v>
      </c>
      <c r="H22" s="2">
        <v>11737</v>
      </c>
      <c r="I22" s="2">
        <v>11389</v>
      </c>
      <c r="J22" s="2">
        <v>11093</v>
      </c>
      <c r="K22" s="2">
        <v>11110</v>
      </c>
      <c r="L22" s="2">
        <v>10871</v>
      </c>
      <c r="M22" s="2">
        <v>10633</v>
      </c>
      <c r="N22" s="2">
        <v>10635</v>
      </c>
      <c r="O22" s="2">
        <v>10775</v>
      </c>
      <c r="P22" s="2">
        <v>10897</v>
      </c>
      <c r="Q22" s="2">
        <v>10834</v>
      </c>
      <c r="R22" s="2">
        <v>10877</v>
      </c>
      <c r="S22" s="2">
        <v>10819</v>
      </c>
      <c r="T22" s="2">
        <v>10356</v>
      </c>
      <c r="U22" s="2">
        <v>10226</v>
      </c>
      <c r="V22" s="2">
        <v>10051</v>
      </c>
      <c r="W22" s="2">
        <v>10173</v>
      </c>
      <c r="X22" s="2">
        <v>10169</v>
      </c>
      <c r="Y22" s="2">
        <v>10090</v>
      </c>
      <c r="Z22" s="2">
        <v>10138</v>
      </c>
      <c r="AA22" s="2">
        <v>10099</v>
      </c>
      <c r="AB22" s="2">
        <v>9822</v>
      </c>
      <c r="AC22" s="2">
        <v>9889</v>
      </c>
      <c r="AD22" s="2">
        <v>10132</v>
      </c>
      <c r="AE22" s="2">
        <v>9938</v>
      </c>
      <c r="AF22" s="2">
        <v>10341</v>
      </c>
      <c r="AG22" s="2">
        <v>9689</v>
      </c>
      <c r="AH22" s="2">
        <v>9261</v>
      </c>
      <c r="AI22" s="2">
        <v>9555</v>
      </c>
      <c r="AJ22" s="2">
        <v>9058</v>
      </c>
      <c r="AK22" s="2">
        <v>9368</v>
      </c>
      <c r="AL22" s="2">
        <v>9555</v>
      </c>
      <c r="AM22" s="2">
        <v>9797</v>
      </c>
      <c r="AN22" s="2">
        <v>10295</v>
      </c>
      <c r="AO22" s="2">
        <v>10596</v>
      </c>
      <c r="AP22" s="2">
        <v>10295</v>
      </c>
      <c r="AQ22" s="2">
        <v>10086</v>
      </c>
      <c r="AR22" s="2">
        <v>10072</v>
      </c>
      <c r="AS22" s="2">
        <v>10582</v>
      </c>
      <c r="AT22" s="2">
        <v>10491</v>
      </c>
      <c r="AU22" s="2">
        <v>10686</v>
      </c>
      <c r="AV22" s="2">
        <v>10743</v>
      </c>
      <c r="AW22" s="2">
        <v>11062</v>
      </c>
      <c r="AX22" s="2">
        <v>11184</v>
      </c>
      <c r="AY22" s="2">
        <v>11973</v>
      </c>
      <c r="AZ22" s="2">
        <v>12723</v>
      </c>
      <c r="BA22" s="2">
        <v>13060</v>
      </c>
      <c r="BB22" s="2"/>
    </row>
    <row r="23" spans="1:54" x14ac:dyDescent="0.25">
      <c r="A23" s="4">
        <v>1991</v>
      </c>
      <c r="B23" s="2">
        <v>13448</v>
      </c>
      <c r="C23" s="2">
        <v>13556</v>
      </c>
      <c r="D23" s="2">
        <v>12967</v>
      </c>
      <c r="E23" s="2">
        <v>12242</v>
      </c>
      <c r="F23" s="2">
        <v>12431</v>
      </c>
      <c r="G23" s="2">
        <v>13130</v>
      </c>
      <c r="H23" s="2">
        <v>14111</v>
      </c>
      <c r="I23" s="2">
        <v>13611</v>
      </c>
      <c r="J23" s="2">
        <v>12597</v>
      </c>
      <c r="K23" s="2">
        <v>12223</v>
      </c>
      <c r="L23" s="2">
        <v>11230</v>
      </c>
      <c r="M23" s="2">
        <v>10663</v>
      </c>
      <c r="N23" s="2">
        <v>10756</v>
      </c>
      <c r="O23" s="2">
        <v>10729</v>
      </c>
      <c r="P23" s="2">
        <v>10810</v>
      </c>
      <c r="Q23" s="2">
        <v>10470</v>
      </c>
      <c r="R23" s="2">
        <v>10785</v>
      </c>
      <c r="S23" s="2">
        <v>10437</v>
      </c>
      <c r="T23" s="2">
        <v>10649</v>
      </c>
      <c r="U23" s="2">
        <v>10353</v>
      </c>
      <c r="V23" s="2">
        <v>10527</v>
      </c>
      <c r="W23" s="2">
        <v>9671</v>
      </c>
      <c r="X23" s="2">
        <v>10209</v>
      </c>
      <c r="Y23" s="2">
        <v>10300</v>
      </c>
      <c r="Z23" s="2">
        <v>10205</v>
      </c>
      <c r="AA23" s="2">
        <v>10113</v>
      </c>
      <c r="AB23" s="2">
        <v>10006</v>
      </c>
      <c r="AC23" s="2">
        <v>9745</v>
      </c>
      <c r="AD23" s="2">
        <v>9339</v>
      </c>
      <c r="AE23" s="2">
        <v>9463</v>
      </c>
      <c r="AF23" s="2">
        <v>9661</v>
      </c>
      <c r="AG23" s="2">
        <v>9249</v>
      </c>
      <c r="AH23" s="2">
        <v>9318</v>
      </c>
      <c r="AI23" s="2">
        <v>9571</v>
      </c>
      <c r="AJ23" s="2">
        <v>9341</v>
      </c>
      <c r="AK23" s="2">
        <v>9281</v>
      </c>
      <c r="AL23" s="2">
        <v>9319</v>
      </c>
      <c r="AM23" s="2">
        <v>9379</v>
      </c>
      <c r="AN23" s="2">
        <v>9870</v>
      </c>
      <c r="AO23" s="2">
        <v>10238</v>
      </c>
      <c r="AP23" s="2">
        <v>10261</v>
      </c>
      <c r="AQ23" s="2">
        <v>10445</v>
      </c>
      <c r="AR23" s="2">
        <v>10587</v>
      </c>
      <c r="AS23" s="2">
        <v>10951</v>
      </c>
      <c r="AT23" s="2">
        <v>10838</v>
      </c>
      <c r="AU23" s="2">
        <v>11105</v>
      </c>
      <c r="AV23" s="2">
        <v>11197</v>
      </c>
      <c r="AW23" s="2">
        <v>11236</v>
      </c>
      <c r="AX23" s="2">
        <v>10904</v>
      </c>
      <c r="AY23" s="2">
        <v>11801</v>
      </c>
      <c r="AZ23" s="2">
        <v>12812</v>
      </c>
      <c r="BA23" s="2">
        <v>13059</v>
      </c>
      <c r="BB23" s="2"/>
    </row>
    <row r="24" spans="1:54" x14ac:dyDescent="0.25">
      <c r="A24" s="4">
        <v>1992</v>
      </c>
      <c r="B24" s="2">
        <v>13854</v>
      </c>
      <c r="C24" s="2">
        <v>13493</v>
      </c>
      <c r="D24" s="2">
        <v>12990</v>
      </c>
      <c r="E24" s="2">
        <v>12304</v>
      </c>
      <c r="F24" s="2">
        <v>12679</v>
      </c>
      <c r="G24" s="2">
        <v>12922</v>
      </c>
      <c r="H24" s="2">
        <v>12398</v>
      </c>
      <c r="I24" s="2">
        <v>11720</v>
      </c>
      <c r="J24" s="2">
        <v>11419</v>
      </c>
      <c r="K24" s="2">
        <v>11155</v>
      </c>
      <c r="L24" s="2">
        <v>10755</v>
      </c>
      <c r="M24" s="2">
        <v>10624</v>
      </c>
      <c r="N24" s="2">
        <v>10596</v>
      </c>
      <c r="O24" s="2">
        <v>11115</v>
      </c>
      <c r="P24" s="2">
        <v>10695</v>
      </c>
      <c r="Q24" s="2">
        <v>10744</v>
      </c>
      <c r="R24" s="2">
        <v>10511</v>
      </c>
      <c r="S24" s="2">
        <v>10360</v>
      </c>
      <c r="T24" s="2">
        <v>10142</v>
      </c>
      <c r="U24" s="2">
        <v>10022</v>
      </c>
      <c r="V24" s="2">
        <v>10071</v>
      </c>
      <c r="W24" s="2">
        <v>9878</v>
      </c>
      <c r="X24" s="2">
        <v>9651</v>
      </c>
      <c r="Y24" s="2">
        <v>9648</v>
      </c>
      <c r="Z24" s="2">
        <v>9612</v>
      </c>
      <c r="AA24" s="2">
        <v>9825</v>
      </c>
      <c r="AB24" s="2">
        <v>9993</v>
      </c>
      <c r="AC24" s="2">
        <v>9527</v>
      </c>
      <c r="AD24" s="2">
        <v>9639</v>
      </c>
      <c r="AE24" s="2">
        <v>9472</v>
      </c>
      <c r="AF24" s="2">
        <v>9587</v>
      </c>
      <c r="AG24" s="2">
        <v>9313</v>
      </c>
      <c r="AH24" s="2">
        <v>9437</v>
      </c>
      <c r="AI24" s="2">
        <v>9546</v>
      </c>
      <c r="AJ24" s="2">
        <v>9404</v>
      </c>
      <c r="AK24" s="2">
        <v>9573</v>
      </c>
      <c r="AL24" s="2">
        <v>9843</v>
      </c>
      <c r="AM24" s="2">
        <v>9839</v>
      </c>
      <c r="AN24" s="2">
        <v>9648</v>
      </c>
      <c r="AO24" s="2">
        <v>9650</v>
      </c>
      <c r="AP24" s="2">
        <v>10140</v>
      </c>
      <c r="AQ24" s="2">
        <v>10448</v>
      </c>
      <c r="AR24" s="2">
        <v>10722</v>
      </c>
      <c r="AS24" s="2">
        <v>11090</v>
      </c>
      <c r="AT24" s="2">
        <v>10883</v>
      </c>
      <c r="AU24" s="2">
        <v>10647</v>
      </c>
      <c r="AV24" s="2">
        <v>11069</v>
      </c>
      <c r="AW24" s="2">
        <v>10775</v>
      </c>
      <c r="AX24" s="2">
        <v>10869</v>
      </c>
      <c r="AY24" s="2">
        <v>11089</v>
      </c>
      <c r="AZ24" s="2">
        <v>11308</v>
      </c>
      <c r="BA24" s="2">
        <v>11714</v>
      </c>
      <c r="BB24" s="2">
        <v>12861</v>
      </c>
    </row>
    <row r="25" spans="1:54" x14ac:dyDescent="0.25">
      <c r="A25" s="4">
        <v>1993</v>
      </c>
      <c r="B25" s="2">
        <v>13455</v>
      </c>
      <c r="C25" s="2">
        <v>12797</v>
      </c>
      <c r="D25" s="2">
        <v>11982</v>
      </c>
      <c r="E25" s="2">
        <v>11520</v>
      </c>
      <c r="F25" s="2">
        <v>11211</v>
      </c>
      <c r="G25" s="2">
        <v>11184</v>
      </c>
      <c r="H25" s="2">
        <v>11298</v>
      </c>
      <c r="I25" s="2">
        <v>11403</v>
      </c>
      <c r="J25" s="2">
        <v>11759</v>
      </c>
      <c r="K25" s="2">
        <v>11862</v>
      </c>
      <c r="L25" s="2">
        <v>11675</v>
      </c>
      <c r="M25" s="2">
        <v>11265</v>
      </c>
      <c r="N25" s="2">
        <v>11629</v>
      </c>
      <c r="O25" s="2">
        <v>11559</v>
      </c>
      <c r="P25" s="2">
        <v>11424</v>
      </c>
      <c r="Q25" s="2">
        <v>10964</v>
      </c>
      <c r="R25" s="2">
        <v>10724</v>
      </c>
      <c r="S25" s="2">
        <v>10173</v>
      </c>
      <c r="T25" s="2">
        <v>10406</v>
      </c>
      <c r="U25" s="2">
        <v>10120</v>
      </c>
      <c r="V25" s="2">
        <v>10180</v>
      </c>
      <c r="W25" s="2">
        <v>9987</v>
      </c>
      <c r="X25" s="2">
        <v>10262</v>
      </c>
      <c r="Y25" s="2">
        <v>9588</v>
      </c>
      <c r="Z25" s="2">
        <v>9655</v>
      </c>
      <c r="AA25" s="2">
        <v>9838</v>
      </c>
      <c r="AB25" s="2">
        <v>9537</v>
      </c>
      <c r="AC25" s="2">
        <v>9817</v>
      </c>
      <c r="AD25" s="2">
        <v>9595</v>
      </c>
      <c r="AE25" s="2">
        <v>9575</v>
      </c>
      <c r="AF25" s="2">
        <v>9716</v>
      </c>
      <c r="AG25" s="2">
        <v>9632</v>
      </c>
      <c r="AH25" s="2">
        <v>9886</v>
      </c>
      <c r="AI25" s="2">
        <v>9596</v>
      </c>
      <c r="AJ25" s="2">
        <v>9912</v>
      </c>
      <c r="AK25" s="2">
        <v>9986</v>
      </c>
      <c r="AL25" s="2">
        <v>9829</v>
      </c>
      <c r="AM25" s="2">
        <v>10055</v>
      </c>
      <c r="AN25" s="2">
        <v>10224</v>
      </c>
      <c r="AO25" s="2">
        <v>10638</v>
      </c>
      <c r="AP25" s="2">
        <v>10644</v>
      </c>
      <c r="AQ25" s="2">
        <v>11005</v>
      </c>
      <c r="AR25" s="2">
        <v>11670</v>
      </c>
      <c r="AS25" s="2">
        <v>12306</v>
      </c>
      <c r="AT25" s="2">
        <v>12495</v>
      </c>
      <c r="AU25" s="2">
        <v>12366</v>
      </c>
      <c r="AV25" s="2">
        <v>13478</v>
      </c>
      <c r="AW25" s="2">
        <v>14033</v>
      </c>
      <c r="AX25" s="2">
        <v>13376</v>
      </c>
      <c r="AY25" s="2">
        <v>13262</v>
      </c>
      <c r="AZ25" s="2">
        <v>12803</v>
      </c>
      <c r="BA25" s="2">
        <v>13259</v>
      </c>
      <c r="BB25" s="2"/>
    </row>
    <row r="26" spans="1:54" x14ac:dyDescent="0.25">
      <c r="A26" s="4">
        <v>1994</v>
      </c>
      <c r="B26" s="2">
        <v>13368</v>
      </c>
      <c r="C26" s="2">
        <v>12863</v>
      </c>
      <c r="D26" s="2">
        <v>12460</v>
      </c>
      <c r="E26" s="2">
        <v>11798</v>
      </c>
      <c r="F26" s="2">
        <v>11738</v>
      </c>
      <c r="G26" s="2">
        <v>11280</v>
      </c>
      <c r="H26" s="2">
        <v>11596</v>
      </c>
      <c r="I26" s="2">
        <v>11674</v>
      </c>
      <c r="J26" s="2">
        <v>11682</v>
      </c>
      <c r="K26" s="2">
        <v>10854</v>
      </c>
      <c r="L26" s="2">
        <v>10893</v>
      </c>
      <c r="M26" s="2">
        <v>10692</v>
      </c>
      <c r="N26" s="2">
        <v>10470</v>
      </c>
      <c r="O26" s="2">
        <v>10334</v>
      </c>
      <c r="P26" s="2">
        <v>10495</v>
      </c>
      <c r="Q26" s="2">
        <v>10656</v>
      </c>
      <c r="R26" s="2">
        <v>10448</v>
      </c>
      <c r="S26" s="2">
        <v>10130</v>
      </c>
      <c r="T26" s="2">
        <v>10009</v>
      </c>
      <c r="U26" s="2">
        <v>10107</v>
      </c>
      <c r="V26" s="2">
        <v>10150</v>
      </c>
      <c r="W26" s="2">
        <v>10208</v>
      </c>
      <c r="X26" s="2">
        <v>10149</v>
      </c>
      <c r="Y26" s="2">
        <v>10064</v>
      </c>
      <c r="Z26" s="2">
        <v>10123</v>
      </c>
      <c r="AA26" s="2">
        <v>9789</v>
      </c>
      <c r="AB26" s="2">
        <v>9712</v>
      </c>
      <c r="AC26" s="2">
        <v>9760</v>
      </c>
      <c r="AD26" s="2">
        <v>9648</v>
      </c>
      <c r="AE26" s="2">
        <v>9674</v>
      </c>
      <c r="AF26" s="2">
        <v>9414</v>
      </c>
      <c r="AG26" s="2">
        <v>9144</v>
      </c>
      <c r="AH26" s="2">
        <v>9640</v>
      </c>
      <c r="AI26" s="2">
        <v>9611</v>
      </c>
      <c r="AJ26" s="2">
        <v>9392</v>
      </c>
      <c r="AK26" s="2">
        <v>9643</v>
      </c>
      <c r="AL26" s="2">
        <v>9845</v>
      </c>
      <c r="AM26" s="2">
        <v>10225</v>
      </c>
      <c r="AN26" s="2">
        <v>10113</v>
      </c>
      <c r="AO26" s="2">
        <v>10087</v>
      </c>
      <c r="AP26" s="2">
        <v>10412</v>
      </c>
      <c r="AQ26" s="2">
        <v>10732</v>
      </c>
      <c r="AR26" s="2">
        <v>10813</v>
      </c>
      <c r="AS26" s="2">
        <v>10729</v>
      </c>
      <c r="AT26" s="2">
        <v>10464</v>
      </c>
      <c r="AU26" s="2">
        <v>10280</v>
      </c>
      <c r="AV26" s="2">
        <v>10246</v>
      </c>
      <c r="AW26" s="2">
        <v>10166</v>
      </c>
      <c r="AX26" s="2">
        <v>11201</v>
      </c>
      <c r="AY26" s="2">
        <v>11249</v>
      </c>
      <c r="AZ26" s="2">
        <v>11906</v>
      </c>
      <c r="BA26" s="2">
        <v>13255</v>
      </c>
      <c r="BB26" s="2"/>
    </row>
    <row r="27" spans="1:54" x14ac:dyDescent="0.25">
      <c r="A27" s="4">
        <v>1995</v>
      </c>
      <c r="B27" s="2">
        <v>13108</v>
      </c>
      <c r="C27" s="2">
        <v>12477</v>
      </c>
      <c r="D27" s="2">
        <v>12413</v>
      </c>
      <c r="E27" s="2">
        <v>12456</v>
      </c>
      <c r="F27" s="2">
        <v>11999</v>
      </c>
      <c r="G27" s="2">
        <v>11588</v>
      </c>
      <c r="H27" s="2">
        <v>11422</v>
      </c>
      <c r="I27" s="2">
        <v>11369</v>
      </c>
      <c r="J27" s="2">
        <v>11421</v>
      </c>
      <c r="K27" s="2">
        <v>11632</v>
      </c>
      <c r="L27" s="2">
        <v>11466</v>
      </c>
      <c r="M27" s="2">
        <v>11181</v>
      </c>
      <c r="N27" s="2">
        <v>11032</v>
      </c>
      <c r="O27" s="2">
        <v>10996</v>
      </c>
      <c r="P27" s="2">
        <v>10425</v>
      </c>
      <c r="Q27" s="2">
        <v>10684</v>
      </c>
      <c r="R27" s="2">
        <v>10701</v>
      </c>
      <c r="S27" s="2">
        <v>10843</v>
      </c>
      <c r="T27" s="2">
        <v>10414</v>
      </c>
      <c r="U27" s="2">
        <v>10455</v>
      </c>
      <c r="V27" s="2">
        <v>10328</v>
      </c>
      <c r="W27" s="2">
        <v>9824</v>
      </c>
      <c r="X27" s="2">
        <v>10064</v>
      </c>
      <c r="Y27" s="2">
        <v>9925</v>
      </c>
      <c r="Z27" s="2">
        <v>10260</v>
      </c>
      <c r="AA27" s="2">
        <v>10243</v>
      </c>
      <c r="AB27" s="2">
        <v>9760</v>
      </c>
      <c r="AC27" s="2">
        <v>9922</v>
      </c>
      <c r="AD27" s="2">
        <v>9716</v>
      </c>
      <c r="AE27" s="2">
        <v>9579</v>
      </c>
      <c r="AF27" s="2">
        <v>10519</v>
      </c>
      <c r="AG27" s="2">
        <v>9642</v>
      </c>
      <c r="AH27" s="2">
        <v>9742</v>
      </c>
      <c r="AI27" s="2">
        <v>9431</v>
      </c>
      <c r="AJ27" s="2">
        <v>9039</v>
      </c>
      <c r="AK27" s="2">
        <v>9601</v>
      </c>
      <c r="AL27" s="2">
        <v>9610</v>
      </c>
      <c r="AM27" s="2">
        <v>9740</v>
      </c>
      <c r="AN27" s="2">
        <v>9878</v>
      </c>
      <c r="AO27" s="2">
        <v>10488</v>
      </c>
      <c r="AP27" s="2">
        <v>10273</v>
      </c>
      <c r="AQ27" s="2">
        <v>10130</v>
      </c>
      <c r="AR27" s="2">
        <v>10489</v>
      </c>
      <c r="AS27" s="2">
        <v>10477</v>
      </c>
      <c r="AT27" s="2">
        <v>11106</v>
      </c>
      <c r="AU27" s="2">
        <v>11228</v>
      </c>
      <c r="AV27" s="2">
        <v>11750</v>
      </c>
      <c r="AW27" s="2">
        <v>12094</v>
      </c>
      <c r="AX27" s="2">
        <v>12375</v>
      </c>
      <c r="AY27" s="2">
        <v>13163</v>
      </c>
      <c r="AZ27" s="2">
        <v>14357</v>
      </c>
      <c r="BA27" s="2">
        <v>14898</v>
      </c>
      <c r="BB27" s="2"/>
    </row>
    <row r="28" spans="1:54" x14ac:dyDescent="0.25">
      <c r="A28" s="4">
        <v>1996</v>
      </c>
      <c r="B28" s="2">
        <v>15806</v>
      </c>
      <c r="C28" s="2">
        <v>14497</v>
      </c>
      <c r="D28" s="2">
        <v>12716</v>
      </c>
      <c r="E28" s="2">
        <v>12051</v>
      </c>
      <c r="F28" s="2">
        <v>12266</v>
      </c>
      <c r="G28" s="2">
        <v>12263</v>
      </c>
      <c r="H28" s="2">
        <v>11743</v>
      </c>
      <c r="I28" s="2">
        <v>11661</v>
      </c>
      <c r="J28" s="2">
        <v>11141</v>
      </c>
      <c r="K28" s="2">
        <v>10757</v>
      </c>
      <c r="L28" s="2">
        <v>10841</v>
      </c>
      <c r="M28" s="2">
        <v>11021</v>
      </c>
      <c r="N28" s="2">
        <v>10646</v>
      </c>
      <c r="O28" s="2">
        <v>10545</v>
      </c>
      <c r="P28" s="2">
        <v>10761</v>
      </c>
      <c r="Q28" s="2">
        <v>10510</v>
      </c>
      <c r="R28" s="2">
        <v>10283</v>
      </c>
      <c r="S28" s="2">
        <v>10022</v>
      </c>
      <c r="T28" s="2">
        <v>9972</v>
      </c>
      <c r="U28" s="2">
        <v>10016</v>
      </c>
      <c r="V28" s="2">
        <v>10318</v>
      </c>
      <c r="W28" s="2">
        <v>10119</v>
      </c>
      <c r="X28" s="2">
        <v>10020</v>
      </c>
      <c r="Y28" s="2">
        <v>9627</v>
      </c>
      <c r="Z28" s="2">
        <v>9787</v>
      </c>
      <c r="AA28" s="2">
        <v>9752</v>
      </c>
      <c r="AB28" s="2">
        <v>9565</v>
      </c>
      <c r="AC28" s="2">
        <v>9634</v>
      </c>
      <c r="AD28" s="2">
        <v>9485</v>
      </c>
      <c r="AE28" s="2">
        <v>9978</v>
      </c>
      <c r="AF28" s="2">
        <v>9406</v>
      </c>
      <c r="AG28" s="2">
        <v>9311</v>
      </c>
      <c r="AH28" s="2">
        <v>9288</v>
      </c>
      <c r="AI28" s="2">
        <v>9705</v>
      </c>
      <c r="AJ28" s="2">
        <v>9150</v>
      </c>
      <c r="AK28" s="2">
        <v>9332</v>
      </c>
      <c r="AL28" s="2">
        <v>9394</v>
      </c>
      <c r="AM28" s="2">
        <v>9851</v>
      </c>
      <c r="AN28" s="2">
        <v>10173</v>
      </c>
      <c r="AO28" s="2">
        <v>9920</v>
      </c>
      <c r="AP28" s="2">
        <v>9913</v>
      </c>
      <c r="AQ28" s="2">
        <v>10274</v>
      </c>
      <c r="AR28" s="2">
        <v>10121</v>
      </c>
      <c r="AS28" s="2">
        <v>10083</v>
      </c>
      <c r="AT28" s="2">
        <v>10190</v>
      </c>
      <c r="AU28" s="2">
        <v>10319</v>
      </c>
      <c r="AV28" s="2">
        <v>10829</v>
      </c>
      <c r="AW28" s="2">
        <v>10998</v>
      </c>
      <c r="AX28" s="2">
        <v>11219</v>
      </c>
      <c r="AY28" s="2">
        <v>11601</v>
      </c>
      <c r="AZ28" s="2">
        <v>12902</v>
      </c>
      <c r="BA28" s="2">
        <v>14111</v>
      </c>
      <c r="BB28" s="2"/>
    </row>
    <row r="29" spans="1:54" x14ac:dyDescent="0.25">
      <c r="A29" s="4">
        <v>1997</v>
      </c>
      <c r="B29" s="2">
        <v>17065</v>
      </c>
      <c r="C29" s="2">
        <v>17767</v>
      </c>
      <c r="D29" s="2">
        <v>16262</v>
      </c>
      <c r="E29" s="2">
        <v>14279</v>
      </c>
      <c r="F29" s="2">
        <v>12807</v>
      </c>
      <c r="G29" s="2">
        <v>12415</v>
      </c>
      <c r="H29" s="2">
        <v>12161</v>
      </c>
      <c r="I29" s="2">
        <v>11592</v>
      </c>
      <c r="J29" s="2">
        <v>11173</v>
      </c>
      <c r="K29" s="2">
        <v>10819</v>
      </c>
      <c r="L29" s="2">
        <v>10281</v>
      </c>
      <c r="M29" s="2">
        <v>10147</v>
      </c>
      <c r="N29" s="2">
        <v>10309</v>
      </c>
      <c r="O29" s="2">
        <v>10133</v>
      </c>
      <c r="P29" s="2">
        <v>10188</v>
      </c>
      <c r="Q29" s="2">
        <v>10025</v>
      </c>
      <c r="R29" s="2">
        <v>10391</v>
      </c>
      <c r="S29" s="2">
        <v>10222</v>
      </c>
      <c r="T29" s="2">
        <v>10143</v>
      </c>
      <c r="U29" s="2">
        <v>9793</v>
      </c>
      <c r="V29" s="2">
        <v>9637</v>
      </c>
      <c r="W29" s="2">
        <v>9628</v>
      </c>
      <c r="X29" s="2">
        <v>9906</v>
      </c>
      <c r="Y29" s="2">
        <v>9646</v>
      </c>
      <c r="Z29" s="2">
        <v>9399</v>
      </c>
      <c r="AA29" s="2">
        <v>9613</v>
      </c>
      <c r="AB29" s="2">
        <v>9947</v>
      </c>
      <c r="AC29" s="2">
        <v>10035</v>
      </c>
      <c r="AD29" s="2">
        <v>9231</v>
      </c>
      <c r="AE29" s="2">
        <v>9283</v>
      </c>
      <c r="AF29" s="2">
        <v>9005</v>
      </c>
      <c r="AG29" s="2">
        <v>9233</v>
      </c>
      <c r="AH29" s="2">
        <v>9815</v>
      </c>
      <c r="AI29" s="2">
        <v>9634</v>
      </c>
      <c r="AJ29" s="2">
        <v>8941</v>
      </c>
      <c r="AK29" s="2">
        <v>9138</v>
      </c>
      <c r="AL29" s="2">
        <v>9481</v>
      </c>
      <c r="AM29" s="2">
        <v>9709</v>
      </c>
      <c r="AN29" s="2">
        <v>9580</v>
      </c>
      <c r="AO29" s="2">
        <v>9967</v>
      </c>
      <c r="AP29" s="2">
        <v>9822</v>
      </c>
      <c r="AQ29" s="2">
        <v>10256</v>
      </c>
      <c r="AR29" s="2">
        <v>9927</v>
      </c>
      <c r="AS29" s="2">
        <v>10465</v>
      </c>
      <c r="AT29" s="2">
        <v>11033</v>
      </c>
      <c r="AU29" s="2">
        <v>10567</v>
      </c>
      <c r="AV29" s="2">
        <v>10561</v>
      </c>
      <c r="AW29" s="2">
        <v>10537</v>
      </c>
      <c r="AX29" s="2">
        <v>10718</v>
      </c>
      <c r="AY29" s="2">
        <v>11191</v>
      </c>
      <c r="AZ29" s="2">
        <v>11356</v>
      </c>
      <c r="BA29" s="2">
        <v>11757</v>
      </c>
      <c r="BB29" s="2"/>
    </row>
    <row r="30" spans="1:54" x14ac:dyDescent="0.25">
      <c r="A30" s="4">
        <v>1998</v>
      </c>
      <c r="B30" s="2">
        <v>12156</v>
      </c>
      <c r="C30" s="2">
        <v>12170</v>
      </c>
      <c r="D30" s="2">
        <v>11501</v>
      </c>
      <c r="E30" s="2">
        <v>11106</v>
      </c>
      <c r="F30" s="2">
        <v>11273</v>
      </c>
      <c r="G30" s="2">
        <v>11624</v>
      </c>
      <c r="H30" s="2">
        <v>11552</v>
      </c>
      <c r="I30" s="2">
        <v>11317</v>
      </c>
      <c r="J30" s="2">
        <v>11190</v>
      </c>
      <c r="K30" s="2">
        <v>11410</v>
      </c>
      <c r="L30" s="2">
        <v>11112</v>
      </c>
      <c r="M30" s="2">
        <v>11178</v>
      </c>
      <c r="N30" s="2">
        <v>11364</v>
      </c>
      <c r="O30" s="2">
        <v>11268</v>
      </c>
      <c r="P30" s="2">
        <v>11227</v>
      </c>
      <c r="Q30" s="2">
        <v>10936</v>
      </c>
      <c r="R30" s="2">
        <v>11105</v>
      </c>
      <c r="S30" s="2">
        <v>10831</v>
      </c>
      <c r="T30" s="2">
        <v>10449</v>
      </c>
      <c r="U30" s="2">
        <v>10185</v>
      </c>
      <c r="V30" s="2">
        <v>9631</v>
      </c>
      <c r="W30" s="2">
        <v>9641</v>
      </c>
      <c r="X30" s="2">
        <v>9805</v>
      </c>
      <c r="Y30" s="2">
        <v>9854</v>
      </c>
      <c r="Z30" s="2">
        <v>9824</v>
      </c>
      <c r="AA30" s="2">
        <v>9817</v>
      </c>
      <c r="AB30" s="2">
        <v>9559</v>
      </c>
      <c r="AC30" s="2">
        <v>9752</v>
      </c>
      <c r="AD30" s="2">
        <v>9539</v>
      </c>
      <c r="AE30" s="2">
        <v>9596</v>
      </c>
      <c r="AF30" s="2">
        <v>9609</v>
      </c>
      <c r="AG30" s="2">
        <v>9558</v>
      </c>
      <c r="AH30" s="2">
        <v>9643</v>
      </c>
      <c r="AI30" s="2">
        <v>9116</v>
      </c>
      <c r="AJ30" s="2">
        <v>9499</v>
      </c>
      <c r="AK30" s="2">
        <v>9632</v>
      </c>
      <c r="AL30" s="2">
        <v>9324</v>
      </c>
      <c r="AM30" s="2">
        <v>9864</v>
      </c>
      <c r="AN30" s="2">
        <v>9758</v>
      </c>
      <c r="AO30" s="2">
        <v>9902</v>
      </c>
      <c r="AP30" s="2">
        <v>10019</v>
      </c>
      <c r="AQ30" s="2">
        <v>10237</v>
      </c>
      <c r="AR30" s="2">
        <v>10406</v>
      </c>
      <c r="AS30" s="2">
        <v>10512</v>
      </c>
      <c r="AT30" s="2">
        <v>10469</v>
      </c>
      <c r="AU30" s="2">
        <v>10592</v>
      </c>
      <c r="AV30" s="2">
        <v>10528</v>
      </c>
      <c r="AW30" s="2">
        <v>10884</v>
      </c>
      <c r="AX30" s="2">
        <v>11044</v>
      </c>
      <c r="AY30" s="2">
        <v>11840</v>
      </c>
      <c r="AZ30" s="2">
        <v>12215</v>
      </c>
      <c r="BA30" s="2">
        <v>13679</v>
      </c>
      <c r="BB30" s="2">
        <v>16876</v>
      </c>
    </row>
    <row r="31" spans="1:54" x14ac:dyDescent="0.25">
      <c r="A31" s="4">
        <v>1999</v>
      </c>
      <c r="B31" s="2">
        <v>16868</v>
      </c>
      <c r="C31" s="2">
        <v>15427</v>
      </c>
      <c r="D31" s="2">
        <v>13747</v>
      </c>
      <c r="E31" s="2">
        <v>12639</v>
      </c>
      <c r="F31" s="2">
        <v>11802</v>
      </c>
      <c r="G31" s="2">
        <v>11683</v>
      </c>
      <c r="H31" s="2">
        <v>11793</v>
      </c>
      <c r="I31" s="2">
        <v>11583</v>
      </c>
      <c r="J31" s="2">
        <v>11395</v>
      </c>
      <c r="K31" s="2">
        <v>11064</v>
      </c>
      <c r="L31" s="2">
        <v>10735</v>
      </c>
      <c r="M31" s="2">
        <v>10416</v>
      </c>
      <c r="N31" s="2">
        <v>10342</v>
      </c>
      <c r="O31" s="2">
        <v>9856</v>
      </c>
      <c r="P31" s="2">
        <v>10081</v>
      </c>
      <c r="Q31" s="2">
        <v>10060</v>
      </c>
      <c r="R31" s="2">
        <v>9630</v>
      </c>
      <c r="S31" s="2">
        <v>9591</v>
      </c>
      <c r="T31" s="2">
        <v>9459</v>
      </c>
      <c r="U31" s="2">
        <v>9669</v>
      </c>
      <c r="V31" s="2">
        <v>9746</v>
      </c>
      <c r="W31" s="2">
        <v>9343</v>
      </c>
      <c r="X31" s="2">
        <v>9437</v>
      </c>
      <c r="Y31" s="2">
        <v>9700</v>
      </c>
      <c r="Z31" s="2">
        <v>9530</v>
      </c>
      <c r="AA31" s="2">
        <v>9378</v>
      </c>
      <c r="AB31" s="2">
        <v>9511</v>
      </c>
      <c r="AC31" s="2">
        <v>9275</v>
      </c>
      <c r="AD31" s="2">
        <v>9079</v>
      </c>
      <c r="AE31" s="2">
        <v>9185</v>
      </c>
      <c r="AF31" s="2">
        <v>9570</v>
      </c>
      <c r="AG31" s="2">
        <v>9169</v>
      </c>
      <c r="AH31" s="2">
        <v>9275</v>
      </c>
      <c r="AI31" s="2">
        <v>9305</v>
      </c>
      <c r="AJ31" s="2">
        <v>9503</v>
      </c>
      <c r="AK31" s="2">
        <v>9371</v>
      </c>
      <c r="AL31" s="2">
        <v>9211</v>
      </c>
      <c r="AM31" s="2">
        <v>9261</v>
      </c>
      <c r="AN31" s="2">
        <v>9616</v>
      </c>
      <c r="AO31" s="2">
        <v>9815</v>
      </c>
      <c r="AP31" s="2">
        <v>10049</v>
      </c>
      <c r="AQ31" s="2">
        <v>10154</v>
      </c>
      <c r="AR31" s="2">
        <v>10072</v>
      </c>
      <c r="AS31" s="2">
        <v>10055</v>
      </c>
      <c r="AT31" s="2">
        <v>9851</v>
      </c>
      <c r="AU31" s="2">
        <v>10409</v>
      </c>
      <c r="AV31" s="2">
        <v>10601</v>
      </c>
      <c r="AW31" s="2">
        <v>10692</v>
      </c>
      <c r="AX31" s="2">
        <v>11628</v>
      </c>
      <c r="AY31" s="2">
        <v>12373</v>
      </c>
      <c r="AZ31" s="2">
        <v>14619</v>
      </c>
      <c r="BA31" s="2">
        <v>17947</v>
      </c>
      <c r="BB31" s="2"/>
    </row>
    <row r="32" spans="1:54" x14ac:dyDescent="0.25">
      <c r="A32" s="4">
        <v>2000</v>
      </c>
      <c r="B32" s="2">
        <v>18731</v>
      </c>
      <c r="C32" s="2">
        <v>16259</v>
      </c>
      <c r="D32" s="2">
        <v>13848</v>
      </c>
      <c r="E32" s="2">
        <v>12573</v>
      </c>
      <c r="F32" s="2">
        <v>11716</v>
      </c>
      <c r="G32" s="2">
        <v>10831</v>
      </c>
      <c r="H32" s="2">
        <v>10783</v>
      </c>
      <c r="I32" s="2">
        <v>10286</v>
      </c>
      <c r="J32" s="2">
        <v>10661</v>
      </c>
      <c r="K32" s="2">
        <v>10157</v>
      </c>
      <c r="L32" s="2">
        <v>9883</v>
      </c>
      <c r="M32" s="2">
        <v>9802</v>
      </c>
      <c r="N32" s="2">
        <v>9850</v>
      </c>
      <c r="O32" s="2">
        <v>9905</v>
      </c>
      <c r="P32" s="2">
        <v>10186</v>
      </c>
      <c r="Q32" s="2">
        <v>10243</v>
      </c>
      <c r="R32" s="2">
        <v>9912</v>
      </c>
      <c r="S32" s="2">
        <v>9575</v>
      </c>
      <c r="T32" s="2">
        <v>9529</v>
      </c>
      <c r="U32" s="2">
        <v>9344</v>
      </c>
      <c r="V32" s="2">
        <v>9356</v>
      </c>
      <c r="W32" s="2">
        <v>9420</v>
      </c>
      <c r="X32" s="2">
        <v>9466</v>
      </c>
      <c r="Y32" s="2">
        <v>9504</v>
      </c>
      <c r="Z32" s="2">
        <v>9791</v>
      </c>
      <c r="AA32" s="2">
        <v>9192</v>
      </c>
      <c r="AB32" s="2">
        <v>9167</v>
      </c>
      <c r="AC32" s="2">
        <v>9388</v>
      </c>
      <c r="AD32" s="2">
        <v>9438</v>
      </c>
      <c r="AE32" s="2">
        <v>9224</v>
      </c>
      <c r="AF32" s="2">
        <v>9105</v>
      </c>
      <c r="AG32" s="2">
        <v>8980</v>
      </c>
      <c r="AH32" s="2">
        <v>8964</v>
      </c>
      <c r="AI32" s="2">
        <v>9093</v>
      </c>
      <c r="AJ32" s="2">
        <v>8920</v>
      </c>
      <c r="AK32" s="2">
        <v>9100</v>
      </c>
      <c r="AL32" s="2">
        <v>9095</v>
      </c>
      <c r="AM32" s="2">
        <v>9176</v>
      </c>
      <c r="AN32" s="2">
        <v>9242</v>
      </c>
      <c r="AO32" s="2">
        <v>9151</v>
      </c>
      <c r="AP32" s="2">
        <v>10018</v>
      </c>
      <c r="AQ32" s="2">
        <v>9747</v>
      </c>
      <c r="AR32" s="2">
        <v>9680</v>
      </c>
      <c r="AS32" s="2">
        <v>10445</v>
      </c>
      <c r="AT32" s="2">
        <v>10489</v>
      </c>
      <c r="AU32" s="2">
        <v>10189</v>
      </c>
      <c r="AV32" s="2">
        <v>10509</v>
      </c>
      <c r="AW32" s="2">
        <v>10334</v>
      </c>
      <c r="AX32" s="2">
        <v>10364</v>
      </c>
      <c r="AY32" s="2">
        <v>10278</v>
      </c>
      <c r="AZ32" s="2">
        <v>10839</v>
      </c>
      <c r="BA32" s="2">
        <v>11670</v>
      </c>
      <c r="BB32" s="2"/>
    </row>
    <row r="33" spans="1:54" x14ac:dyDescent="0.25">
      <c r="A33" s="4">
        <v>2001</v>
      </c>
      <c r="B33" s="2">
        <v>12382</v>
      </c>
      <c r="C33" s="2">
        <v>11825</v>
      </c>
      <c r="D33" s="2">
        <v>11519</v>
      </c>
      <c r="E33" s="2">
        <v>11757</v>
      </c>
      <c r="F33" s="2">
        <v>11347</v>
      </c>
      <c r="G33" s="2">
        <v>11169</v>
      </c>
      <c r="H33" s="2">
        <v>10932</v>
      </c>
      <c r="I33" s="2">
        <v>10945</v>
      </c>
      <c r="J33" s="2">
        <v>11422</v>
      </c>
      <c r="K33" s="2">
        <v>11659</v>
      </c>
      <c r="L33" s="2">
        <v>11056</v>
      </c>
      <c r="M33" s="2">
        <v>10745</v>
      </c>
      <c r="N33" s="2">
        <v>10330</v>
      </c>
      <c r="O33" s="2">
        <v>10416</v>
      </c>
      <c r="P33" s="2">
        <v>10204</v>
      </c>
      <c r="Q33" s="2">
        <v>10169</v>
      </c>
      <c r="R33" s="2">
        <v>10358</v>
      </c>
      <c r="S33" s="2">
        <v>10196</v>
      </c>
      <c r="T33" s="2">
        <v>10009</v>
      </c>
      <c r="U33" s="2">
        <v>9908</v>
      </c>
      <c r="V33" s="2">
        <v>9698</v>
      </c>
      <c r="W33" s="2">
        <v>9453</v>
      </c>
      <c r="X33" s="2">
        <v>9334</v>
      </c>
      <c r="Y33" s="2">
        <v>9767</v>
      </c>
      <c r="Z33" s="2">
        <v>9375</v>
      </c>
      <c r="AA33" s="2">
        <v>9734</v>
      </c>
      <c r="AB33" s="2">
        <v>9719</v>
      </c>
      <c r="AC33" s="2">
        <v>9008</v>
      </c>
      <c r="AD33" s="2">
        <v>9114</v>
      </c>
      <c r="AE33" s="2">
        <v>9467</v>
      </c>
      <c r="AF33" s="2">
        <v>9501</v>
      </c>
      <c r="AG33" s="2">
        <v>8939</v>
      </c>
      <c r="AH33" s="2">
        <v>9268</v>
      </c>
      <c r="AI33" s="2">
        <v>9130</v>
      </c>
      <c r="AJ33" s="2">
        <v>9015</v>
      </c>
      <c r="AK33" s="2">
        <v>9034</v>
      </c>
      <c r="AL33" s="2">
        <v>9256</v>
      </c>
      <c r="AM33" s="2">
        <v>9710</v>
      </c>
      <c r="AN33" s="2">
        <v>9949</v>
      </c>
      <c r="AO33" s="2">
        <v>9578</v>
      </c>
      <c r="AP33" s="2">
        <v>9719</v>
      </c>
      <c r="AQ33" s="2">
        <v>9419</v>
      </c>
      <c r="AR33" s="2">
        <v>9483</v>
      </c>
      <c r="AS33" s="2">
        <v>9635</v>
      </c>
      <c r="AT33" s="2">
        <v>9850</v>
      </c>
      <c r="AU33" s="2">
        <v>10099</v>
      </c>
      <c r="AV33" s="2">
        <v>10327</v>
      </c>
      <c r="AW33" s="2">
        <v>10591</v>
      </c>
      <c r="AX33" s="2">
        <v>10391</v>
      </c>
      <c r="AY33" s="2">
        <v>10407</v>
      </c>
      <c r="AZ33" s="2">
        <v>11139</v>
      </c>
      <c r="BA33" s="2">
        <v>12281</v>
      </c>
      <c r="BB33" s="2"/>
    </row>
    <row r="34" spans="1:54" x14ac:dyDescent="0.25">
      <c r="A34" s="4">
        <v>2002</v>
      </c>
      <c r="B34" s="2">
        <v>12965</v>
      </c>
      <c r="C34" s="2">
        <v>13097</v>
      </c>
      <c r="D34" s="2">
        <v>12723</v>
      </c>
      <c r="E34" s="2">
        <v>12053</v>
      </c>
      <c r="F34" s="2">
        <v>11547</v>
      </c>
      <c r="G34" s="2">
        <v>11264</v>
      </c>
      <c r="H34" s="2">
        <v>10725</v>
      </c>
      <c r="I34" s="2">
        <v>10886</v>
      </c>
      <c r="J34" s="2">
        <v>10777</v>
      </c>
      <c r="K34" s="2">
        <v>10887</v>
      </c>
      <c r="L34" s="2">
        <v>10738</v>
      </c>
      <c r="M34" s="2">
        <v>10730</v>
      </c>
      <c r="N34" s="2">
        <v>9984</v>
      </c>
      <c r="O34" s="2">
        <v>10204</v>
      </c>
      <c r="P34" s="2">
        <v>10169</v>
      </c>
      <c r="Q34" s="2">
        <v>10218</v>
      </c>
      <c r="R34" s="2">
        <v>9960</v>
      </c>
      <c r="S34" s="2">
        <v>9906</v>
      </c>
      <c r="T34" s="2">
        <v>9691</v>
      </c>
      <c r="U34" s="2">
        <v>9721</v>
      </c>
      <c r="V34" s="2">
        <v>9517</v>
      </c>
      <c r="W34" s="2">
        <v>9619</v>
      </c>
      <c r="X34" s="2">
        <v>9681</v>
      </c>
      <c r="Y34" s="2">
        <v>9545</v>
      </c>
      <c r="Z34" s="2">
        <v>9620</v>
      </c>
      <c r="AA34" s="2">
        <v>9392</v>
      </c>
      <c r="AB34" s="2">
        <v>9669</v>
      </c>
      <c r="AC34" s="2">
        <v>9457</v>
      </c>
      <c r="AD34" s="2">
        <v>9440</v>
      </c>
      <c r="AE34" s="2">
        <v>9306</v>
      </c>
      <c r="AF34" s="2">
        <v>9822</v>
      </c>
      <c r="AG34" s="2">
        <v>9201</v>
      </c>
      <c r="AH34" s="2">
        <v>9341</v>
      </c>
      <c r="AI34" s="2">
        <v>9121</v>
      </c>
      <c r="AJ34" s="2">
        <v>9035</v>
      </c>
      <c r="AK34" s="2">
        <v>9159</v>
      </c>
      <c r="AL34" s="2">
        <v>9361</v>
      </c>
      <c r="AM34" s="2">
        <v>9291</v>
      </c>
      <c r="AN34" s="2">
        <v>9610</v>
      </c>
      <c r="AO34" s="2">
        <v>9799</v>
      </c>
      <c r="AP34" s="2">
        <v>9590</v>
      </c>
      <c r="AQ34" s="2">
        <v>10168</v>
      </c>
      <c r="AR34" s="2">
        <v>10579</v>
      </c>
      <c r="AS34" s="2">
        <v>10444</v>
      </c>
      <c r="AT34" s="2">
        <v>10119</v>
      </c>
      <c r="AU34" s="2">
        <v>10348</v>
      </c>
      <c r="AV34" s="2">
        <v>10070</v>
      </c>
      <c r="AW34" s="2">
        <v>10159</v>
      </c>
      <c r="AX34" s="2">
        <v>10460</v>
      </c>
      <c r="AY34" s="2">
        <v>10951</v>
      </c>
      <c r="AZ34" s="2">
        <v>11469</v>
      </c>
      <c r="BA34" s="2">
        <v>12214</v>
      </c>
      <c r="BB34" s="2"/>
    </row>
    <row r="35" spans="1:54" x14ac:dyDescent="0.25">
      <c r="A35" s="4">
        <v>2003</v>
      </c>
      <c r="B35" s="2">
        <v>12064</v>
      </c>
      <c r="C35" s="2">
        <v>11979</v>
      </c>
      <c r="D35" s="2">
        <v>11908</v>
      </c>
      <c r="E35" s="2">
        <v>11379</v>
      </c>
      <c r="F35" s="2">
        <v>10971</v>
      </c>
      <c r="G35" s="2">
        <v>11203</v>
      </c>
      <c r="H35" s="2">
        <v>10944</v>
      </c>
      <c r="I35" s="2">
        <v>11188</v>
      </c>
      <c r="J35" s="2">
        <v>11161</v>
      </c>
      <c r="K35" s="2">
        <v>11090</v>
      </c>
      <c r="L35" s="2">
        <v>10629</v>
      </c>
      <c r="M35" s="2">
        <v>10504</v>
      </c>
      <c r="N35" s="2">
        <v>10567</v>
      </c>
      <c r="O35" s="2">
        <v>10435</v>
      </c>
      <c r="P35" s="2">
        <v>10541</v>
      </c>
      <c r="Q35" s="2">
        <v>10791</v>
      </c>
      <c r="R35" s="2">
        <v>10254</v>
      </c>
      <c r="S35" s="2">
        <v>10180</v>
      </c>
      <c r="T35" s="2">
        <v>9894</v>
      </c>
      <c r="U35" s="2">
        <v>9892</v>
      </c>
      <c r="V35" s="2">
        <v>9783</v>
      </c>
      <c r="W35" s="2">
        <v>9727</v>
      </c>
      <c r="X35" s="2">
        <v>9583</v>
      </c>
      <c r="Y35" s="2">
        <v>9404</v>
      </c>
      <c r="Z35" s="2">
        <v>9250</v>
      </c>
      <c r="AA35" s="2">
        <v>9299</v>
      </c>
      <c r="AB35" s="2">
        <v>9074</v>
      </c>
      <c r="AC35" s="2">
        <v>9458</v>
      </c>
      <c r="AD35" s="2">
        <v>9727</v>
      </c>
      <c r="AE35" s="2">
        <v>9062</v>
      </c>
      <c r="AF35" s="2">
        <v>9170</v>
      </c>
      <c r="AG35" s="2">
        <v>10020</v>
      </c>
      <c r="AH35" s="2">
        <v>10510</v>
      </c>
      <c r="AI35" s="2">
        <v>9373</v>
      </c>
      <c r="AJ35" s="2">
        <v>8948</v>
      </c>
      <c r="AK35" s="2">
        <v>9323</v>
      </c>
      <c r="AL35" s="2">
        <v>9230</v>
      </c>
      <c r="AM35" s="2">
        <v>9554</v>
      </c>
      <c r="AN35" s="2">
        <v>9480</v>
      </c>
      <c r="AO35" s="2">
        <v>9640</v>
      </c>
      <c r="AP35" s="2">
        <v>9865</v>
      </c>
      <c r="AQ35" s="2">
        <v>9775</v>
      </c>
      <c r="AR35" s="2">
        <v>10036</v>
      </c>
      <c r="AS35" s="2">
        <v>10951</v>
      </c>
      <c r="AT35" s="2">
        <v>11364</v>
      </c>
      <c r="AU35" s="2">
        <v>11208</v>
      </c>
      <c r="AV35" s="2">
        <v>10803</v>
      </c>
      <c r="AW35" s="2">
        <v>10988</v>
      </c>
      <c r="AX35" s="2">
        <v>10960</v>
      </c>
      <c r="AY35" s="2">
        <v>11381</v>
      </c>
      <c r="AZ35" s="2">
        <v>11646</v>
      </c>
      <c r="BA35" s="2">
        <v>12138</v>
      </c>
      <c r="BB35" s="2"/>
    </row>
    <row r="36" spans="1:54" x14ac:dyDescent="0.25">
      <c r="A36" s="4">
        <v>2004</v>
      </c>
      <c r="B36" s="2">
        <v>12385</v>
      </c>
      <c r="C36" s="2">
        <v>12656</v>
      </c>
      <c r="D36" s="2">
        <v>12116</v>
      </c>
      <c r="E36" s="2">
        <v>11328</v>
      </c>
      <c r="F36" s="2">
        <v>10997</v>
      </c>
      <c r="G36" s="2">
        <v>10959</v>
      </c>
      <c r="H36" s="2">
        <v>10396</v>
      </c>
      <c r="I36" s="2">
        <v>9905</v>
      </c>
      <c r="J36" s="2">
        <v>10598</v>
      </c>
      <c r="K36" s="2">
        <v>10545</v>
      </c>
      <c r="L36" s="2">
        <v>10156</v>
      </c>
      <c r="M36" s="2">
        <v>10428</v>
      </c>
      <c r="N36" s="2">
        <v>10088</v>
      </c>
      <c r="O36" s="2">
        <v>9944</v>
      </c>
      <c r="P36" s="2">
        <v>9880</v>
      </c>
      <c r="Q36" s="2">
        <v>9634</v>
      </c>
      <c r="R36" s="2">
        <v>9664</v>
      </c>
      <c r="S36" s="2">
        <v>9484</v>
      </c>
      <c r="T36" s="2">
        <v>9432</v>
      </c>
      <c r="U36" s="2">
        <v>9331</v>
      </c>
      <c r="V36" s="2">
        <v>9366</v>
      </c>
      <c r="W36" s="2">
        <v>9339</v>
      </c>
      <c r="X36" s="2">
        <v>9231</v>
      </c>
      <c r="Y36" s="2">
        <v>9425</v>
      </c>
      <c r="Z36" s="2">
        <v>9019</v>
      </c>
      <c r="AA36" s="2">
        <v>9196</v>
      </c>
      <c r="AB36" s="2">
        <v>9130</v>
      </c>
      <c r="AC36" s="2">
        <v>9133</v>
      </c>
      <c r="AD36" s="2">
        <v>9135</v>
      </c>
      <c r="AE36" s="2">
        <v>9085</v>
      </c>
      <c r="AF36" s="2">
        <v>8970</v>
      </c>
      <c r="AG36" s="2">
        <v>9309</v>
      </c>
      <c r="AH36" s="2">
        <v>9312</v>
      </c>
      <c r="AI36" s="2">
        <v>8736</v>
      </c>
      <c r="AJ36" s="2">
        <v>8862</v>
      </c>
      <c r="AK36" s="2">
        <v>9047</v>
      </c>
      <c r="AL36" s="2">
        <v>9166</v>
      </c>
      <c r="AM36" s="2">
        <v>8771</v>
      </c>
      <c r="AN36" s="2">
        <v>9082</v>
      </c>
      <c r="AO36" s="2">
        <v>9264</v>
      </c>
      <c r="AP36" s="2">
        <v>9223</v>
      </c>
      <c r="AQ36" s="2">
        <v>9803</v>
      </c>
      <c r="AR36" s="2">
        <v>9680</v>
      </c>
      <c r="AS36" s="2">
        <v>9639</v>
      </c>
      <c r="AT36" s="2">
        <v>9485</v>
      </c>
      <c r="AU36" s="2">
        <v>9419</v>
      </c>
      <c r="AV36" s="2">
        <v>9750</v>
      </c>
      <c r="AW36" s="2">
        <v>9948</v>
      </c>
      <c r="AX36" s="2">
        <v>9989</v>
      </c>
      <c r="AY36" s="2">
        <v>10066</v>
      </c>
      <c r="AZ36" s="2">
        <v>10698</v>
      </c>
      <c r="BA36" s="2">
        <v>11295</v>
      </c>
      <c r="BB36" s="2">
        <v>12101</v>
      </c>
    </row>
    <row r="37" spans="1:54" x14ac:dyDescent="0.25">
      <c r="A37" s="4">
        <v>2005</v>
      </c>
      <c r="B37" s="2">
        <v>12640</v>
      </c>
      <c r="C37" s="2">
        <v>12159</v>
      </c>
      <c r="D37" s="2">
        <v>11369</v>
      </c>
      <c r="E37" s="2">
        <v>11396</v>
      </c>
      <c r="F37" s="2">
        <v>11040</v>
      </c>
      <c r="G37" s="2">
        <v>10938</v>
      </c>
      <c r="H37" s="2">
        <v>11058</v>
      </c>
      <c r="I37" s="2">
        <v>11244</v>
      </c>
      <c r="J37" s="2">
        <v>11598</v>
      </c>
      <c r="K37" s="2">
        <v>11576</v>
      </c>
      <c r="L37" s="2">
        <v>11271</v>
      </c>
      <c r="M37" s="2">
        <v>10868</v>
      </c>
      <c r="N37" s="2">
        <v>10283</v>
      </c>
      <c r="O37" s="2">
        <v>10062</v>
      </c>
      <c r="P37" s="2">
        <v>10054</v>
      </c>
      <c r="Q37" s="2">
        <v>9858</v>
      </c>
      <c r="R37" s="2">
        <v>9800</v>
      </c>
      <c r="S37" s="2">
        <v>9623</v>
      </c>
      <c r="T37" s="2">
        <v>9624</v>
      </c>
      <c r="U37" s="2">
        <v>9722</v>
      </c>
      <c r="V37" s="2">
        <v>9626</v>
      </c>
      <c r="W37" s="2">
        <v>9199</v>
      </c>
      <c r="X37" s="2">
        <v>8850</v>
      </c>
      <c r="Y37" s="2">
        <v>9047</v>
      </c>
      <c r="Z37" s="2">
        <v>9601</v>
      </c>
      <c r="AA37" s="2">
        <v>8914</v>
      </c>
      <c r="AB37" s="2">
        <v>8761</v>
      </c>
      <c r="AC37" s="2">
        <v>9203</v>
      </c>
      <c r="AD37" s="2">
        <v>8600</v>
      </c>
      <c r="AE37" s="2">
        <v>8754</v>
      </c>
      <c r="AF37" s="2">
        <v>8664</v>
      </c>
      <c r="AG37" s="2">
        <v>8829</v>
      </c>
      <c r="AH37" s="2">
        <v>8847</v>
      </c>
      <c r="AI37" s="2">
        <v>8574</v>
      </c>
      <c r="AJ37" s="2">
        <v>8868</v>
      </c>
      <c r="AK37" s="2">
        <v>8717</v>
      </c>
      <c r="AL37" s="2">
        <v>8536</v>
      </c>
      <c r="AM37" s="2">
        <v>8859</v>
      </c>
      <c r="AN37" s="2">
        <v>8796</v>
      </c>
      <c r="AO37" s="2">
        <v>9110</v>
      </c>
      <c r="AP37" s="2">
        <v>9038</v>
      </c>
      <c r="AQ37" s="2">
        <v>9134</v>
      </c>
      <c r="AR37" s="2">
        <v>9377</v>
      </c>
      <c r="AS37" s="2">
        <v>9244</v>
      </c>
      <c r="AT37" s="2">
        <v>9329</v>
      </c>
      <c r="AU37" s="2">
        <v>9564</v>
      </c>
      <c r="AV37" s="2">
        <v>10014</v>
      </c>
      <c r="AW37" s="2">
        <v>10470</v>
      </c>
      <c r="AX37" s="2">
        <v>10290</v>
      </c>
      <c r="AY37" s="2">
        <v>10588</v>
      </c>
      <c r="AZ37" s="2">
        <v>10741</v>
      </c>
      <c r="BA37" s="2">
        <v>11079</v>
      </c>
      <c r="BB37" s="2"/>
    </row>
    <row r="38" spans="1:54" x14ac:dyDescent="0.25">
      <c r="A38" s="4">
        <v>2006</v>
      </c>
      <c r="B38" s="2">
        <v>11112</v>
      </c>
      <c r="C38" s="2">
        <v>11115</v>
      </c>
      <c r="D38" s="2">
        <v>10904</v>
      </c>
      <c r="E38" s="2">
        <v>10154</v>
      </c>
      <c r="F38" s="2">
        <v>10545</v>
      </c>
      <c r="G38" s="2">
        <v>10681</v>
      </c>
      <c r="H38" s="2">
        <v>10897</v>
      </c>
      <c r="I38" s="2">
        <v>10775</v>
      </c>
      <c r="J38" s="2">
        <v>10860</v>
      </c>
      <c r="K38" s="2">
        <v>11028</v>
      </c>
      <c r="L38" s="2">
        <v>10545</v>
      </c>
      <c r="M38" s="2">
        <v>10953</v>
      </c>
      <c r="N38" s="2">
        <v>10741</v>
      </c>
      <c r="O38" s="2">
        <v>10252</v>
      </c>
      <c r="P38" s="2">
        <v>10335</v>
      </c>
      <c r="Q38" s="2">
        <v>9984</v>
      </c>
      <c r="R38" s="2">
        <v>9652</v>
      </c>
      <c r="S38" s="2">
        <v>9535</v>
      </c>
      <c r="T38" s="2">
        <v>9358</v>
      </c>
      <c r="U38" s="2">
        <v>9137</v>
      </c>
      <c r="V38" s="2">
        <v>9201</v>
      </c>
      <c r="W38" s="2">
        <v>9019</v>
      </c>
      <c r="X38" s="2">
        <v>9499</v>
      </c>
      <c r="Y38" s="2">
        <v>9368</v>
      </c>
      <c r="Z38" s="2">
        <v>8935</v>
      </c>
      <c r="AA38" s="2">
        <v>8954</v>
      </c>
      <c r="AB38" s="2">
        <v>9386</v>
      </c>
      <c r="AC38" s="2">
        <v>8313</v>
      </c>
      <c r="AD38" s="2">
        <v>9684</v>
      </c>
      <c r="AE38" s="2">
        <v>9415</v>
      </c>
      <c r="AF38" s="2">
        <v>8533</v>
      </c>
      <c r="AG38" s="2">
        <v>8655</v>
      </c>
      <c r="AH38" s="2">
        <v>8600</v>
      </c>
      <c r="AI38" s="2">
        <v>8569</v>
      </c>
      <c r="AJ38" s="2">
        <v>8698</v>
      </c>
      <c r="AK38" s="2">
        <v>8655</v>
      </c>
      <c r="AL38" s="2">
        <v>8761</v>
      </c>
      <c r="AM38" s="2">
        <v>8707</v>
      </c>
      <c r="AN38" s="2">
        <v>8504</v>
      </c>
      <c r="AO38" s="2">
        <v>8713</v>
      </c>
      <c r="AP38" s="2">
        <v>9041</v>
      </c>
      <c r="AQ38" s="2">
        <v>9156</v>
      </c>
      <c r="AR38" s="2">
        <v>9456</v>
      </c>
      <c r="AS38" s="2">
        <v>9510</v>
      </c>
      <c r="AT38" s="2">
        <v>9659</v>
      </c>
      <c r="AU38" s="2">
        <v>9826</v>
      </c>
      <c r="AV38" s="2">
        <v>9839</v>
      </c>
      <c r="AW38" s="2">
        <v>9706</v>
      </c>
      <c r="AX38" s="2">
        <v>9732</v>
      </c>
      <c r="AY38" s="2">
        <v>9797</v>
      </c>
      <c r="AZ38" s="2">
        <v>9948</v>
      </c>
      <c r="BA38" s="2">
        <v>10559</v>
      </c>
      <c r="BB38" s="2"/>
    </row>
    <row r="39" spans="1:54" x14ac:dyDescent="0.25">
      <c r="A39" s="4">
        <v>2007</v>
      </c>
      <c r="B39" s="2">
        <v>11003</v>
      </c>
      <c r="C39" s="2">
        <v>10935</v>
      </c>
      <c r="D39" s="2">
        <v>10666</v>
      </c>
      <c r="E39" s="2">
        <v>10427</v>
      </c>
      <c r="F39" s="2">
        <v>10818</v>
      </c>
      <c r="G39" s="2">
        <v>11081</v>
      </c>
      <c r="H39" s="2">
        <v>11617</v>
      </c>
      <c r="I39" s="2">
        <v>11396</v>
      </c>
      <c r="J39" s="2">
        <v>11003</v>
      </c>
      <c r="K39" s="2">
        <v>10375</v>
      </c>
      <c r="L39" s="2">
        <v>10104</v>
      </c>
      <c r="M39" s="2">
        <v>10060</v>
      </c>
      <c r="N39" s="2">
        <v>9915</v>
      </c>
      <c r="O39" s="2">
        <v>10140</v>
      </c>
      <c r="P39" s="2">
        <v>9930</v>
      </c>
      <c r="Q39" s="2">
        <v>9661</v>
      </c>
      <c r="R39" s="2">
        <v>9490</v>
      </c>
      <c r="S39" s="2">
        <v>9151</v>
      </c>
      <c r="T39" s="2">
        <v>9280</v>
      </c>
      <c r="U39" s="2">
        <v>9195</v>
      </c>
      <c r="V39" s="2">
        <v>9297</v>
      </c>
      <c r="W39" s="2">
        <v>9021</v>
      </c>
      <c r="X39" s="2">
        <v>9058</v>
      </c>
      <c r="Y39" s="2">
        <v>9241</v>
      </c>
      <c r="Z39" s="2">
        <v>8707</v>
      </c>
      <c r="AA39" s="2">
        <v>8938</v>
      </c>
      <c r="AB39" s="2">
        <v>8771</v>
      </c>
      <c r="AC39" s="2">
        <v>8924</v>
      </c>
      <c r="AD39" s="2">
        <v>8903</v>
      </c>
      <c r="AE39" s="2">
        <v>8792</v>
      </c>
      <c r="AF39" s="2">
        <v>8761</v>
      </c>
      <c r="AG39" s="2">
        <v>8698</v>
      </c>
      <c r="AH39" s="2">
        <v>8716</v>
      </c>
      <c r="AI39" s="2">
        <v>8736</v>
      </c>
      <c r="AJ39" s="2">
        <v>8663</v>
      </c>
      <c r="AK39" s="2">
        <v>8656</v>
      </c>
      <c r="AL39" s="2">
        <v>8476</v>
      </c>
      <c r="AM39" s="2">
        <v>8938</v>
      </c>
      <c r="AN39" s="2">
        <v>8984</v>
      </c>
      <c r="AO39" s="2">
        <v>9033</v>
      </c>
      <c r="AP39" s="2">
        <v>9165</v>
      </c>
      <c r="AQ39" s="2">
        <v>9128</v>
      </c>
      <c r="AR39" s="2">
        <v>9544</v>
      </c>
      <c r="AS39" s="2">
        <v>9613</v>
      </c>
      <c r="AT39" s="2">
        <v>9469</v>
      </c>
      <c r="AU39" s="2">
        <v>9678</v>
      </c>
      <c r="AV39" s="2">
        <v>10161</v>
      </c>
      <c r="AW39" s="2">
        <v>10351</v>
      </c>
      <c r="AX39" s="2">
        <v>10609</v>
      </c>
      <c r="AY39" s="2">
        <v>10327</v>
      </c>
      <c r="AZ39" s="2">
        <v>10698</v>
      </c>
      <c r="BA39" s="2">
        <v>11654</v>
      </c>
      <c r="BB39" s="2"/>
    </row>
    <row r="40" spans="1:54" x14ac:dyDescent="0.25">
      <c r="A40" s="4">
        <v>2008</v>
      </c>
      <c r="B40" s="2">
        <v>12002</v>
      </c>
      <c r="C40" s="2">
        <v>11842</v>
      </c>
      <c r="D40" s="2">
        <v>11263</v>
      </c>
      <c r="E40" s="2">
        <v>10334</v>
      </c>
      <c r="F40" s="2">
        <v>10068</v>
      </c>
      <c r="G40" s="2">
        <v>10277</v>
      </c>
      <c r="H40" s="2">
        <v>9725</v>
      </c>
      <c r="I40" s="2">
        <v>10478</v>
      </c>
      <c r="J40" s="2">
        <v>10364</v>
      </c>
      <c r="K40" s="2">
        <v>10158</v>
      </c>
      <c r="L40" s="2">
        <v>10071</v>
      </c>
      <c r="M40" s="2">
        <v>9958</v>
      </c>
      <c r="N40" s="2">
        <v>10275</v>
      </c>
      <c r="O40" s="2">
        <v>10447</v>
      </c>
      <c r="P40" s="2">
        <v>10373</v>
      </c>
      <c r="Q40" s="2">
        <v>10047</v>
      </c>
      <c r="R40" s="2">
        <v>10051</v>
      </c>
      <c r="S40" s="2">
        <v>9684</v>
      </c>
      <c r="T40" s="2">
        <v>9233</v>
      </c>
      <c r="U40" s="2">
        <v>9094</v>
      </c>
      <c r="V40" s="2">
        <v>9135</v>
      </c>
      <c r="W40" s="2">
        <v>8964</v>
      </c>
      <c r="X40" s="2">
        <v>8740</v>
      </c>
      <c r="Y40" s="2">
        <v>8765</v>
      </c>
      <c r="Z40" s="2">
        <v>8856</v>
      </c>
      <c r="AA40" s="2">
        <v>8743</v>
      </c>
      <c r="AB40" s="2">
        <v>8758</v>
      </c>
      <c r="AC40" s="2">
        <v>8500</v>
      </c>
      <c r="AD40" s="2">
        <v>8647</v>
      </c>
      <c r="AE40" s="2">
        <v>8686</v>
      </c>
      <c r="AF40" s="2">
        <v>8911</v>
      </c>
      <c r="AG40" s="2">
        <v>8338</v>
      </c>
      <c r="AH40" s="2">
        <v>8315</v>
      </c>
      <c r="AI40" s="2">
        <v>8459</v>
      </c>
      <c r="AJ40" s="2">
        <v>8518</v>
      </c>
      <c r="AK40" s="2">
        <v>8386</v>
      </c>
      <c r="AL40" s="2">
        <v>8602</v>
      </c>
      <c r="AM40" s="2">
        <v>8601</v>
      </c>
      <c r="AN40" s="2">
        <v>8746</v>
      </c>
      <c r="AO40" s="2">
        <v>9223</v>
      </c>
      <c r="AP40" s="2">
        <v>9443</v>
      </c>
      <c r="AQ40" s="2">
        <v>9311</v>
      </c>
      <c r="AR40" s="2">
        <v>9176</v>
      </c>
      <c r="AS40" s="2">
        <v>9529</v>
      </c>
      <c r="AT40" s="2">
        <v>10038</v>
      </c>
      <c r="AU40" s="2">
        <v>9770</v>
      </c>
      <c r="AV40" s="2">
        <v>9601</v>
      </c>
      <c r="AW40" s="2">
        <v>10093</v>
      </c>
      <c r="AX40" s="2">
        <v>10978</v>
      </c>
      <c r="AY40" s="2">
        <v>11544</v>
      </c>
      <c r="AZ40" s="2">
        <v>12598</v>
      </c>
      <c r="BA40" s="2">
        <v>12818</v>
      </c>
      <c r="BB40" s="2"/>
    </row>
    <row r="41" spans="1:54" x14ac:dyDescent="0.25">
      <c r="A41" s="4">
        <v>2009</v>
      </c>
      <c r="B41" s="2">
        <v>13583</v>
      </c>
      <c r="C41" s="2">
        <v>13361</v>
      </c>
      <c r="D41" s="2">
        <v>12506</v>
      </c>
      <c r="E41" s="2">
        <v>11762</v>
      </c>
      <c r="F41" s="2">
        <v>10838</v>
      </c>
      <c r="G41" s="2">
        <v>10815</v>
      </c>
      <c r="H41" s="2">
        <v>10591</v>
      </c>
      <c r="I41" s="2">
        <v>10167</v>
      </c>
      <c r="J41" s="2">
        <v>9620</v>
      </c>
      <c r="K41" s="2">
        <v>9692</v>
      </c>
      <c r="L41" s="2">
        <v>9613</v>
      </c>
      <c r="M41" s="2">
        <v>9174</v>
      </c>
      <c r="N41" s="2">
        <v>9463</v>
      </c>
      <c r="O41" s="2">
        <v>9421</v>
      </c>
      <c r="P41" s="2">
        <v>9518</v>
      </c>
      <c r="Q41" s="2">
        <v>9239</v>
      </c>
      <c r="R41" s="2">
        <v>8885</v>
      </c>
      <c r="S41" s="2">
        <v>8865</v>
      </c>
      <c r="T41" s="2">
        <v>8732</v>
      </c>
      <c r="U41" s="2">
        <v>8801</v>
      </c>
      <c r="V41" s="2">
        <v>8813</v>
      </c>
      <c r="W41" s="2">
        <v>8941</v>
      </c>
      <c r="X41" s="2">
        <v>8606</v>
      </c>
      <c r="Y41" s="2">
        <v>8632</v>
      </c>
      <c r="Z41" s="2">
        <v>8553</v>
      </c>
      <c r="AA41" s="2">
        <v>8430</v>
      </c>
      <c r="AB41" s="2">
        <v>8813</v>
      </c>
      <c r="AC41" s="2">
        <v>8106</v>
      </c>
      <c r="AD41" s="2">
        <v>8406</v>
      </c>
      <c r="AE41" s="2">
        <v>8310</v>
      </c>
      <c r="AF41" s="2">
        <v>8253</v>
      </c>
      <c r="AG41" s="2">
        <v>8471</v>
      </c>
      <c r="AH41" s="2">
        <v>8364</v>
      </c>
      <c r="AI41" s="2">
        <v>8076</v>
      </c>
      <c r="AJ41" s="2">
        <v>8172</v>
      </c>
      <c r="AK41" s="2">
        <v>8320</v>
      </c>
      <c r="AL41" s="2">
        <v>8516</v>
      </c>
      <c r="AM41" s="2">
        <v>8478</v>
      </c>
      <c r="AN41" s="2">
        <v>8598</v>
      </c>
      <c r="AO41" s="2">
        <v>8701</v>
      </c>
      <c r="AP41" s="2">
        <v>9048</v>
      </c>
      <c r="AQ41" s="2">
        <v>9111</v>
      </c>
      <c r="AR41" s="2">
        <v>9535</v>
      </c>
      <c r="AS41" s="2">
        <v>9454</v>
      </c>
      <c r="AT41" s="2">
        <v>9497</v>
      </c>
      <c r="AU41" s="2">
        <v>9445</v>
      </c>
      <c r="AV41" s="2">
        <v>9446</v>
      </c>
      <c r="AW41" s="2">
        <v>9428</v>
      </c>
      <c r="AX41" s="2">
        <v>9855</v>
      </c>
      <c r="AY41" s="2">
        <v>9933</v>
      </c>
      <c r="AZ41" s="2">
        <v>10043</v>
      </c>
      <c r="BA41" s="2">
        <v>11178</v>
      </c>
      <c r="BB41" s="2">
        <v>11575</v>
      </c>
    </row>
    <row r="42" spans="1:54" x14ac:dyDescent="0.25">
      <c r="A42" s="4">
        <v>2010</v>
      </c>
      <c r="B42" s="2">
        <v>11770</v>
      </c>
      <c r="C42" s="2">
        <v>11849</v>
      </c>
      <c r="D42" s="2">
        <v>11018</v>
      </c>
      <c r="E42" s="2">
        <v>10667</v>
      </c>
      <c r="F42" s="2">
        <v>10482</v>
      </c>
      <c r="G42" s="2">
        <v>10043</v>
      </c>
      <c r="H42" s="2">
        <v>10212</v>
      </c>
      <c r="I42" s="2">
        <v>10165</v>
      </c>
      <c r="J42" s="2">
        <v>9646</v>
      </c>
      <c r="K42" s="2">
        <v>9731</v>
      </c>
      <c r="L42" s="2">
        <v>9694</v>
      </c>
      <c r="M42" s="2">
        <v>9508</v>
      </c>
      <c r="N42" s="2">
        <v>9398</v>
      </c>
      <c r="O42" s="2">
        <v>9346</v>
      </c>
      <c r="P42" s="2">
        <v>9143</v>
      </c>
      <c r="Q42" s="2">
        <v>9349</v>
      </c>
      <c r="R42" s="2">
        <v>9217</v>
      </c>
      <c r="S42" s="2">
        <v>8854</v>
      </c>
      <c r="T42" s="2">
        <v>9098</v>
      </c>
      <c r="U42" s="2">
        <v>9286</v>
      </c>
      <c r="V42" s="2">
        <v>8881</v>
      </c>
      <c r="W42" s="2">
        <v>8949</v>
      </c>
      <c r="X42" s="2">
        <v>8527</v>
      </c>
      <c r="Y42" s="2">
        <v>8331</v>
      </c>
      <c r="Z42" s="2">
        <v>8746</v>
      </c>
      <c r="AA42" s="2">
        <v>9012</v>
      </c>
      <c r="AB42" s="2">
        <v>8403</v>
      </c>
      <c r="AC42" s="2">
        <v>8313</v>
      </c>
      <c r="AD42" s="2">
        <v>8177</v>
      </c>
      <c r="AE42" s="2">
        <v>8295</v>
      </c>
      <c r="AF42" s="2">
        <v>8204</v>
      </c>
      <c r="AG42" s="2">
        <v>8408</v>
      </c>
      <c r="AH42" s="2">
        <v>8567</v>
      </c>
      <c r="AI42" s="2">
        <v>8443</v>
      </c>
      <c r="AJ42" s="2">
        <v>8482</v>
      </c>
      <c r="AK42" s="2">
        <v>8604</v>
      </c>
      <c r="AL42" s="2">
        <v>8527</v>
      </c>
      <c r="AM42" s="2">
        <v>9011</v>
      </c>
      <c r="AN42" s="2">
        <v>8858</v>
      </c>
      <c r="AO42" s="2">
        <v>9126</v>
      </c>
      <c r="AP42" s="2">
        <v>9115</v>
      </c>
      <c r="AQ42" s="2">
        <v>9454</v>
      </c>
      <c r="AR42" s="2">
        <v>9417</v>
      </c>
      <c r="AS42" s="2">
        <v>9458</v>
      </c>
      <c r="AT42" s="2">
        <v>9444</v>
      </c>
      <c r="AU42" s="2">
        <v>9291</v>
      </c>
      <c r="AV42" s="2">
        <v>9629</v>
      </c>
      <c r="AW42" s="2">
        <v>10335</v>
      </c>
      <c r="AX42" s="2">
        <v>10905</v>
      </c>
      <c r="AY42" s="2">
        <v>11053</v>
      </c>
      <c r="AZ42" s="2">
        <v>11813</v>
      </c>
      <c r="BA42" s="2">
        <v>12556</v>
      </c>
      <c r="BB42" s="2"/>
    </row>
    <row r="43" spans="1:54" x14ac:dyDescent="0.25">
      <c r="A43" s="4">
        <v>2011</v>
      </c>
      <c r="B43" s="2">
        <v>12670</v>
      </c>
      <c r="C43" s="2">
        <v>11747</v>
      </c>
      <c r="D43" s="2">
        <v>10494</v>
      </c>
      <c r="E43" s="2">
        <v>10091</v>
      </c>
      <c r="F43" s="2">
        <v>10055</v>
      </c>
      <c r="G43" s="2">
        <v>9895</v>
      </c>
      <c r="H43" s="2">
        <v>9596</v>
      </c>
      <c r="I43" s="2">
        <v>9441</v>
      </c>
      <c r="J43" s="2">
        <v>9291</v>
      </c>
      <c r="K43" s="2">
        <v>9892</v>
      </c>
      <c r="L43" s="2">
        <v>9745</v>
      </c>
      <c r="M43" s="2">
        <v>9581</v>
      </c>
      <c r="N43" s="2">
        <v>9338</v>
      </c>
      <c r="O43" s="2">
        <v>9364</v>
      </c>
      <c r="P43" s="2">
        <v>9264</v>
      </c>
      <c r="Q43" s="2">
        <v>9464</v>
      </c>
      <c r="R43" s="2">
        <v>9066</v>
      </c>
      <c r="S43" s="2">
        <v>9104</v>
      </c>
      <c r="T43" s="2">
        <v>8877</v>
      </c>
      <c r="U43" s="2">
        <v>8891</v>
      </c>
      <c r="V43" s="2">
        <v>8743</v>
      </c>
      <c r="W43" s="2">
        <v>8840</v>
      </c>
      <c r="X43" s="2">
        <v>8717</v>
      </c>
      <c r="Y43" s="2">
        <v>8668</v>
      </c>
      <c r="Z43" s="2">
        <v>8551</v>
      </c>
      <c r="AA43" s="2">
        <v>8677</v>
      </c>
      <c r="AB43" s="2">
        <v>8710</v>
      </c>
      <c r="AC43" s="2">
        <v>8298</v>
      </c>
      <c r="AD43" s="2">
        <v>8522</v>
      </c>
      <c r="AE43" s="2">
        <v>8559</v>
      </c>
      <c r="AF43" s="2">
        <v>8681</v>
      </c>
      <c r="AG43" s="2">
        <v>8461</v>
      </c>
      <c r="AH43" s="2">
        <v>8112</v>
      </c>
      <c r="AI43" s="2">
        <v>8451</v>
      </c>
      <c r="AJ43" s="2">
        <v>8461</v>
      </c>
      <c r="AK43" s="2">
        <v>8488</v>
      </c>
      <c r="AL43" s="2">
        <v>8457</v>
      </c>
      <c r="AM43" s="2">
        <v>8658</v>
      </c>
      <c r="AN43" s="2">
        <v>8871</v>
      </c>
      <c r="AO43" s="2">
        <v>8552</v>
      </c>
      <c r="AP43" s="2">
        <v>8580</v>
      </c>
      <c r="AQ43" s="2">
        <v>8826</v>
      </c>
      <c r="AR43" s="2">
        <v>9309</v>
      </c>
      <c r="AS43" s="2">
        <v>9590</v>
      </c>
      <c r="AT43" s="2">
        <v>9024</v>
      </c>
      <c r="AU43" s="2">
        <v>9131</v>
      </c>
      <c r="AV43" s="2">
        <v>9298</v>
      </c>
      <c r="AW43" s="2">
        <v>9505</v>
      </c>
      <c r="AX43" s="2">
        <v>9881</v>
      </c>
      <c r="AY43" s="2">
        <v>10611</v>
      </c>
      <c r="AZ43" s="2">
        <v>10844</v>
      </c>
      <c r="BA43" s="2">
        <v>10657</v>
      </c>
      <c r="BB43" s="2"/>
    </row>
    <row r="44" spans="1:54" x14ac:dyDescent="0.25">
      <c r="A44" s="4">
        <v>2012</v>
      </c>
      <c r="B44" s="2">
        <v>10838</v>
      </c>
      <c r="C44" s="2">
        <v>10310</v>
      </c>
      <c r="D44" s="2">
        <v>10264</v>
      </c>
      <c r="E44" s="2">
        <v>9999</v>
      </c>
      <c r="F44" s="2">
        <v>10149</v>
      </c>
      <c r="G44" s="2">
        <v>10621</v>
      </c>
      <c r="H44" s="2">
        <v>11079</v>
      </c>
      <c r="I44" s="2">
        <v>10922</v>
      </c>
      <c r="J44" s="2">
        <v>10708</v>
      </c>
      <c r="K44" s="2">
        <v>10165</v>
      </c>
      <c r="L44" s="2">
        <v>9960</v>
      </c>
      <c r="M44" s="2">
        <v>9883</v>
      </c>
      <c r="N44" s="2">
        <v>9827</v>
      </c>
      <c r="O44" s="2">
        <v>9705</v>
      </c>
      <c r="P44" s="2">
        <v>9887</v>
      </c>
      <c r="Q44" s="2">
        <v>9963</v>
      </c>
      <c r="R44" s="2">
        <v>10017</v>
      </c>
      <c r="S44" s="2">
        <v>9439</v>
      </c>
      <c r="T44" s="2">
        <v>9560</v>
      </c>
      <c r="U44" s="2">
        <v>9156</v>
      </c>
      <c r="V44" s="2">
        <v>9647</v>
      </c>
      <c r="W44" s="2">
        <v>9028</v>
      </c>
      <c r="X44" s="2">
        <v>8842</v>
      </c>
      <c r="Y44" s="2">
        <v>8916</v>
      </c>
      <c r="Z44" s="2">
        <v>8791</v>
      </c>
      <c r="AA44" s="2">
        <v>8958</v>
      </c>
      <c r="AB44" s="2">
        <v>8645</v>
      </c>
      <c r="AC44" s="2">
        <v>8667</v>
      </c>
      <c r="AD44" s="2">
        <v>8619</v>
      </c>
      <c r="AE44" s="2">
        <v>9204</v>
      </c>
      <c r="AF44" s="2">
        <v>8809</v>
      </c>
      <c r="AG44" s="2">
        <v>8846</v>
      </c>
      <c r="AH44" s="2">
        <v>8733</v>
      </c>
      <c r="AI44" s="2">
        <v>8584</v>
      </c>
      <c r="AJ44" s="2">
        <v>8361</v>
      </c>
      <c r="AK44" s="2">
        <v>8690</v>
      </c>
      <c r="AL44" s="2">
        <v>8674</v>
      </c>
      <c r="AM44" s="2">
        <v>8783</v>
      </c>
      <c r="AN44" s="2">
        <v>9040</v>
      </c>
      <c r="AO44" s="2">
        <v>9319</v>
      </c>
      <c r="AP44" s="2">
        <v>9380</v>
      </c>
      <c r="AQ44" s="2">
        <v>9408</v>
      </c>
      <c r="AR44" s="2">
        <v>9220</v>
      </c>
      <c r="AS44" s="2">
        <v>9533</v>
      </c>
      <c r="AT44" s="2">
        <v>9757</v>
      </c>
      <c r="AU44" s="2">
        <v>9547</v>
      </c>
      <c r="AV44" s="2">
        <v>9627</v>
      </c>
      <c r="AW44" s="2">
        <v>9608</v>
      </c>
      <c r="AX44" s="2">
        <v>10094</v>
      </c>
      <c r="AY44" s="2">
        <v>10699</v>
      </c>
      <c r="AZ44" s="2">
        <v>11378</v>
      </c>
      <c r="BA44" s="2">
        <v>11338</v>
      </c>
      <c r="BB44" s="2"/>
    </row>
    <row r="45" spans="1:54" x14ac:dyDescent="0.25">
      <c r="A45" s="4">
        <v>2013</v>
      </c>
      <c r="B45" s="2">
        <v>11724</v>
      </c>
      <c r="C45" s="2">
        <v>11133</v>
      </c>
      <c r="D45" s="2">
        <v>11042</v>
      </c>
      <c r="E45" s="2">
        <v>11075</v>
      </c>
      <c r="F45" s="2">
        <v>11361</v>
      </c>
      <c r="G45" s="2">
        <v>10925</v>
      </c>
      <c r="H45" s="2">
        <v>11000</v>
      </c>
      <c r="I45" s="2">
        <v>10783</v>
      </c>
      <c r="J45" s="2">
        <v>11177</v>
      </c>
      <c r="K45" s="2">
        <v>11430</v>
      </c>
      <c r="L45" s="2">
        <v>11025</v>
      </c>
      <c r="M45" s="2">
        <v>11078</v>
      </c>
      <c r="N45" s="2">
        <v>10982</v>
      </c>
      <c r="O45" s="2">
        <v>11208</v>
      </c>
      <c r="P45" s="2">
        <v>11425</v>
      </c>
      <c r="Q45" s="2">
        <v>10584</v>
      </c>
      <c r="R45" s="2">
        <v>9976</v>
      </c>
      <c r="S45" s="2">
        <v>9652</v>
      </c>
      <c r="T45" s="2">
        <v>9342</v>
      </c>
      <c r="U45" s="2">
        <v>9376</v>
      </c>
      <c r="V45" s="2">
        <v>9197</v>
      </c>
      <c r="W45" s="2">
        <v>9052</v>
      </c>
      <c r="X45" s="2">
        <v>8760</v>
      </c>
      <c r="Y45" s="2">
        <v>8830</v>
      </c>
      <c r="Z45" s="2">
        <v>8805</v>
      </c>
      <c r="AA45" s="2">
        <v>8383</v>
      </c>
      <c r="AB45" s="2">
        <v>8605</v>
      </c>
      <c r="AC45" s="2">
        <v>8583</v>
      </c>
      <c r="AD45" s="2">
        <v>8910</v>
      </c>
      <c r="AE45" s="2">
        <v>8185</v>
      </c>
      <c r="AF45" s="2">
        <v>8327</v>
      </c>
      <c r="AG45" s="2">
        <v>8069</v>
      </c>
      <c r="AH45" s="2">
        <v>8376</v>
      </c>
      <c r="AI45" s="2">
        <v>8336</v>
      </c>
      <c r="AJ45" s="2">
        <v>8500</v>
      </c>
      <c r="AK45" s="2">
        <v>8267</v>
      </c>
      <c r="AL45" s="2">
        <v>8459</v>
      </c>
      <c r="AM45" s="2">
        <v>8766</v>
      </c>
      <c r="AN45" s="2">
        <v>8965</v>
      </c>
      <c r="AO45" s="2">
        <v>9154</v>
      </c>
      <c r="AP45" s="2">
        <v>8821</v>
      </c>
      <c r="AQ45" s="2">
        <v>9107</v>
      </c>
      <c r="AR45" s="2">
        <v>9218</v>
      </c>
      <c r="AS45" s="2">
        <v>9146</v>
      </c>
      <c r="AT45" s="2">
        <v>9162</v>
      </c>
      <c r="AU45" s="2">
        <v>9367</v>
      </c>
      <c r="AV45" s="2">
        <v>9554</v>
      </c>
      <c r="AW45" s="2">
        <v>9699</v>
      </c>
      <c r="AX45" s="2">
        <v>9630</v>
      </c>
      <c r="AY45" s="2">
        <v>10012</v>
      </c>
      <c r="AZ45" s="2">
        <v>9959</v>
      </c>
      <c r="BA45" s="2">
        <v>10486</v>
      </c>
      <c r="BB45" s="2"/>
    </row>
    <row r="46" spans="1:54" x14ac:dyDescent="0.25">
      <c r="A46" s="4">
        <v>2014</v>
      </c>
      <c r="B46" s="2">
        <v>10732</v>
      </c>
      <c r="C46" s="2">
        <v>10532</v>
      </c>
      <c r="D46" s="2">
        <v>10252</v>
      </c>
      <c r="E46" s="2">
        <v>9878</v>
      </c>
      <c r="F46" s="2">
        <v>9958</v>
      </c>
      <c r="G46" s="2">
        <v>10172</v>
      </c>
      <c r="H46" s="2">
        <v>10337</v>
      </c>
      <c r="I46" s="2">
        <v>10406</v>
      </c>
      <c r="J46" s="2">
        <v>9841</v>
      </c>
      <c r="K46" s="2">
        <v>9841</v>
      </c>
      <c r="L46" s="2">
        <v>9616</v>
      </c>
      <c r="M46" s="2">
        <v>9542</v>
      </c>
      <c r="N46" s="2">
        <v>9513</v>
      </c>
      <c r="O46" s="2">
        <v>9770</v>
      </c>
      <c r="P46" s="2">
        <v>9248</v>
      </c>
      <c r="Q46" s="2">
        <v>9264</v>
      </c>
      <c r="R46" s="2">
        <v>9424</v>
      </c>
      <c r="S46" s="2">
        <v>9310</v>
      </c>
      <c r="T46" s="2">
        <v>9189</v>
      </c>
      <c r="U46" s="2">
        <v>8840</v>
      </c>
      <c r="V46" s="2">
        <v>8995</v>
      </c>
      <c r="W46" s="2">
        <v>8765</v>
      </c>
      <c r="X46" s="2">
        <v>8857</v>
      </c>
      <c r="Y46" s="2">
        <v>9148</v>
      </c>
      <c r="Z46" s="2">
        <v>8668</v>
      </c>
      <c r="AA46" s="2">
        <v>8767</v>
      </c>
      <c r="AB46" s="2">
        <v>8813</v>
      </c>
      <c r="AC46" s="2">
        <v>8695</v>
      </c>
      <c r="AD46" s="2">
        <v>9002</v>
      </c>
      <c r="AE46" s="2">
        <v>9004</v>
      </c>
      <c r="AF46" s="2">
        <v>8644</v>
      </c>
      <c r="AG46" s="2">
        <v>8474</v>
      </c>
      <c r="AH46" s="2">
        <v>8547</v>
      </c>
      <c r="AI46" s="2">
        <v>8766</v>
      </c>
      <c r="AJ46" s="2">
        <v>9170</v>
      </c>
      <c r="AK46" s="2">
        <v>9005</v>
      </c>
      <c r="AL46" s="2">
        <v>8746</v>
      </c>
      <c r="AM46" s="2">
        <v>9123</v>
      </c>
      <c r="AN46" s="2">
        <v>8756</v>
      </c>
      <c r="AO46" s="2">
        <v>9238</v>
      </c>
      <c r="AP46" s="2">
        <v>9097</v>
      </c>
      <c r="AQ46" s="2">
        <v>9573</v>
      </c>
      <c r="AR46" s="2">
        <v>9665</v>
      </c>
      <c r="AS46" s="2">
        <v>9605</v>
      </c>
      <c r="AT46" s="2">
        <v>9483</v>
      </c>
      <c r="AU46" s="2">
        <v>10062</v>
      </c>
      <c r="AV46" s="2">
        <v>9741</v>
      </c>
      <c r="AW46" s="2">
        <v>9870</v>
      </c>
      <c r="AX46" s="2">
        <v>10289</v>
      </c>
      <c r="AY46" s="2">
        <v>11198</v>
      </c>
      <c r="AZ46" s="2">
        <v>12106</v>
      </c>
      <c r="BA46" s="2">
        <v>12553</v>
      </c>
      <c r="BB46" s="2"/>
    </row>
    <row r="47" spans="1:54" x14ac:dyDescent="0.25">
      <c r="A47" s="4">
        <v>2015</v>
      </c>
      <c r="B47" s="2">
        <v>14175</v>
      </c>
      <c r="C47" s="2">
        <v>14586</v>
      </c>
      <c r="D47" s="2">
        <v>13788</v>
      </c>
      <c r="E47" s="2">
        <v>12681</v>
      </c>
      <c r="F47" s="2">
        <v>12386</v>
      </c>
      <c r="G47" s="2">
        <v>11705</v>
      </c>
      <c r="H47" s="2">
        <v>11752</v>
      </c>
      <c r="I47" s="2">
        <v>11604</v>
      </c>
      <c r="J47" s="2">
        <v>11317</v>
      </c>
      <c r="K47" s="2">
        <v>10976</v>
      </c>
      <c r="L47" s="2">
        <v>10679</v>
      </c>
      <c r="M47" s="2">
        <v>10399</v>
      </c>
      <c r="N47" s="2">
        <v>10706</v>
      </c>
      <c r="O47" s="2">
        <v>10660</v>
      </c>
      <c r="P47" s="2">
        <v>10335</v>
      </c>
      <c r="Q47" s="2">
        <v>10110</v>
      </c>
      <c r="R47" s="2">
        <v>9877</v>
      </c>
      <c r="S47" s="2">
        <v>9782</v>
      </c>
      <c r="T47" s="2">
        <v>9762</v>
      </c>
      <c r="U47" s="2">
        <v>9535</v>
      </c>
      <c r="V47" s="2">
        <v>9530</v>
      </c>
      <c r="W47" s="2">
        <v>9299</v>
      </c>
      <c r="X47" s="2">
        <v>9507</v>
      </c>
      <c r="Y47" s="2">
        <v>9313</v>
      </c>
      <c r="Z47" s="2">
        <v>9098</v>
      </c>
      <c r="AA47" s="2">
        <v>9105</v>
      </c>
      <c r="AB47" s="2">
        <v>9213</v>
      </c>
      <c r="AC47" s="2">
        <v>8598</v>
      </c>
      <c r="AD47" s="2">
        <v>8648</v>
      </c>
      <c r="AE47" s="2">
        <v>8585</v>
      </c>
      <c r="AF47" s="2">
        <v>8764</v>
      </c>
      <c r="AG47" s="2">
        <v>9141</v>
      </c>
      <c r="AH47" s="2">
        <v>9146</v>
      </c>
      <c r="AI47" s="2">
        <v>8875</v>
      </c>
      <c r="AJ47" s="2">
        <v>8791</v>
      </c>
      <c r="AK47" s="2">
        <v>8668</v>
      </c>
      <c r="AL47" s="2">
        <v>9080</v>
      </c>
      <c r="AM47" s="2">
        <v>9267</v>
      </c>
      <c r="AN47" s="2">
        <v>9442</v>
      </c>
      <c r="AO47" s="2">
        <v>9638</v>
      </c>
      <c r="AP47" s="2">
        <v>9635</v>
      </c>
      <c r="AQ47" s="2">
        <v>9578</v>
      </c>
      <c r="AR47" s="2">
        <v>9894</v>
      </c>
      <c r="AS47" s="2">
        <v>9918</v>
      </c>
      <c r="AT47" s="2">
        <v>9840</v>
      </c>
      <c r="AU47" s="2">
        <v>9584</v>
      </c>
      <c r="AV47" s="2">
        <v>9610</v>
      </c>
      <c r="AW47" s="2">
        <v>10214</v>
      </c>
      <c r="AX47" s="2">
        <v>10325</v>
      </c>
      <c r="AY47" s="2">
        <v>10486</v>
      </c>
      <c r="AZ47" s="2">
        <v>10264</v>
      </c>
      <c r="BA47" s="2">
        <v>10323</v>
      </c>
      <c r="BB47" s="2">
        <v>10613</v>
      </c>
    </row>
    <row r="48" spans="1:54" x14ac:dyDescent="0.25">
      <c r="A48" s="4">
        <v>2016</v>
      </c>
      <c r="B48" s="2">
        <v>11128</v>
      </c>
      <c r="C48" s="2">
        <v>11065</v>
      </c>
      <c r="D48" s="2">
        <v>11444</v>
      </c>
      <c r="E48" s="2">
        <v>11113</v>
      </c>
      <c r="F48" s="2">
        <v>11051</v>
      </c>
      <c r="G48" s="2">
        <v>11151</v>
      </c>
      <c r="H48" s="2">
        <v>10943</v>
      </c>
      <c r="I48" s="2">
        <v>11070</v>
      </c>
      <c r="J48" s="2">
        <v>11227</v>
      </c>
      <c r="K48" s="2">
        <v>11204</v>
      </c>
      <c r="L48" s="2">
        <v>11201</v>
      </c>
      <c r="M48" s="2">
        <v>11101</v>
      </c>
      <c r="N48" s="2">
        <v>10580</v>
      </c>
      <c r="O48" s="2">
        <v>10715</v>
      </c>
      <c r="P48" s="2">
        <v>10685</v>
      </c>
      <c r="Q48" s="2">
        <v>10096</v>
      </c>
      <c r="R48" s="2">
        <v>10071</v>
      </c>
      <c r="S48" s="2">
        <v>9764</v>
      </c>
      <c r="T48" s="2">
        <v>9965</v>
      </c>
      <c r="U48" s="2">
        <v>9466</v>
      </c>
      <c r="V48" s="2">
        <v>9134</v>
      </c>
      <c r="W48" s="2">
        <v>9160</v>
      </c>
      <c r="X48" s="2">
        <v>9493</v>
      </c>
      <c r="Y48" s="2">
        <v>9232</v>
      </c>
      <c r="Z48" s="2">
        <v>9088</v>
      </c>
      <c r="AA48" s="2">
        <v>8728</v>
      </c>
      <c r="AB48" s="2">
        <v>9473</v>
      </c>
      <c r="AC48" s="2">
        <v>8934</v>
      </c>
      <c r="AD48" s="2">
        <v>10004</v>
      </c>
      <c r="AE48" s="2">
        <v>9031</v>
      </c>
      <c r="AF48" s="2">
        <v>8906</v>
      </c>
      <c r="AG48" s="2">
        <v>9123</v>
      </c>
      <c r="AH48" s="2">
        <v>9353</v>
      </c>
      <c r="AI48" s="2">
        <v>9172</v>
      </c>
      <c r="AJ48" s="2">
        <v>8785</v>
      </c>
      <c r="AK48" s="2">
        <v>8979</v>
      </c>
      <c r="AL48" s="2">
        <v>8965</v>
      </c>
      <c r="AM48" s="2">
        <v>8675</v>
      </c>
      <c r="AN48" s="2">
        <v>9147</v>
      </c>
      <c r="AO48" s="2">
        <v>9387</v>
      </c>
      <c r="AP48" s="2">
        <v>9791</v>
      </c>
      <c r="AQ48" s="2">
        <v>10098</v>
      </c>
      <c r="AR48" s="2">
        <v>10101</v>
      </c>
      <c r="AS48" s="2">
        <v>10270</v>
      </c>
      <c r="AT48" s="2">
        <v>10558</v>
      </c>
      <c r="AU48" s="2">
        <v>10704</v>
      </c>
      <c r="AV48" s="2">
        <v>10499</v>
      </c>
      <c r="AW48" s="2">
        <v>10666</v>
      </c>
      <c r="AX48" s="2">
        <v>11257</v>
      </c>
      <c r="AY48" s="2">
        <v>11288</v>
      </c>
      <c r="AZ48" s="2">
        <v>11447</v>
      </c>
      <c r="BA48" s="2">
        <v>12071</v>
      </c>
      <c r="BB48" s="2"/>
    </row>
    <row r="49" spans="1:54" x14ac:dyDescent="0.25">
      <c r="A49" s="4">
        <v>2017</v>
      </c>
      <c r="B49" s="2">
        <v>12993</v>
      </c>
      <c r="C49" s="2">
        <v>13501</v>
      </c>
      <c r="D49" s="2">
        <v>12744</v>
      </c>
      <c r="E49" s="2">
        <v>12350</v>
      </c>
      <c r="F49" s="2">
        <v>12630</v>
      </c>
      <c r="G49" s="2">
        <v>11702</v>
      </c>
      <c r="H49" s="2">
        <v>11834</v>
      </c>
      <c r="I49" s="2">
        <v>11175</v>
      </c>
      <c r="J49" s="2">
        <v>10987</v>
      </c>
      <c r="K49" s="2">
        <v>10674</v>
      </c>
      <c r="L49" s="2">
        <v>9998</v>
      </c>
      <c r="M49" s="2">
        <v>9972</v>
      </c>
      <c r="N49" s="2">
        <v>10027</v>
      </c>
      <c r="O49" s="2">
        <v>9626</v>
      </c>
      <c r="P49" s="2">
        <v>9693</v>
      </c>
      <c r="Q49" s="2">
        <v>9466</v>
      </c>
      <c r="R49" s="2">
        <v>9773</v>
      </c>
      <c r="S49" s="2">
        <v>9881</v>
      </c>
      <c r="T49" s="2">
        <v>9966</v>
      </c>
      <c r="U49" s="2">
        <v>9734</v>
      </c>
      <c r="V49" s="2">
        <v>9896</v>
      </c>
      <c r="W49" s="2">
        <v>8977</v>
      </c>
      <c r="X49" s="2">
        <v>8847</v>
      </c>
      <c r="Y49" s="2">
        <v>9114</v>
      </c>
      <c r="Z49" s="2">
        <v>9994</v>
      </c>
      <c r="AA49" s="2">
        <v>8902</v>
      </c>
      <c r="AB49" s="2">
        <v>9145</v>
      </c>
      <c r="AC49" s="2">
        <v>8848</v>
      </c>
      <c r="AD49" s="2">
        <v>8943</v>
      </c>
      <c r="AE49" s="2">
        <v>8807</v>
      </c>
      <c r="AF49" s="2">
        <v>8919</v>
      </c>
      <c r="AG49" s="2">
        <v>9073</v>
      </c>
      <c r="AH49" s="2">
        <v>9282</v>
      </c>
      <c r="AI49" s="2">
        <v>9148</v>
      </c>
      <c r="AJ49" s="2">
        <v>9064</v>
      </c>
      <c r="AK49" s="2">
        <v>9156</v>
      </c>
      <c r="AL49" s="2">
        <v>9200</v>
      </c>
      <c r="AM49" s="2">
        <v>9558</v>
      </c>
      <c r="AN49" s="2">
        <v>9837</v>
      </c>
      <c r="AO49" s="2">
        <v>9778</v>
      </c>
      <c r="AP49" s="2">
        <v>9964</v>
      </c>
      <c r="AQ49" s="2">
        <v>9978</v>
      </c>
      <c r="AR49" s="2">
        <v>9809</v>
      </c>
      <c r="AS49" s="2">
        <v>9977</v>
      </c>
      <c r="AT49" s="2">
        <v>10031</v>
      </c>
      <c r="AU49" s="2">
        <v>10372</v>
      </c>
      <c r="AV49" s="2">
        <v>10753</v>
      </c>
      <c r="AW49" s="2">
        <v>10577</v>
      </c>
      <c r="AX49" s="2">
        <v>11323</v>
      </c>
      <c r="AY49" s="2">
        <v>11863</v>
      </c>
      <c r="AZ49" s="2">
        <v>12536</v>
      </c>
      <c r="BA49" s="2">
        <v>12875</v>
      </c>
      <c r="BB49" s="2"/>
    </row>
    <row r="50" spans="1:54" x14ac:dyDescent="0.25">
      <c r="A50" s="4">
        <v>2018</v>
      </c>
      <c r="B50" s="2">
        <v>14164</v>
      </c>
      <c r="C50" s="2">
        <v>13748</v>
      </c>
      <c r="D50" s="2">
        <v>13715</v>
      </c>
      <c r="E50" s="2">
        <v>13293</v>
      </c>
      <c r="F50" s="2">
        <v>12679</v>
      </c>
      <c r="G50" s="2">
        <v>12126</v>
      </c>
      <c r="H50" s="2">
        <v>12308</v>
      </c>
      <c r="I50" s="2">
        <v>12042</v>
      </c>
      <c r="J50" s="2">
        <v>12342</v>
      </c>
      <c r="K50" s="2">
        <v>12920</v>
      </c>
      <c r="L50" s="2">
        <v>12206</v>
      </c>
      <c r="M50" s="2">
        <v>11487</v>
      </c>
      <c r="N50" s="2">
        <v>11191</v>
      </c>
      <c r="O50" s="2">
        <v>10719</v>
      </c>
      <c r="P50" s="2">
        <v>10391</v>
      </c>
      <c r="Q50" s="2">
        <v>10169</v>
      </c>
      <c r="R50" s="2">
        <v>9359</v>
      </c>
      <c r="S50" s="2">
        <v>9578</v>
      </c>
      <c r="T50" s="2">
        <v>9461</v>
      </c>
      <c r="U50" s="2">
        <v>9334</v>
      </c>
      <c r="V50" s="2">
        <v>9202</v>
      </c>
      <c r="W50" s="2">
        <v>9327</v>
      </c>
      <c r="X50" s="2">
        <v>8938</v>
      </c>
      <c r="Y50" s="2">
        <v>9038</v>
      </c>
      <c r="Z50" s="2">
        <v>8922</v>
      </c>
      <c r="AA50" s="2">
        <v>9335</v>
      </c>
      <c r="AB50" s="2">
        <v>9332</v>
      </c>
      <c r="AC50" s="2">
        <v>9053</v>
      </c>
      <c r="AD50" s="2">
        <v>8981</v>
      </c>
      <c r="AE50" s="2">
        <v>9432</v>
      </c>
      <c r="AF50" s="2">
        <v>8711</v>
      </c>
      <c r="AG50" s="2">
        <v>8897</v>
      </c>
      <c r="AH50" s="2">
        <v>8676</v>
      </c>
      <c r="AI50" s="2">
        <v>8779</v>
      </c>
      <c r="AJ50" s="2">
        <v>8681</v>
      </c>
      <c r="AK50" s="2">
        <v>8864</v>
      </c>
      <c r="AL50" s="2">
        <v>9164</v>
      </c>
      <c r="AM50" s="2">
        <v>9300</v>
      </c>
      <c r="AN50" s="2">
        <v>9229</v>
      </c>
      <c r="AO50" s="2">
        <v>9404</v>
      </c>
      <c r="AP50" s="2">
        <v>9689</v>
      </c>
      <c r="AQ50" s="2">
        <v>9417</v>
      </c>
      <c r="AR50" s="2">
        <v>9356</v>
      </c>
      <c r="AS50" s="2">
        <v>9983</v>
      </c>
      <c r="AT50" s="2">
        <v>10085</v>
      </c>
      <c r="AU50" s="2">
        <v>9947</v>
      </c>
      <c r="AV50" s="2">
        <v>9758</v>
      </c>
      <c r="AW50" s="2">
        <v>10048</v>
      </c>
      <c r="AX50" s="2">
        <v>10517</v>
      </c>
      <c r="AY50" s="2">
        <v>10186</v>
      </c>
      <c r="AZ50" s="2">
        <v>10789</v>
      </c>
      <c r="BA50" s="2">
        <v>10829</v>
      </c>
      <c r="BB50" s="2"/>
    </row>
    <row r="51" spans="1:54" x14ac:dyDescent="0.25">
      <c r="A51" s="4">
        <v>2019</v>
      </c>
      <c r="B51" s="2">
        <v>11042</v>
      </c>
      <c r="C51" s="2">
        <v>11575</v>
      </c>
      <c r="D51" s="2">
        <v>11402</v>
      </c>
      <c r="E51" s="2">
        <v>11430</v>
      </c>
      <c r="F51" s="2">
        <v>11652</v>
      </c>
      <c r="G51" s="2">
        <v>11670</v>
      </c>
      <c r="H51" s="2">
        <v>11466</v>
      </c>
      <c r="I51" s="2">
        <v>11121</v>
      </c>
      <c r="J51" s="2">
        <v>10743</v>
      </c>
      <c r="K51" s="2">
        <v>10490</v>
      </c>
      <c r="L51" s="2">
        <v>10466</v>
      </c>
      <c r="M51" s="2">
        <v>10077</v>
      </c>
      <c r="N51" s="2">
        <v>9740</v>
      </c>
      <c r="O51" s="2">
        <v>10082</v>
      </c>
      <c r="P51" s="2">
        <v>10213</v>
      </c>
      <c r="Q51" s="2">
        <v>10583</v>
      </c>
      <c r="R51" s="2">
        <v>9981</v>
      </c>
      <c r="S51" s="2">
        <v>9714</v>
      </c>
      <c r="T51" s="2">
        <v>9576</v>
      </c>
      <c r="U51" s="2">
        <v>9616</v>
      </c>
      <c r="V51" s="2">
        <v>9739</v>
      </c>
      <c r="W51" s="2">
        <v>9222</v>
      </c>
      <c r="X51" s="2">
        <v>9332</v>
      </c>
      <c r="Y51" s="2">
        <v>9331</v>
      </c>
      <c r="Z51" s="2">
        <v>9273</v>
      </c>
      <c r="AA51" s="2">
        <v>9188</v>
      </c>
      <c r="AB51" s="2">
        <v>9195</v>
      </c>
      <c r="AC51" s="2">
        <v>9082</v>
      </c>
      <c r="AD51" s="2">
        <v>8991</v>
      </c>
      <c r="AE51" s="2">
        <v>9774</v>
      </c>
      <c r="AF51" s="2">
        <v>8618</v>
      </c>
      <c r="AG51" s="2">
        <v>9016</v>
      </c>
      <c r="AH51" s="2">
        <v>8612</v>
      </c>
      <c r="AI51" s="2">
        <v>8900</v>
      </c>
      <c r="AJ51" s="2">
        <v>9375</v>
      </c>
      <c r="AK51" s="2">
        <v>8944</v>
      </c>
      <c r="AL51" s="2">
        <v>9254</v>
      </c>
      <c r="AM51" s="2">
        <v>9220</v>
      </c>
      <c r="AN51" s="2">
        <v>9597</v>
      </c>
      <c r="AO51" s="2">
        <v>9444</v>
      </c>
      <c r="AP51" s="2">
        <v>9981</v>
      </c>
      <c r="AQ51" s="2">
        <v>10148</v>
      </c>
      <c r="AR51" s="2">
        <v>9955</v>
      </c>
      <c r="AS51" s="2">
        <v>10263</v>
      </c>
      <c r="AT51" s="2">
        <v>10447</v>
      </c>
      <c r="AU51" s="2">
        <v>10529</v>
      </c>
      <c r="AV51" s="2">
        <v>10862</v>
      </c>
      <c r="AW51" s="2">
        <v>10833</v>
      </c>
      <c r="AX51" s="2">
        <v>10864</v>
      </c>
      <c r="AY51" s="2">
        <v>11337</v>
      </c>
      <c r="AZ51" s="2">
        <v>11948</v>
      </c>
      <c r="BA51" s="2">
        <v>11982</v>
      </c>
      <c r="BB51" s="2"/>
    </row>
    <row r="52" spans="1:54" x14ac:dyDescent="0.25">
      <c r="A52" s="4">
        <v>2020</v>
      </c>
      <c r="B52" s="2">
        <v>12431</v>
      </c>
      <c r="C52" s="2">
        <v>12139</v>
      </c>
      <c r="D52" s="2">
        <v>11746</v>
      </c>
      <c r="E52" s="2">
        <v>10914</v>
      </c>
      <c r="F52" s="2">
        <v>11094</v>
      </c>
      <c r="G52" s="2">
        <v>10710</v>
      </c>
      <c r="H52" s="2">
        <v>10877</v>
      </c>
      <c r="I52" s="2">
        <v>10795</v>
      </c>
      <c r="J52" s="2">
        <v>10647</v>
      </c>
      <c r="K52" s="2">
        <v>10984</v>
      </c>
      <c r="L52" s="2">
        <v>10834</v>
      </c>
      <c r="M52" s="2">
        <v>11401</v>
      </c>
      <c r="N52" s="2">
        <v>13787</v>
      </c>
      <c r="O52" s="2">
        <v>17897</v>
      </c>
      <c r="P52" s="2">
        <v>22038</v>
      </c>
      <c r="Q52" s="2">
        <v>20922</v>
      </c>
      <c r="R52" s="2">
        <v>18694</v>
      </c>
      <c r="S52" s="2">
        <v>15825</v>
      </c>
      <c r="T52" s="2">
        <v>13712</v>
      </c>
      <c r="U52" s="2">
        <v>11948</v>
      </c>
      <c r="V52" s="2">
        <v>11354</v>
      </c>
      <c r="W52" s="2">
        <v>10220</v>
      </c>
      <c r="X52" s="2">
        <v>9975</v>
      </c>
      <c r="Y52" s="2">
        <v>9462</v>
      </c>
      <c r="Z52" s="2">
        <v>9220</v>
      </c>
      <c r="AA52" s="2">
        <v>9671</v>
      </c>
      <c r="AB52" s="2">
        <v>8746</v>
      </c>
      <c r="AC52" s="2">
        <v>8682</v>
      </c>
      <c r="AD52" s="2">
        <v>8907</v>
      </c>
      <c r="AE52" s="2">
        <v>9090</v>
      </c>
      <c r="AF52" s="2">
        <v>8874</v>
      </c>
      <c r="AG52" s="2">
        <v>9009</v>
      </c>
      <c r="AH52" s="2">
        <v>10153</v>
      </c>
      <c r="AI52" s="2">
        <v>8840</v>
      </c>
      <c r="AJ52" s="2">
        <v>8675</v>
      </c>
      <c r="AK52" s="2">
        <v>9061</v>
      </c>
      <c r="AL52" s="2">
        <v>9140</v>
      </c>
      <c r="AM52" s="2">
        <v>9460</v>
      </c>
      <c r="AN52" s="2">
        <v>9605</v>
      </c>
      <c r="AO52" s="2">
        <v>9990</v>
      </c>
      <c r="AP52" s="2">
        <v>10351</v>
      </c>
      <c r="AQ52" s="2">
        <v>10386</v>
      </c>
      <c r="AR52" s="2">
        <v>11092</v>
      </c>
      <c r="AS52" s="2">
        <v>11442</v>
      </c>
      <c r="AT52" s="2">
        <v>11781</v>
      </c>
      <c r="AU52" s="2">
        <v>12446</v>
      </c>
      <c r="AV52" s="2">
        <v>12566</v>
      </c>
      <c r="AW52" s="2"/>
      <c r="AX52" s="2"/>
      <c r="AY52" s="2"/>
      <c r="AZ52" s="2"/>
      <c r="BA52" s="2"/>
      <c r="BB52" s="2"/>
    </row>
    <row r="53" spans="1:54" x14ac:dyDescent="0.25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</row>
    <row r="54" spans="1:54" x14ac:dyDescent="0.25">
      <c r="A54" s="4" t="s">
        <v>7</v>
      </c>
      <c r="B54" s="2">
        <f t="shared" ref="B54:Z54" si="1">AVERAGE(B$42:B$51)</f>
        <v>12123.6</v>
      </c>
      <c r="C54" s="2">
        <f t="shared" si="1"/>
        <v>12004.6</v>
      </c>
      <c r="D54" s="2">
        <f t="shared" si="1"/>
        <v>11616.3</v>
      </c>
      <c r="E54" s="2">
        <f t="shared" si="1"/>
        <v>11257.7</v>
      </c>
      <c r="F54" s="2">
        <f t="shared" si="1"/>
        <v>11240.3</v>
      </c>
      <c r="G54" s="2">
        <f t="shared" si="1"/>
        <v>11001</v>
      </c>
      <c r="H54" s="2">
        <f t="shared" si="1"/>
        <v>11052.7</v>
      </c>
      <c r="I54" s="2">
        <f t="shared" si="1"/>
        <v>10872.9</v>
      </c>
      <c r="J54" s="2">
        <f t="shared" si="1"/>
        <v>10727.9</v>
      </c>
      <c r="K54" s="2">
        <f t="shared" si="1"/>
        <v>10732.3</v>
      </c>
      <c r="L54" s="2">
        <f t="shared" si="1"/>
        <v>10459</v>
      </c>
      <c r="M54" s="2">
        <f t="shared" si="1"/>
        <v>10262.799999999999</v>
      </c>
      <c r="N54" s="2">
        <f t="shared" si="1"/>
        <v>10130.200000000001</v>
      </c>
      <c r="O54" s="2">
        <f t="shared" si="1"/>
        <v>10119.5</v>
      </c>
      <c r="P54" s="2">
        <f t="shared" si="1"/>
        <v>10028.4</v>
      </c>
      <c r="Q54" s="2">
        <f t="shared" si="1"/>
        <v>9904.7999999999993</v>
      </c>
      <c r="R54" s="2">
        <f t="shared" si="1"/>
        <v>9676.1</v>
      </c>
      <c r="S54" s="2">
        <f t="shared" si="1"/>
        <v>9507.7999999999993</v>
      </c>
      <c r="T54" s="2">
        <f t="shared" si="1"/>
        <v>9479.6</v>
      </c>
      <c r="U54" s="2">
        <f t="shared" si="1"/>
        <v>9323.4</v>
      </c>
      <c r="V54" s="2">
        <f t="shared" si="1"/>
        <v>9296.4</v>
      </c>
      <c r="W54" s="2">
        <f t="shared" si="1"/>
        <v>9061.9</v>
      </c>
      <c r="X54" s="2">
        <f t="shared" si="1"/>
        <v>8982</v>
      </c>
      <c r="Y54" s="2">
        <f t="shared" si="1"/>
        <v>8992.1</v>
      </c>
      <c r="Z54" s="2">
        <f t="shared" si="1"/>
        <v>8993.6</v>
      </c>
      <c r="AA54" s="2">
        <f>AVERAGE(AA$42:AA$51)</f>
        <v>8905.5</v>
      </c>
      <c r="AB54" s="2">
        <f t="shared" ref="AB54:BA54" si="2">AVERAGE(AB$42:AB$51)</f>
        <v>8953.4</v>
      </c>
      <c r="AC54" s="2">
        <f t="shared" si="2"/>
        <v>8707.1</v>
      </c>
      <c r="AD54" s="2">
        <f t="shared" si="2"/>
        <v>8879.7000000000007</v>
      </c>
      <c r="AE54" s="2">
        <f t="shared" si="2"/>
        <v>8887.6</v>
      </c>
      <c r="AF54" s="2">
        <f t="shared" si="2"/>
        <v>8658.2999999999993</v>
      </c>
      <c r="AG54" s="2">
        <f t="shared" si="2"/>
        <v>8750.7999999999993</v>
      </c>
      <c r="AH54" s="2">
        <f t="shared" si="2"/>
        <v>8740.4</v>
      </c>
      <c r="AI54" s="2">
        <f t="shared" si="2"/>
        <v>8745.4</v>
      </c>
      <c r="AJ54" s="2">
        <f t="shared" si="2"/>
        <v>8767</v>
      </c>
      <c r="AK54" s="2">
        <f t="shared" si="2"/>
        <v>8766.5</v>
      </c>
      <c r="AL54" s="2">
        <f t="shared" si="2"/>
        <v>8852.6</v>
      </c>
      <c r="AM54" s="2">
        <f t="shared" si="2"/>
        <v>9036.1</v>
      </c>
      <c r="AN54" s="2">
        <f t="shared" si="2"/>
        <v>9174.2000000000007</v>
      </c>
      <c r="AO54" s="2">
        <f t="shared" si="2"/>
        <v>9304</v>
      </c>
      <c r="AP54" s="2">
        <f t="shared" si="2"/>
        <v>9405.2999999999993</v>
      </c>
      <c r="AQ54" s="2">
        <f t="shared" si="2"/>
        <v>9558.7000000000007</v>
      </c>
      <c r="AR54" s="2">
        <f t="shared" si="2"/>
        <v>9594.4</v>
      </c>
      <c r="AS54" s="2">
        <f t="shared" si="2"/>
        <v>9774.2999999999993</v>
      </c>
      <c r="AT54" s="2">
        <f t="shared" si="2"/>
        <v>9783.1</v>
      </c>
      <c r="AU54" s="2">
        <f t="shared" si="2"/>
        <v>9853.4</v>
      </c>
      <c r="AV54" s="2">
        <f t="shared" si="2"/>
        <v>9933.1</v>
      </c>
      <c r="AW54" s="2">
        <f t="shared" si="2"/>
        <v>10135.5</v>
      </c>
      <c r="AX54" s="2">
        <f t="shared" si="2"/>
        <v>10508.5</v>
      </c>
      <c r="AY54" s="2">
        <f t="shared" si="2"/>
        <v>10873.3</v>
      </c>
      <c r="AZ54" s="2">
        <f t="shared" si="2"/>
        <v>11308.4</v>
      </c>
      <c r="BA54" s="2">
        <f t="shared" si="2"/>
        <v>11567</v>
      </c>
      <c r="BB54" s="2"/>
    </row>
    <row r="55" spans="1:54" x14ac:dyDescent="0.25">
      <c r="A55" s="4" t="s">
        <v>10</v>
      </c>
      <c r="B55" s="2">
        <f t="shared" ref="B55:Z55" si="3">STDEV(B$42:B$51)</f>
        <v>1310.6822820365182</v>
      </c>
      <c r="C55" s="2">
        <f t="shared" si="3"/>
        <v>1449.1439005303976</v>
      </c>
      <c r="D55" s="2">
        <f t="shared" si="3"/>
        <v>1337.7224467147264</v>
      </c>
      <c r="E55" s="2">
        <f t="shared" si="3"/>
        <v>1185.2503767371497</v>
      </c>
      <c r="F55" s="2">
        <f t="shared" si="3"/>
        <v>1072.3202309840926</v>
      </c>
      <c r="G55" s="2">
        <f t="shared" si="3"/>
        <v>795.90060797676097</v>
      </c>
      <c r="H55" s="2">
        <f t="shared" si="3"/>
        <v>830.16237367557596</v>
      </c>
      <c r="I55" s="2">
        <f t="shared" si="3"/>
        <v>735.82281230681554</v>
      </c>
      <c r="J55" s="2">
        <f t="shared" si="3"/>
        <v>912.42575953699748</v>
      </c>
      <c r="K55" s="2">
        <f t="shared" si="3"/>
        <v>968.49058390420657</v>
      </c>
      <c r="L55" s="2">
        <f t="shared" si="3"/>
        <v>832.57098462800423</v>
      </c>
      <c r="M55" s="2">
        <f t="shared" si="3"/>
        <v>722.78839688159542</v>
      </c>
      <c r="N55" s="2">
        <f t="shared" si="3"/>
        <v>681.84354673357598</v>
      </c>
      <c r="O55" s="2">
        <f t="shared" si="3"/>
        <v>658.1948799557772</v>
      </c>
      <c r="P55" s="2">
        <f t="shared" si="3"/>
        <v>726.5539973815512</v>
      </c>
      <c r="Q55" s="2">
        <f t="shared" si="3"/>
        <v>492.10540876252657</v>
      </c>
      <c r="R55" s="2">
        <f t="shared" si="3"/>
        <v>372.9633434475237</v>
      </c>
      <c r="S55" s="2">
        <f t="shared" si="3"/>
        <v>330.43903455184528</v>
      </c>
      <c r="T55" s="2">
        <f t="shared" si="3"/>
        <v>362.12005375749811</v>
      </c>
      <c r="U55" s="2">
        <f t="shared" si="3"/>
        <v>292.92820508331619</v>
      </c>
      <c r="V55" s="2">
        <f t="shared" si="3"/>
        <v>386.97120191444623</v>
      </c>
      <c r="W55" s="2">
        <f t="shared" si="3"/>
        <v>188.66222020673172</v>
      </c>
      <c r="X55" s="2">
        <f t="shared" si="3"/>
        <v>340.12514036911637</v>
      </c>
      <c r="Y55" s="2">
        <f t="shared" si="3"/>
        <v>314.60997017471226</v>
      </c>
      <c r="Z55" s="2">
        <f t="shared" si="3"/>
        <v>414.14361438193555</v>
      </c>
      <c r="AA55" s="2">
        <f>STDEV(AA$42:AA$51)</f>
        <v>277.70778006946637</v>
      </c>
      <c r="AB55" s="2">
        <f t="shared" ref="AB55:BA55" si="4">STDEV(AB$42:AB$51)</f>
        <v>361.19929863350137</v>
      </c>
      <c r="AC55" s="2">
        <f t="shared" si="4"/>
        <v>275.53360351628015</v>
      </c>
      <c r="AD55" s="2">
        <f t="shared" si="4"/>
        <v>477.25698877369348</v>
      </c>
      <c r="AE55" s="2">
        <f t="shared" si="4"/>
        <v>501.90308936199136</v>
      </c>
      <c r="AF55" s="2">
        <f t="shared" si="4"/>
        <v>232.01343351912479</v>
      </c>
      <c r="AG55" s="2">
        <f t="shared" si="4"/>
        <v>370.93509465194103</v>
      </c>
      <c r="AH55" s="2">
        <f t="shared" si="4"/>
        <v>401.24173927114475</v>
      </c>
      <c r="AI55" s="2">
        <f t="shared" si="4"/>
        <v>290.22987058154058</v>
      </c>
      <c r="AJ55" s="2">
        <f t="shared" si="4"/>
        <v>339.86337124072537</v>
      </c>
      <c r="AK55" s="2">
        <f t="shared" si="4"/>
        <v>271.57656992703426</v>
      </c>
      <c r="AL55" s="2">
        <f t="shared" si="4"/>
        <v>316.89823112300405</v>
      </c>
      <c r="AM55" s="2">
        <f t="shared" si="4"/>
        <v>306.9029705514975</v>
      </c>
      <c r="AN55" s="2">
        <f t="shared" si="4"/>
        <v>353.09765725016581</v>
      </c>
      <c r="AO55" s="2">
        <f t="shared" si="4"/>
        <v>332.83128859328514</v>
      </c>
      <c r="AP55" s="2">
        <f t="shared" si="4"/>
        <v>486.26445708299741</v>
      </c>
      <c r="AQ55" s="2">
        <f t="shared" si="4"/>
        <v>422.83988301325911</v>
      </c>
      <c r="AR55" s="2">
        <f t="shared" si="4"/>
        <v>329.82897925372708</v>
      </c>
      <c r="AS55" s="2">
        <f t="shared" si="4"/>
        <v>365.98422856122573</v>
      </c>
      <c r="AT55" s="2">
        <f t="shared" si="4"/>
        <v>512.59653833313303</v>
      </c>
      <c r="AU55" s="2">
        <f t="shared" si="4"/>
        <v>552.00386472077048</v>
      </c>
      <c r="AV55" s="2">
        <f t="shared" si="4"/>
        <v>553.82838296513648</v>
      </c>
      <c r="AW55" s="2">
        <f t="shared" si="4"/>
        <v>465.86675491317618</v>
      </c>
      <c r="AX55" s="2">
        <f t="shared" si="4"/>
        <v>570.23469827002907</v>
      </c>
      <c r="AY55" s="2">
        <f t="shared" si="4"/>
        <v>574.22644584789998</v>
      </c>
      <c r="AZ55" s="2">
        <f t="shared" si="4"/>
        <v>831.86713682735012</v>
      </c>
      <c r="BA55" s="2">
        <f t="shared" si="4"/>
        <v>956.19059002086215</v>
      </c>
      <c r="BB55" s="2"/>
    </row>
    <row r="56" spans="1:54" x14ac:dyDescent="0.25">
      <c r="A56" s="4" t="s">
        <v>1</v>
      </c>
      <c r="B56" s="2">
        <f t="shared" ref="B56:Z56" si="5">B54-2*B55</f>
        <v>9502.235435926963</v>
      </c>
      <c r="C56" s="2">
        <f t="shared" si="5"/>
        <v>9106.3121989392057</v>
      </c>
      <c r="D56" s="2">
        <f t="shared" si="5"/>
        <v>8940.8551065705469</v>
      </c>
      <c r="E56" s="2">
        <f t="shared" si="5"/>
        <v>8887.1992465257008</v>
      </c>
      <c r="F56" s="2">
        <f t="shared" si="5"/>
        <v>9095.659538031814</v>
      </c>
      <c r="G56" s="2">
        <f t="shared" si="5"/>
        <v>9409.198784046479</v>
      </c>
      <c r="H56" s="2">
        <f t="shared" si="5"/>
        <v>9392.3752526488497</v>
      </c>
      <c r="I56" s="2">
        <f t="shared" si="5"/>
        <v>9401.2543753863683</v>
      </c>
      <c r="J56" s="2">
        <f t="shared" si="5"/>
        <v>8903.0484809260051</v>
      </c>
      <c r="K56" s="2">
        <f t="shared" si="5"/>
        <v>8795.3188321915859</v>
      </c>
      <c r="L56" s="2">
        <f t="shared" si="5"/>
        <v>8793.8580307439915</v>
      </c>
      <c r="M56" s="2">
        <f t="shared" si="5"/>
        <v>8817.2232062368093</v>
      </c>
      <c r="N56" s="2">
        <f t="shared" si="5"/>
        <v>8766.5129065328492</v>
      </c>
      <c r="O56" s="2">
        <f t="shared" si="5"/>
        <v>8803.1102400884447</v>
      </c>
      <c r="P56" s="2">
        <f t="shared" si="5"/>
        <v>8575.2920052368972</v>
      </c>
      <c r="Q56" s="2">
        <f t="shared" si="5"/>
        <v>8920.5891824749469</v>
      </c>
      <c r="R56" s="2">
        <f t="shared" si="5"/>
        <v>8930.1733131049532</v>
      </c>
      <c r="S56" s="2">
        <f t="shared" si="5"/>
        <v>8846.9219308963093</v>
      </c>
      <c r="T56" s="2">
        <f t="shared" si="5"/>
        <v>8755.3598924850048</v>
      </c>
      <c r="U56" s="2">
        <f t="shared" si="5"/>
        <v>8737.5435898333672</v>
      </c>
      <c r="V56" s="2">
        <f t="shared" si="5"/>
        <v>8522.4575961711071</v>
      </c>
      <c r="W56" s="2">
        <f t="shared" si="5"/>
        <v>8684.5755595865357</v>
      </c>
      <c r="X56" s="2">
        <f t="shared" si="5"/>
        <v>8301.7497192617666</v>
      </c>
      <c r="Y56" s="2">
        <f t="shared" si="5"/>
        <v>8362.8800596505753</v>
      </c>
      <c r="Z56" s="2">
        <f t="shared" si="5"/>
        <v>8165.3127712361293</v>
      </c>
      <c r="AA56" s="2">
        <f>AA54-2*AA55</f>
        <v>8350.0844398610679</v>
      </c>
      <c r="AB56" s="2">
        <f t="shared" ref="AB56:BA56" si="6">AB54-2*AB55</f>
        <v>8231.0014027329962</v>
      </c>
      <c r="AC56" s="2">
        <f t="shared" si="6"/>
        <v>8156.0327929674404</v>
      </c>
      <c r="AD56" s="2">
        <f t="shared" si="6"/>
        <v>7925.1860224526135</v>
      </c>
      <c r="AE56" s="2">
        <f t="shared" si="6"/>
        <v>7883.7938212760173</v>
      </c>
      <c r="AF56" s="2">
        <f t="shared" si="6"/>
        <v>8194.2731329617491</v>
      </c>
      <c r="AG56" s="2">
        <f t="shared" si="6"/>
        <v>8008.9298106961169</v>
      </c>
      <c r="AH56" s="2">
        <f t="shared" si="6"/>
        <v>7937.9165214577097</v>
      </c>
      <c r="AI56" s="2">
        <f t="shared" si="6"/>
        <v>8164.9402588369185</v>
      </c>
      <c r="AJ56" s="2">
        <f t="shared" si="6"/>
        <v>8087.2732575185491</v>
      </c>
      <c r="AK56" s="2">
        <f t="shared" si="6"/>
        <v>8223.3468601459317</v>
      </c>
      <c r="AL56" s="2">
        <f t="shared" si="6"/>
        <v>8218.8035377539927</v>
      </c>
      <c r="AM56" s="2">
        <f t="shared" si="6"/>
        <v>8422.294058897005</v>
      </c>
      <c r="AN56" s="2">
        <f t="shared" si="6"/>
        <v>8468.004685499669</v>
      </c>
      <c r="AO56" s="2">
        <f t="shared" si="6"/>
        <v>8638.3374228134289</v>
      </c>
      <c r="AP56" s="2">
        <f t="shared" si="6"/>
        <v>8432.7710858340051</v>
      </c>
      <c r="AQ56" s="2">
        <f t="shared" si="6"/>
        <v>8713.0202339734824</v>
      </c>
      <c r="AR56" s="2">
        <f t="shared" si="6"/>
        <v>8934.7420414925455</v>
      </c>
      <c r="AS56" s="2">
        <f t="shared" si="6"/>
        <v>9042.3315428775477</v>
      </c>
      <c r="AT56" s="2">
        <f t="shared" si="6"/>
        <v>8757.9069233337341</v>
      </c>
      <c r="AU56" s="2">
        <f t="shared" si="6"/>
        <v>8749.3922705584591</v>
      </c>
      <c r="AV56" s="2">
        <f t="shared" si="6"/>
        <v>8825.4432340697276</v>
      </c>
      <c r="AW56" s="2">
        <f t="shared" si="6"/>
        <v>9203.766490173648</v>
      </c>
      <c r="AX56" s="2">
        <f t="shared" si="6"/>
        <v>9368.0306034599416</v>
      </c>
      <c r="AY56" s="2">
        <f t="shared" si="6"/>
        <v>9724.8471083041986</v>
      </c>
      <c r="AZ56" s="2">
        <f t="shared" si="6"/>
        <v>9644.6657263452998</v>
      </c>
      <c r="BA56" s="2">
        <f t="shared" si="6"/>
        <v>9654.6188199582757</v>
      </c>
      <c r="BB56" s="2"/>
    </row>
    <row r="57" spans="1:54" x14ac:dyDescent="0.25">
      <c r="A57" s="4" t="s">
        <v>2</v>
      </c>
      <c r="B57" s="2">
        <f t="shared" ref="B57:Z57" si="7">B54+2*B55</f>
        <v>14744.964564073038</v>
      </c>
      <c r="C57" s="2">
        <f t="shared" si="7"/>
        <v>14902.887801060795</v>
      </c>
      <c r="D57" s="2">
        <f t="shared" si="7"/>
        <v>14291.744893429452</v>
      </c>
      <c r="E57" s="2">
        <f t="shared" si="7"/>
        <v>13628.200753474301</v>
      </c>
      <c r="F57" s="2">
        <f t="shared" si="7"/>
        <v>13384.940461968185</v>
      </c>
      <c r="G57" s="2">
        <f t="shared" si="7"/>
        <v>12592.801215953521</v>
      </c>
      <c r="H57" s="2">
        <f t="shared" si="7"/>
        <v>12713.024747351152</v>
      </c>
      <c r="I57" s="2">
        <f t="shared" si="7"/>
        <v>12344.545624613631</v>
      </c>
      <c r="J57" s="2">
        <f t="shared" si="7"/>
        <v>12552.751519073994</v>
      </c>
      <c r="K57" s="2">
        <f t="shared" si="7"/>
        <v>12669.281167808413</v>
      </c>
      <c r="L57" s="2">
        <f t="shared" si="7"/>
        <v>12124.141969256008</v>
      </c>
      <c r="M57" s="2">
        <f t="shared" si="7"/>
        <v>11708.376793763189</v>
      </c>
      <c r="N57" s="2">
        <f t="shared" si="7"/>
        <v>11493.887093467152</v>
      </c>
      <c r="O57" s="2">
        <f t="shared" si="7"/>
        <v>11435.889759911555</v>
      </c>
      <c r="P57" s="2">
        <f t="shared" si="7"/>
        <v>11481.507994763102</v>
      </c>
      <c r="Q57" s="2">
        <f t="shared" si="7"/>
        <v>10889.010817525052</v>
      </c>
      <c r="R57" s="2">
        <f t="shared" si="7"/>
        <v>10422.026686895048</v>
      </c>
      <c r="S57" s="2">
        <f t="shared" si="7"/>
        <v>10168.678069103689</v>
      </c>
      <c r="T57" s="2">
        <f t="shared" si="7"/>
        <v>10203.840107514996</v>
      </c>
      <c r="U57" s="2">
        <f t="shared" si="7"/>
        <v>9909.2564101666321</v>
      </c>
      <c r="V57" s="2">
        <f t="shared" si="7"/>
        <v>10070.342403828892</v>
      </c>
      <c r="W57" s="2">
        <f t="shared" si="7"/>
        <v>9439.2244404134635</v>
      </c>
      <c r="X57" s="2">
        <f t="shared" si="7"/>
        <v>9662.2502807382334</v>
      </c>
      <c r="Y57" s="2">
        <f t="shared" si="7"/>
        <v>9621.3199403494255</v>
      </c>
      <c r="Z57" s="2">
        <f t="shared" si="7"/>
        <v>9821.8872287638715</v>
      </c>
      <c r="AA57" s="2">
        <f>AA54+2*AA55</f>
        <v>9460.9155601389321</v>
      </c>
      <c r="AB57" s="2">
        <f t="shared" ref="AB57:BA57" si="8">AB54+2*AB55</f>
        <v>9675.7985972670031</v>
      </c>
      <c r="AC57" s="2">
        <f t="shared" si="8"/>
        <v>9258.1672070325603</v>
      </c>
      <c r="AD57" s="2">
        <f t="shared" si="8"/>
        <v>9834.2139775473879</v>
      </c>
      <c r="AE57" s="2">
        <f t="shared" si="8"/>
        <v>9891.4061787239825</v>
      </c>
      <c r="AF57" s="2">
        <f t="shared" si="8"/>
        <v>9122.3268670382495</v>
      </c>
      <c r="AG57" s="2">
        <f t="shared" si="8"/>
        <v>9492.6701893038808</v>
      </c>
      <c r="AH57" s="2">
        <f t="shared" si="8"/>
        <v>9542.8834785422896</v>
      </c>
      <c r="AI57" s="2">
        <f t="shared" si="8"/>
        <v>9325.8597411630799</v>
      </c>
      <c r="AJ57" s="2">
        <f t="shared" si="8"/>
        <v>9446.7267424814509</v>
      </c>
      <c r="AK57" s="2">
        <f t="shared" si="8"/>
        <v>9309.6531398540683</v>
      </c>
      <c r="AL57" s="2">
        <f t="shared" si="8"/>
        <v>9486.396462246008</v>
      </c>
      <c r="AM57" s="2">
        <f t="shared" si="8"/>
        <v>9649.9059411029957</v>
      </c>
      <c r="AN57" s="2">
        <f t="shared" si="8"/>
        <v>9880.3953145003325</v>
      </c>
      <c r="AO57" s="2">
        <f t="shared" si="8"/>
        <v>9969.6625771865711</v>
      </c>
      <c r="AP57" s="2">
        <f t="shared" si="8"/>
        <v>10377.828914165993</v>
      </c>
      <c r="AQ57" s="2">
        <f t="shared" si="8"/>
        <v>10404.379766026519</v>
      </c>
      <c r="AR57" s="2">
        <f t="shared" si="8"/>
        <v>10254.057958507454</v>
      </c>
      <c r="AS57" s="2">
        <f t="shared" si="8"/>
        <v>10506.268457122451</v>
      </c>
      <c r="AT57" s="2">
        <f t="shared" si="8"/>
        <v>10808.293076666267</v>
      </c>
      <c r="AU57" s="2">
        <f t="shared" si="8"/>
        <v>10957.40772944154</v>
      </c>
      <c r="AV57" s="2">
        <f t="shared" si="8"/>
        <v>11040.756765930273</v>
      </c>
      <c r="AW57" s="2">
        <f t="shared" si="8"/>
        <v>11067.233509826352</v>
      </c>
      <c r="AX57" s="2">
        <f t="shared" si="8"/>
        <v>11648.969396540058</v>
      </c>
      <c r="AY57" s="2">
        <f t="shared" si="8"/>
        <v>12021.7528916958</v>
      </c>
      <c r="AZ57" s="2">
        <f t="shared" si="8"/>
        <v>12972.134273654699</v>
      </c>
      <c r="BA57" s="2">
        <f t="shared" si="8"/>
        <v>13479.381180041724</v>
      </c>
      <c r="BB57" s="2"/>
    </row>
    <row r="58" spans="1:54" x14ac:dyDescent="0.25">
      <c r="A58" s="4" t="s">
        <v>3</v>
      </c>
      <c r="B58" s="2">
        <f t="shared" ref="B58:Z58" si="9">B54-3*B55</f>
        <v>8191.5531538904452</v>
      </c>
      <c r="C58" s="2">
        <f t="shared" si="9"/>
        <v>7657.1682984088075</v>
      </c>
      <c r="D58" s="2">
        <f t="shared" si="9"/>
        <v>7603.1326598558198</v>
      </c>
      <c r="E58" s="2">
        <f t="shared" si="9"/>
        <v>7701.9488697885517</v>
      </c>
      <c r="F58" s="2">
        <f t="shared" si="9"/>
        <v>8023.3393070477214</v>
      </c>
      <c r="G58" s="2">
        <f t="shared" si="9"/>
        <v>8613.2981760697166</v>
      </c>
      <c r="H58" s="2">
        <f t="shared" si="9"/>
        <v>8562.2128789732724</v>
      </c>
      <c r="I58" s="2">
        <f t="shared" si="9"/>
        <v>8665.4315630795536</v>
      </c>
      <c r="J58" s="2">
        <f t="shared" si="9"/>
        <v>7990.622721389007</v>
      </c>
      <c r="K58" s="2">
        <f t="shared" si="9"/>
        <v>7826.8282482873801</v>
      </c>
      <c r="L58" s="2">
        <f t="shared" si="9"/>
        <v>7961.2870461159873</v>
      </c>
      <c r="M58" s="2">
        <f t="shared" si="9"/>
        <v>8094.4348093552126</v>
      </c>
      <c r="N58" s="2">
        <f t="shared" si="9"/>
        <v>8084.6693597992726</v>
      </c>
      <c r="O58" s="2">
        <f t="shared" si="9"/>
        <v>8144.9153601326689</v>
      </c>
      <c r="P58" s="2">
        <f t="shared" si="9"/>
        <v>7848.738007855346</v>
      </c>
      <c r="Q58" s="2">
        <f t="shared" si="9"/>
        <v>8428.4837737124199</v>
      </c>
      <c r="R58" s="2">
        <f t="shared" si="9"/>
        <v>8557.2099696574296</v>
      </c>
      <c r="S58" s="2">
        <f t="shared" si="9"/>
        <v>8516.4828963444634</v>
      </c>
      <c r="T58" s="2">
        <f t="shared" si="9"/>
        <v>8393.2398387275061</v>
      </c>
      <c r="U58" s="2">
        <f t="shared" si="9"/>
        <v>8444.6153847500518</v>
      </c>
      <c r="V58" s="2">
        <f t="shared" si="9"/>
        <v>8135.4863942566608</v>
      </c>
      <c r="W58" s="2">
        <f t="shared" si="9"/>
        <v>8495.9133393798038</v>
      </c>
      <c r="X58" s="2">
        <f t="shared" si="9"/>
        <v>7961.6245788926508</v>
      </c>
      <c r="Y58" s="2">
        <f t="shared" si="9"/>
        <v>8048.2700894758636</v>
      </c>
      <c r="Z58" s="2">
        <f t="shared" si="9"/>
        <v>7751.1691568541937</v>
      </c>
      <c r="AA58" s="2">
        <f>AA54-3*AA55</f>
        <v>8072.376659791601</v>
      </c>
      <c r="AB58" s="2">
        <f t="shared" ref="AB58:BA58" si="10">AB54-3*AB55</f>
        <v>7869.8021040994954</v>
      </c>
      <c r="AC58" s="2">
        <f t="shared" si="10"/>
        <v>7880.4991894511604</v>
      </c>
      <c r="AD58" s="2">
        <f t="shared" si="10"/>
        <v>7447.92903367892</v>
      </c>
      <c r="AE58" s="2">
        <f t="shared" si="10"/>
        <v>7381.8907319140262</v>
      </c>
      <c r="AF58" s="2">
        <f t="shared" si="10"/>
        <v>7962.2596994426249</v>
      </c>
      <c r="AG58" s="2">
        <f t="shared" si="10"/>
        <v>7637.9947160441761</v>
      </c>
      <c r="AH58" s="2">
        <f t="shared" si="10"/>
        <v>7536.6747821865656</v>
      </c>
      <c r="AI58" s="2">
        <f t="shared" si="10"/>
        <v>7874.7103882553783</v>
      </c>
      <c r="AJ58" s="2">
        <f t="shared" si="10"/>
        <v>7747.4098862778237</v>
      </c>
      <c r="AK58" s="2">
        <f t="shared" si="10"/>
        <v>7951.7702902188976</v>
      </c>
      <c r="AL58" s="2">
        <f t="shared" si="10"/>
        <v>7901.905306630988</v>
      </c>
      <c r="AM58" s="2">
        <f t="shared" si="10"/>
        <v>8115.3910883455083</v>
      </c>
      <c r="AN58" s="2">
        <f t="shared" si="10"/>
        <v>8114.9070282495031</v>
      </c>
      <c r="AO58" s="2">
        <f t="shared" si="10"/>
        <v>8305.5061342201443</v>
      </c>
      <c r="AP58" s="2">
        <f t="shared" si="10"/>
        <v>7946.5066287510072</v>
      </c>
      <c r="AQ58" s="2">
        <f t="shared" si="10"/>
        <v>8290.1803509602232</v>
      </c>
      <c r="AR58" s="2">
        <f t="shared" si="10"/>
        <v>8604.9130622388184</v>
      </c>
      <c r="AS58" s="2">
        <f t="shared" si="10"/>
        <v>8676.3473143163228</v>
      </c>
      <c r="AT58" s="2">
        <f t="shared" si="10"/>
        <v>8245.3103850006009</v>
      </c>
      <c r="AU58" s="2">
        <f t="shared" si="10"/>
        <v>8197.388405837688</v>
      </c>
      <c r="AV58" s="2">
        <f t="shared" si="10"/>
        <v>8271.6148511045903</v>
      </c>
      <c r="AW58" s="2">
        <f t="shared" si="10"/>
        <v>8737.8997352604711</v>
      </c>
      <c r="AX58" s="2">
        <f t="shared" si="10"/>
        <v>8797.7959051899124</v>
      </c>
      <c r="AY58" s="2">
        <f t="shared" si="10"/>
        <v>9150.6206624562983</v>
      </c>
      <c r="AZ58" s="2">
        <f t="shared" si="10"/>
        <v>8812.7985895179481</v>
      </c>
      <c r="BA58" s="2">
        <f t="shared" si="10"/>
        <v>8698.4282299374136</v>
      </c>
      <c r="BB58" s="2"/>
    </row>
    <row r="59" spans="1:54" x14ac:dyDescent="0.25">
      <c r="A59" s="4" t="s">
        <v>4</v>
      </c>
      <c r="B59" s="2">
        <f t="shared" ref="B59:Z59" si="11">B54+3*B55</f>
        <v>16055.646846109556</v>
      </c>
      <c r="C59" s="2">
        <f t="shared" si="11"/>
        <v>16352.031701591193</v>
      </c>
      <c r="D59" s="2">
        <f t="shared" si="11"/>
        <v>15629.46734014418</v>
      </c>
      <c r="E59" s="2">
        <f t="shared" si="11"/>
        <v>14813.45113021145</v>
      </c>
      <c r="F59" s="2">
        <f t="shared" si="11"/>
        <v>14457.260692952277</v>
      </c>
      <c r="G59" s="2">
        <f t="shared" si="11"/>
        <v>13388.701823930283</v>
      </c>
      <c r="H59" s="2">
        <f t="shared" si="11"/>
        <v>13543.187121026729</v>
      </c>
      <c r="I59" s="2">
        <f t="shared" si="11"/>
        <v>13080.368436920446</v>
      </c>
      <c r="J59" s="2">
        <f t="shared" si="11"/>
        <v>13465.177278610992</v>
      </c>
      <c r="K59" s="2">
        <f t="shared" si="11"/>
        <v>13637.771751712618</v>
      </c>
      <c r="L59" s="2">
        <f t="shared" si="11"/>
        <v>12956.712953884013</v>
      </c>
      <c r="M59" s="2">
        <f t="shared" si="11"/>
        <v>12431.165190644786</v>
      </c>
      <c r="N59" s="2">
        <f t="shared" si="11"/>
        <v>12175.730640200729</v>
      </c>
      <c r="O59" s="2">
        <f t="shared" si="11"/>
        <v>12094.084639867331</v>
      </c>
      <c r="P59" s="2">
        <f t="shared" si="11"/>
        <v>12208.061992144652</v>
      </c>
      <c r="Q59" s="2">
        <f t="shared" si="11"/>
        <v>11381.116226287579</v>
      </c>
      <c r="R59" s="2">
        <f t="shared" si="11"/>
        <v>10794.990030342571</v>
      </c>
      <c r="S59" s="2">
        <f t="shared" si="11"/>
        <v>10499.117103655535</v>
      </c>
      <c r="T59" s="2">
        <f t="shared" si="11"/>
        <v>10565.960161272495</v>
      </c>
      <c r="U59" s="2">
        <f t="shared" si="11"/>
        <v>10202.184615249947</v>
      </c>
      <c r="V59" s="2">
        <f t="shared" si="11"/>
        <v>10457.313605743338</v>
      </c>
      <c r="W59" s="2">
        <f t="shared" si="11"/>
        <v>9627.8866606201955</v>
      </c>
      <c r="X59" s="2">
        <f t="shared" si="11"/>
        <v>10002.375421107348</v>
      </c>
      <c r="Y59" s="2">
        <f t="shared" si="11"/>
        <v>9935.9299105241371</v>
      </c>
      <c r="Z59" s="2">
        <f t="shared" si="11"/>
        <v>10236.030843145807</v>
      </c>
      <c r="AA59" s="2">
        <f>AA54+3*AA55</f>
        <v>9738.6233402083999</v>
      </c>
      <c r="AB59" s="2">
        <f t="shared" ref="AB59:BA59" si="12">AB54+3*AB55</f>
        <v>10036.997895900504</v>
      </c>
      <c r="AC59" s="2">
        <f t="shared" si="12"/>
        <v>9533.7008105488403</v>
      </c>
      <c r="AD59" s="2">
        <f t="shared" si="12"/>
        <v>10311.470966321082</v>
      </c>
      <c r="AE59" s="2">
        <f t="shared" si="12"/>
        <v>10393.309268085974</v>
      </c>
      <c r="AF59" s="2">
        <f t="shared" si="12"/>
        <v>9354.3403005573746</v>
      </c>
      <c r="AG59" s="2">
        <f t="shared" si="12"/>
        <v>9863.6052839558215</v>
      </c>
      <c r="AH59" s="2">
        <f t="shared" si="12"/>
        <v>9944.1252178134346</v>
      </c>
      <c r="AI59" s="2">
        <f t="shared" si="12"/>
        <v>9616.0896117446209</v>
      </c>
      <c r="AJ59" s="2">
        <f t="shared" si="12"/>
        <v>9786.5901137221754</v>
      </c>
      <c r="AK59" s="2">
        <f t="shared" si="12"/>
        <v>9581.2297097811024</v>
      </c>
      <c r="AL59" s="2">
        <f t="shared" si="12"/>
        <v>9803.2946933690127</v>
      </c>
      <c r="AM59" s="2">
        <f t="shared" si="12"/>
        <v>9956.8089116544925</v>
      </c>
      <c r="AN59" s="2">
        <f t="shared" si="12"/>
        <v>10233.492971750498</v>
      </c>
      <c r="AO59" s="2">
        <f t="shared" si="12"/>
        <v>10302.493865779856</v>
      </c>
      <c r="AP59" s="2">
        <f t="shared" si="12"/>
        <v>10864.093371248991</v>
      </c>
      <c r="AQ59" s="2">
        <f t="shared" si="12"/>
        <v>10827.219649039778</v>
      </c>
      <c r="AR59" s="2">
        <f t="shared" si="12"/>
        <v>10583.886937761181</v>
      </c>
      <c r="AS59" s="2">
        <f t="shared" si="12"/>
        <v>10872.252685683676</v>
      </c>
      <c r="AT59" s="2">
        <f t="shared" si="12"/>
        <v>11320.8896149994</v>
      </c>
      <c r="AU59" s="2">
        <f t="shared" si="12"/>
        <v>11509.411594162311</v>
      </c>
      <c r="AV59" s="2">
        <f t="shared" si="12"/>
        <v>11594.58514889541</v>
      </c>
      <c r="AW59" s="2">
        <f t="shared" si="12"/>
        <v>11533.100264739529</v>
      </c>
      <c r="AX59" s="2">
        <f t="shared" si="12"/>
        <v>12219.204094810088</v>
      </c>
      <c r="AY59" s="2">
        <f t="shared" si="12"/>
        <v>12595.9793375437</v>
      </c>
      <c r="AZ59" s="2">
        <f t="shared" si="12"/>
        <v>13804.001410482051</v>
      </c>
      <c r="BA59" s="2">
        <f t="shared" si="12"/>
        <v>14435.571770062586</v>
      </c>
      <c r="BB59" s="2"/>
    </row>
    <row r="60" spans="1:54" x14ac:dyDescent="0.25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</row>
    <row r="61" spans="1:54" x14ac:dyDescent="0.25">
      <c r="A61" s="4" t="s">
        <v>8</v>
      </c>
      <c r="B61" s="3">
        <v>12151.3</v>
      </c>
      <c r="C61" s="3">
        <v>11889.4</v>
      </c>
      <c r="D61" s="3">
        <v>11496.5</v>
      </c>
      <c r="E61" s="3">
        <v>11281</v>
      </c>
      <c r="F61" s="3">
        <v>11132.7</v>
      </c>
      <c r="G61" s="3">
        <v>11011.2</v>
      </c>
      <c r="H61" s="3">
        <v>11104.3</v>
      </c>
      <c r="I61" s="3">
        <v>10752.2</v>
      </c>
      <c r="J61" s="3">
        <v>10738.6</v>
      </c>
      <c r="K61" s="3">
        <v>10651.3</v>
      </c>
      <c r="L61" s="3">
        <v>10366.1</v>
      </c>
      <c r="M61" s="3">
        <v>10247.5</v>
      </c>
      <c r="N61" s="3">
        <v>10139.299999999999</v>
      </c>
      <c r="O61" s="3">
        <v>10099</v>
      </c>
      <c r="P61" s="3">
        <v>10015.5</v>
      </c>
      <c r="Q61" s="3">
        <v>9810.5</v>
      </c>
      <c r="R61" s="3">
        <v>9666</v>
      </c>
      <c r="S61" s="3">
        <v>9459.2999999999993</v>
      </c>
      <c r="T61" s="3">
        <v>9421.7999999999993</v>
      </c>
      <c r="U61" s="3">
        <v>9345.7999999999993</v>
      </c>
      <c r="V61" s="3">
        <v>9244.7999999999993</v>
      </c>
      <c r="W61" s="3">
        <v>9046.7000000000007</v>
      </c>
      <c r="X61" s="3">
        <v>8987</v>
      </c>
      <c r="Y61" s="3">
        <v>8985.6</v>
      </c>
      <c r="Z61" s="3">
        <v>8956.4</v>
      </c>
      <c r="AA61" s="3">
        <v>8937</v>
      </c>
      <c r="AB61" s="3">
        <v>8887</v>
      </c>
      <c r="AC61" s="3">
        <v>8737</v>
      </c>
      <c r="AD61" s="3">
        <v>8847</v>
      </c>
      <c r="AE61" s="3">
        <v>8836.2999999999993</v>
      </c>
      <c r="AF61" s="3">
        <v>8719.9</v>
      </c>
      <c r="AG61" s="3">
        <v>8720.1</v>
      </c>
      <c r="AH61" s="3">
        <v>8727.5</v>
      </c>
      <c r="AI61" s="3">
        <v>8814.9</v>
      </c>
      <c r="AJ61" s="3">
        <v>8732.2999999999993</v>
      </c>
      <c r="AK61" s="3">
        <v>8801.9</v>
      </c>
      <c r="AL61" s="3">
        <v>8905.2999999999993</v>
      </c>
      <c r="AM61" s="3">
        <v>9056.7000000000007</v>
      </c>
      <c r="AN61" s="3">
        <v>9224.7000000000007</v>
      </c>
      <c r="AO61" s="3">
        <v>9281.2999999999993</v>
      </c>
      <c r="AP61" s="3">
        <v>9475.9</v>
      </c>
      <c r="AQ61" s="3">
        <v>9546.5</v>
      </c>
      <c r="AR61" s="3">
        <v>9616.6</v>
      </c>
      <c r="AS61" s="3">
        <v>9794.2999999999993</v>
      </c>
      <c r="AT61" s="3">
        <v>9798.4</v>
      </c>
      <c r="AU61" s="3">
        <v>9890.9</v>
      </c>
      <c r="AV61" s="3">
        <v>9956.9</v>
      </c>
      <c r="AW61" s="3">
        <v>10163.1</v>
      </c>
      <c r="AX61" s="3">
        <v>10584.7</v>
      </c>
      <c r="AY61" s="3">
        <v>10985.4</v>
      </c>
      <c r="AZ61" s="3">
        <v>11389.5</v>
      </c>
      <c r="BA61" s="3">
        <v>11662.2</v>
      </c>
      <c r="BB61" s="2"/>
    </row>
    <row r="62" spans="1:54" x14ac:dyDescent="0.25">
      <c r="A62" s="4" t="s">
        <v>9</v>
      </c>
      <c r="B62" s="3">
        <v>1380.0668000000001</v>
      </c>
      <c r="C62" s="3">
        <v>1377.818</v>
      </c>
      <c r="D62" s="3">
        <v>1191.8617999999999</v>
      </c>
      <c r="E62" s="3">
        <v>1099.1609000000001</v>
      </c>
      <c r="F62" s="3">
        <v>955.96140000000003</v>
      </c>
      <c r="G62" s="3">
        <v>786.68010000000004</v>
      </c>
      <c r="H62" s="3">
        <v>827.0652</v>
      </c>
      <c r="I62" s="3">
        <v>732.12570000000005</v>
      </c>
      <c r="J62" s="3">
        <v>936.88149999999996</v>
      </c>
      <c r="K62" s="3">
        <v>930.90639999999996</v>
      </c>
      <c r="L62" s="3">
        <v>769.22490000000005</v>
      </c>
      <c r="M62" s="3">
        <v>735.93700000000001</v>
      </c>
      <c r="N62" s="3">
        <v>725.16700000000003</v>
      </c>
      <c r="O62" s="3">
        <v>693.94809999999995</v>
      </c>
      <c r="P62" s="3">
        <v>700.22500000000002</v>
      </c>
      <c r="Q62" s="3">
        <v>483.65809999999999</v>
      </c>
      <c r="R62" s="3">
        <v>392.6866</v>
      </c>
      <c r="S62" s="3">
        <v>440.41329999999999</v>
      </c>
      <c r="T62" s="3">
        <v>524.79489999999998</v>
      </c>
      <c r="U62" s="3">
        <v>362.17099999999999</v>
      </c>
      <c r="V62" s="3">
        <v>450.0652</v>
      </c>
      <c r="W62" s="3">
        <v>332.64729999999997</v>
      </c>
      <c r="X62" s="3">
        <v>392.16309999999999</v>
      </c>
      <c r="Y62" s="3">
        <v>464.60969999999998</v>
      </c>
      <c r="Z62" s="3">
        <v>488.35379999999998</v>
      </c>
      <c r="AA62" s="3">
        <v>440.66329999999999</v>
      </c>
      <c r="AB62" s="3">
        <v>452.22590000000002</v>
      </c>
      <c r="AC62" s="3">
        <v>373.12849999999997</v>
      </c>
      <c r="AD62" s="3">
        <v>599.37400000000002</v>
      </c>
      <c r="AE62" s="3">
        <v>591.43809999999996</v>
      </c>
      <c r="AF62" s="3">
        <v>416.4298</v>
      </c>
      <c r="AG62" s="3">
        <v>439.88369999999998</v>
      </c>
      <c r="AH62" s="3">
        <v>408.44409999999999</v>
      </c>
      <c r="AI62" s="3">
        <v>505.6651</v>
      </c>
      <c r="AJ62" s="3">
        <v>418.7876</v>
      </c>
      <c r="AK62" s="3">
        <v>404.86160000000001</v>
      </c>
      <c r="AL62" s="3">
        <v>410.65929999999997</v>
      </c>
      <c r="AM62" s="3">
        <v>451.54680000000002</v>
      </c>
      <c r="AN62" s="3">
        <v>441.35079999999999</v>
      </c>
      <c r="AO62" s="3">
        <v>496.69880000000001</v>
      </c>
      <c r="AP62" s="3">
        <v>513.12950000000001</v>
      </c>
      <c r="AQ62" s="3">
        <v>438.45080000000002</v>
      </c>
      <c r="AR62" s="3">
        <v>447.36290000000002</v>
      </c>
      <c r="AS62" s="3">
        <v>517.50490000000002</v>
      </c>
      <c r="AT62" s="3">
        <v>524.95000000000005</v>
      </c>
      <c r="AU62" s="3">
        <v>589.78129999999999</v>
      </c>
      <c r="AV62" s="3">
        <v>610.56089999999995</v>
      </c>
      <c r="AW62" s="3">
        <v>533.846</v>
      </c>
      <c r="AX62" s="3">
        <v>584.67650000000003</v>
      </c>
      <c r="AY62" s="3">
        <v>705.31129999999996</v>
      </c>
      <c r="AZ62" s="3">
        <v>894.52539999999999</v>
      </c>
      <c r="BA62" s="3">
        <v>1009.3779</v>
      </c>
      <c r="BB62" s="2"/>
    </row>
    <row r="63" spans="1:54" x14ac:dyDescent="0.25">
      <c r="A63" s="4" t="s">
        <v>1</v>
      </c>
      <c r="B63" s="2">
        <f t="shared" ref="B63" si="13">B61-2*B62</f>
        <v>9391.1663999999982</v>
      </c>
      <c r="C63" s="2">
        <f t="shared" ref="C63" si="14">C61-2*C62</f>
        <v>9133.7639999999992</v>
      </c>
      <c r="D63" s="2">
        <f t="shared" ref="D63" si="15">D61-2*D62</f>
        <v>9112.7764000000006</v>
      </c>
      <c r="E63" s="2">
        <f t="shared" ref="E63" si="16">E61-2*E62</f>
        <v>9082.6782000000003</v>
      </c>
      <c r="F63" s="2">
        <f t="shared" ref="F63" si="17">F61-2*F62</f>
        <v>9220.7772000000004</v>
      </c>
      <c r="G63" s="2">
        <f t="shared" ref="G63" si="18">G61-2*G62</f>
        <v>9437.8398000000016</v>
      </c>
      <c r="H63" s="2">
        <f t="shared" ref="H63" si="19">H61-2*H62</f>
        <v>9450.1695999999993</v>
      </c>
      <c r="I63" s="2">
        <f t="shared" ref="I63" si="20">I61-2*I62</f>
        <v>9287.9485999999997</v>
      </c>
      <c r="J63" s="2">
        <f t="shared" ref="J63" si="21">J61-2*J62</f>
        <v>8864.8369999999995</v>
      </c>
      <c r="K63" s="2">
        <f t="shared" ref="K63" si="22">K61-2*K62</f>
        <v>8789.4871999999996</v>
      </c>
      <c r="L63" s="2">
        <f t="shared" ref="L63" si="23">L61-2*L62</f>
        <v>8827.6502</v>
      </c>
      <c r="M63" s="2">
        <f t="shared" ref="M63" si="24">M61-2*M62</f>
        <v>8775.6260000000002</v>
      </c>
      <c r="N63" s="2">
        <f t="shared" ref="N63" si="25">N61-2*N62</f>
        <v>8688.9659999999985</v>
      </c>
      <c r="O63" s="2">
        <f t="shared" ref="O63" si="26">O61-2*O62</f>
        <v>8711.1038000000008</v>
      </c>
      <c r="P63" s="2">
        <f t="shared" ref="P63" si="27">P61-2*P62</f>
        <v>8615.0499999999993</v>
      </c>
      <c r="Q63" s="2">
        <f t="shared" ref="Q63" si="28">Q61-2*Q62</f>
        <v>8843.1838000000007</v>
      </c>
      <c r="R63" s="2">
        <f t="shared" ref="R63" si="29">R61-2*R62</f>
        <v>8880.6268</v>
      </c>
      <c r="S63" s="2">
        <f t="shared" ref="S63" si="30">S61-2*S62</f>
        <v>8578.4733999999989</v>
      </c>
      <c r="T63" s="2">
        <f t="shared" ref="T63" si="31">T61-2*T62</f>
        <v>8372.2101999999995</v>
      </c>
      <c r="U63" s="2">
        <f t="shared" ref="U63" si="32">U61-2*U62</f>
        <v>8621.4579999999987</v>
      </c>
      <c r="V63" s="2">
        <f t="shared" ref="V63" si="33">V61-2*V62</f>
        <v>8344.6695999999993</v>
      </c>
      <c r="W63" s="2">
        <f t="shared" ref="W63" si="34">W61-2*W62</f>
        <v>8381.4054000000015</v>
      </c>
      <c r="X63" s="2">
        <f t="shared" ref="X63" si="35">X61-2*X62</f>
        <v>8202.6738000000005</v>
      </c>
      <c r="Y63" s="2">
        <f t="shared" ref="Y63" si="36">Y61-2*Y62</f>
        <v>8056.3806000000004</v>
      </c>
      <c r="Z63" s="2">
        <f t="shared" ref="Z63" si="37">Z61-2*Z62</f>
        <v>7979.6923999999999</v>
      </c>
      <c r="AA63" s="2">
        <f>AA61-2*AA62</f>
        <v>8055.6733999999997</v>
      </c>
      <c r="AB63" s="2">
        <f t="shared" ref="AB63" si="38">AB61-2*AB62</f>
        <v>7982.5482000000002</v>
      </c>
      <c r="AC63" s="2">
        <f t="shared" ref="AC63" si="39">AC61-2*AC62</f>
        <v>7990.7430000000004</v>
      </c>
      <c r="AD63" s="2">
        <f t="shared" ref="AD63" si="40">AD61-2*AD62</f>
        <v>7648.2520000000004</v>
      </c>
      <c r="AE63" s="2">
        <f t="shared" ref="AE63" si="41">AE61-2*AE62</f>
        <v>7653.4237999999996</v>
      </c>
      <c r="AF63" s="2">
        <f t="shared" ref="AF63" si="42">AF61-2*AF62</f>
        <v>7887.0403999999999</v>
      </c>
      <c r="AG63" s="2">
        <f t="shared" ref="AG63" si="43">AG61-2*AG62</f>
        <v>7840.3326000000006</v>
      </c>
      <c r="AH63" s="2">
        <f t="shared" ref="AH63" si="44">AH61-2*AH62</f>
        <v>7910.6117999999997</v>
      </c>
      <c r="AI63" s="2">
        <f t="shared" ref="AI63" si="45">AI61-2*AI62</f>
        <v>7803.5697999999993</v>
      </c>
      <c r="AJ63" s="2">
        <f t="shared" ref="AJ63" si="46">AJ61-2*AJ62</f>
        <v>7894.724799999999</v>
      </c>
      <c r="AK63" s="2">
        <f t="shared" ref="AK63" si="47">AK61-2*AK62</f>
        <v>7992.1767999999993</v>
      </c>
      <c r="AL63" s="2">
        <f t="shared" ref="AL63" si="48">AL61-2*AL62</f>
        <v>8083.9813999999997</v>
      </c>
      <c r="AM63" s="2">
        <f t="shared" ref="AM63" si="49">AM61-2*AM62</f>
        <v>8153.6064000000006</v>
      </c>
      <c r="AN63" s="2">
        <f t="shared" ref="AN63" si="50">AN61-2*AN62</f>
        <v>8341.9984000000004</v>
      </c>
      <c r="AO63" s="2">
        <f t="shared" ref="AO63" si="51">AO61-2*AO62</f>
        <v>8287.902399999999</v>
      </c>
      <c r="AP63" s="2">
        <f t="shared" ref="AP63" si="52">AP61-2*AP62</f>
        <v>8449.6409999999996</v>
      </c>
      <c r="AQ63" s="2">
        <f t="shared" ref="AQ63" si="53">AQ61-2*AQ62</f>
        <v>8669.5984000000008</v>
      </c>
      <c r="AR63" s="2">
        <f t="shared" ref="AR63" si="54">AR61-2*AR62</f>
        <v>8721.8742000000002</v>
      </c>
      <c r="AS63" s="2">
        <f t="shared" ref="AS63" si="55">AS61-2*AS62</f>
        <v>8759.2901999999995</v>
      </c>
      <c r="AT63" s="2">
        <f t="shared" ref="AT63" si="56">AT61-2*AT62</f>
        <v>8748.5</v>
      </c>
      <c r="AU63" s="2">
        <f t="shared" ref="AU63" si="57">AU61-2*AU62</f>
        <v>8711.3374000000003</v>
      </c>
      <c r="AV63" s="2">
        <f t="shared" ref="AV63" si="58">AV61-2*AV62</f>
        <v>8735.7782000000007</v>
      </c>
      <c r="AW63" s="2">
        <f t="shared" ref="AW63" si="59">AW61-2*AW62</f>
        <v>9095.4079999999994</v>
      </c>
      <c r="AX63" s="2">
        <f t="shared" ref="AX63" si="60">AX61-2*AX62</f>
        <v>9415.3470000000016</v>
      </c>
      <c r="AY63" s="2">
        <f t="shared" ref="AY63" si="61">AY61-2*AY62</f>
        <v>9574.777399999999</v>
      </c>
      <c r="AZ63" s="2">
        <f t="shared" ref="AZ63" si="62">AZ61-2*AZ62</f>
        <v>9600.4491999999991</v>
      </c>
      <c r="BA63" s="2">
        <f t="shared" ref="BA63" si="63">BA61-2*BA62</f>
        <v>9643.4442000000017</v>
      </c>
      <c r="BB63" s="2"/>
    </row>
    <row r="64" spans="1:54" x14ac:dyDescent="0.25">
      <c r="A64" s="4" t="s">
        <v>2</v>
      </c>
      <c r="B64" s="2">
        <f t="shared" ref="B64:Z64" si="64">B61+2*B62</f>
        <v>14911.4336</v>
      </c>
      <c r="C64" s="2">
        <f t="shared" si="64"/>
        <v>14645.036</v>
      </c>
      <c r="D64" s="2">
        <f t="shared" si="64"/>
        <v>13880.223599999999</v>
      </c>
      <c r="E64" s="2">
        <f t="shared" si="64"/>
        <v>13479.3218</v>
      </c>
      <c r="F64" s="2">
        <f t="shared" si="64"/>
        <v>13044.622800000001</v>
      </c>
      <c r="G64" s="2">
        <f t="shared" si="64"/>
        <v>12584.5602</v>
      </c>
      <c r="H64" s="2">
        <f t="shared" si="64"/>
        <v>12758.430399999999</v>
      </c>
      <c r="I64" s="2">
        <f t="shared" si="64"/>
        <v>12216.451400000002</v>
      </c>
      <c r="J64" s="2">
        <f t="shared" si="64"/>
        <v>12612.363000000001</v>
      </c>
      <c r="K64" s="2">
        <f t="shared" si="64"/>
        <v>12513.112799999999</v>
      </c>
      <c r="L64" s="2">
        <f t="shared" si="64"/>
        <v>11904.549800000001</v>
      </c>
      <c r="M64" s="2">
        <f t="shared" si="64"/>
        <v>11719.374</v>
      </c>
      <c r="N64" s="2">
        <f t="shared" si="64"/>
        <v>11589.634</v>
      </c>
      <c r="O64" s="2">
        <f t="shared" si="64"/>
        <v>11486.896199999999</v>
      </c>
      <c r="P64" s="2">
        <f t="shared" si="64"/>
        <v>11415.95</v>
      </c>
      <c r="Q64" s="2">
        <f t="shared" si="64"/>
        <v>10777.816199999999</v>
      </c>
      <c r="R64" s="2">
        <f t="shared" si="64"/>
        <v>10451.3732</v>
      </c>
      <c r="S64" s="2">
        <f t="shared" si="64"/>
        <v>10340.1266</v>
      </c>
      <c r="T64" s="2">
        <f t="shared" si="64"/>
        <v>10471.389799999999</v>
      </c>
      <c r="U64" s="2">
        <f t="shared" si="64"/>
        <v>10070.142</v>
      </c>
      <c r="V64" s="2">
        <f t="shared" si="64"/>
        <v>10144.930399999999</v>
      </c>
      <c r="W64" s="2">
        <f t="shared" si="64"/>
        <v>9711.9946</v>
      </c>
      <c r="X64" s="2">
        <f t="shared" si="64"/>
        <v>9771.3261999999995</v>
      </c>
      <c r="Y64" s="2">
        <f t="shared" si="64"/>
        <v>9914.8194000000003</v>
      </c>
      <c r="Z64" s="2">
        <f t="shared" si="64"/>
        <v>9933.1075999999994</v>
      </c>
      <c r="AA64" s="2">
        <f>AA61+2*AA62</f>
        <v>9818.3266000000003</v>
      </c>
      <c r="AB64" s="2">
        <f t="shared" ref="AB64:BA64" si="65">AB61+2*AB62</f>
        <v>9791.4518000000007</v>
      </c>
      <c r="AC64" s="2">
        <f t="shared" si="65"/>
        <v>9483.2569999999996</v>
      </c>
      <c r="AD64" s="2">
        <f t="shared" si="65"/>
        <v>10045.748</v>
      </c>
      <c r="AE64" s="2">
        <f t="shared" si="65"/>
        <v>10019.1762</v>
      </c>
      <c r="AF64" s="2">
        <f t="shared" si="65"/>
        <v>9552.7595999999994</v>
      </c>
      <c r="AG64" s="2">
        <f t="shared" si="65"/>
        <v>9599.867400000001</v>
      </c>
      <c r="AH64" s="2">
        <f t="shared" si="65"/>
        <v>9544.3881999999994</v>
      </c>
      <c r="AI64" s="2">
        <f t="shared" si="65"/>
        <v>9826.2302</v>
      </c>
      <c r="AJ64" s="2">
        <f t="shared" si="65"/>
        <v>9569.8751999999986</v>
      </c>
      <c r="AK64" s="2">
        <f t="shared" si="65"/>
        <v>9611.6232</v>
      </c>
      <c r="AL64" s="2">
        <f t="shared" si="65"/>
        <v>9726.6185999999998</v>
      </c>
      <c r="AM64" s="2">
        <f t="shared" si="65"/>
        <v>9959.7936000000009</v>
      </c>
      <c r="AN64" s="2">
        <f t="shared" si="65"/>
        <v>10107.401600000001</v>
      </c>
      <c r="AO64" s="2">
        <f t="shared" si="65"/>
        <v>10274.6976</v>
      </c>
      <c r="AP64" s="2">
        <f t="shared" si="65"/>
        <v>10502.159</v>
      </c>
      <c r="AQ64" s="2">
        <f t="shared" si="65"/>
        <v>10423.401599999999</v>
      </c>
      <c r="AR64" s="2">
        <f t="shared" si="65"/>
        <v>10511.325800000001</v>
      </c>
      <c r="AS64" s="2">
        <f t="shared" si="65"/>
        <v>10829.309799999999</v>
      </c>
      <c r="AT64" s="2">
        <f t="shared" si="65"/>
        <v>10848.3</v>
      </c>
      <c r="AU64" s="2">
        <f t="shared" si="65"/>
        <v>11070.462599999999</v>
      </c>
      <c r="AV64" s="2">
        <f t="shared" si="65"/>
        <v>11178.021799999999</v>
      </c>
      <c r="AW64" s="2">
        <f t="shared" si="65"/>
        <v>11230.792000000001</v>
      </c>
      <c r="AX64" s="2">
        <f t="shared" si="65"/>
        <v>11754.053</v>
      </c>
      <c r="AY64" s="2">
        <f t="shared" si="65"/>
        <v>12396.0226</v>
      </c>
      <c r="AZ64" s="2">
        <f t="shared" si="65"/>
        <v>13178.550800000001</v>
      </c>
      <c r="BA64" s="2">
        <f t="shared" si="65"/>
        <v>13680.9558</v>
      </c>
      <c r="BB64" s="2"/>
    </row>
    <row r="65" spans="1:54" x14ac:dyDescent="0.25">
      <c r="A65" s="4" t="s">
        <v>5</v>
      </c>
      <c r="B65" s="2">
        <f t="shared" ref="B65:Z65" si="66">B61-3*B62</f>
        <v>8011.0995999999996</v>
      </c>
      <c r="C65" s="2">
        <f t="shared" si="66"/>
        <v>7755.9459999999999</v>
      </c>
      <c r="D65" s="2">
        <f t="shared" si="66"/>
        <v>7920.9146000000001</v>
      </c>
      <c r="E65" s="2">
        <f t="shared" si="66"/>
        <v>7983.5172999999995</v>
      </c>
      <c r="F65" s="2">
        <f t="shared" si="66"/>
        <v>8264.8158000000003</v>
      </c>
      <c r="G65" s="2">
        <f t="shared" si="66"/>
        <v>8651.1597000000002</v>
      </c>
      <c r="H65" s="2">
        <f t="shared" si="66"/>
        <v>8623.1044000000002</v>
      </c>
      <c r="I65" s="2">
        <f t="shared" si="66"/>
        <v>8555.822900000001</v>
      </c>
      <c r="J65" s="2">
        <f t="shared" si="66"/>
        <v>7927.9555</v>
      </c>
      <c r="K65" s="2">
        <f t="shared" si="66"/>
        <v>7858.5807999999997</v>
      </c>
      <c r="L65" s="2">
        <f t="shared" si="66"/>
        <v>8058.4253000000008</v>
      </c>
      <c r="M65" s="2">
        <f t="shared" si="66"/>
        <v>8039.6890000000003</v>
      </c>
      <c r="N65" s="2">
        <f t="shared" si="66"/>
        <v>7963.7989999999991</v>
      </c>
      <c r="O65" s="2">
        <f t="shared" si="66"/>
        <v>8017.1557000000003</v>
      </c>
      <c r="P65" s="2">
        <f t="shared" si="66"/>
        <v>7914.8249999999998</v>
      </c>
      <c r="Q65" s="2">
        <f t="shared" si="66"/>
        <v>8359.5257000000001</v>
      </c>
      <c r="R65" s="2">
        <f t="shared" si="66"/>
        <v>8487.9402000000009</v>
      </c>
      <c r="S65" s="2">
        <f t="shared" si="66"/>
        <v>8138.0600999999988</v>
      </c>
      <c r="T65" s="2">
        <f t="shared" si="66"/>
        <v>7847.4152999999988</v>
      </c>
      <c r="U65" s="2">
        <f t="shared" si="66"/>
        <v>8259.2870000000003</v>
      </c>
      <c r="V65" s="2">
        <f t="shared" si="66"/>
        <v>7894.6043999999993</v>
      </c>
      <c r="W65" s="2">
        <f t="shared" si="66"/>
        <v>8048.7581000000009</v>
      </c>
      <c r="X65" s="2">
        <f t="shared" si="66"/>
        <v>7810.5106999999998</v>
      </c>
      <c r="Y65" s="2">
        <f t="shared" si="66"/>
        <v>7591.7709000000004</v>
      </c>
      <c r="Z65" s="2">
        <f t="shared" si="66"/>
        <v>7491.3385999999991</v>
      </c>
      <c r="AA65" s="2">
        <f>AA61-3*AA62</f>
        <v>7615.0100999999995</v>
      </c>
      <c r="AB65" s="2">
        <f t="shared" ref="AB65:BA65" si="67">AB61-3*AB62</f>
        <v>7530.3222999999998</v>
      </c>
      <c r="AC65" s="2">
        <f t="shared" si="67"/>
        <v>7617.6144999999997</v>
      </c>
      <c r="AD65" s="2">
        <f t="shared" si="67"/>
        <v>7048.8779999999997</v>
      </c>
      <c r="AE65" s="2">
        <f t="shared" si="67"/>
        <v>7061.9856999999993</v>
      </c>
      <c r="AF65" s="2">
        <f t="shared" si="67"/>
        <v>7470.6106</v>
      </c>
      <c r="AG65" s="2">
        <f t="shared" si="67"/>
        <v>7400.4489000000003</v>
      </c>
      <c r="AH65" s="2">
        <f t="shared" si="67"/>
        <v>7502.1677</v>
      </c>
      <c r="AI65" s="2">
        <f t="shared" si="67"/>
        <v>7297.9046999999991</v>
      </c>
      <c r="AJ65" s="2">
        <f t="shared" si="67"/>
        <v>7475.9371999999994</v>
      </c>
      <c r="AK65" s="2">
        <f t="shared" si="67"/>
        <v>7587.3151999999991</v>
      </c>
      <c r="AL65" s="2">
        <f t="shared" si="67"/>
        <v>7673.3220999999994</v>
      </c>
      <c r="AM65" s="2">
        <f t="shared" si="67"/>
        <v>7702.0596000000005</v>
      </c>
      <c r="AN65" s="2">
        <f t="shared" si="67"/>
        <v>7900.6476000000002</v>
      </c>
      <c r="AO65" s="2">
        <f t="shared" si="67"/>
        <v>7791.2035999999989</v>
      </c>
      <c r="AP65" s="2">
        <f t="shared" si="67"/>
        <v>7936.5114999999996</v>
      </c>
      <c r="AQ65" s="2">
        <f t="shared" si="67"/>
        <v>8231.1476000000002</v>
      </c>
      <c r="AR65" s="2">
        <f t="shared" si="67"/>
        <v>8274.5113000000001</v>
      </c>
      <c r="AS65" s="2">
        <f t="shared" si="67"/>
        <v>8241.7852999999996</v>
      </c>
      <c r="AT65" s="2">
        <f t="shared" si="67"/>
        <v>8223.5499999999993</v>
      </c>
      <c r="AU65" s="2">
        <f t="shared" si="67"/>
        <v>8121.5560999999998</v>
      </c>
      <c r="AV65" s="2">
        <f t="shared" si="67"/>
        <v>8125.2173000000003</v>
      </c>
      <c r="AW65" s="2">
        <f t="shared" si="67"/>
        <v>8561.5619999999999</v>
      </c>
      <c r="AX65" s="2">
        <f t="shared" si="67"/>
        <v>8830.6705000000002</v>
      </c>
      <c r="AY65" s="2">
        <f t="shared" si="67"/>
        <v>8869.4660999999996</v>
      </c>
      <c r="AZ65" s="2">
        <f t="shared" si="67"/>
        <v>8705.9238000000005</v>
      </c>
      <c r="BA65" s="2">
        <f t="shared" si="67"/>
        <v>8634.0663000000004</v>
      </c>
      <c r="BB65" s="2"/>
    </row>
    <row r="66" spans="1:54" x14ac:dyDescent="0.25">
      <c r="A66" s="4" t="s">
        <v>6</v>
      </c>
      <c r="B66" s="2">
        <f t="shared" ref="B66:Z66" si="68">B61+3*B62</f>
        <v>16291.500399999999</v>
      </c>
      <c r="C66" s="2">
        <f t="shared" si="68"/>
        <v>16022.853999999999</v>
      </c>
      <c r="D66" s="2">
        <f t="shared" si="68"/>
        <v>15072.0854</v>
      </c>
      <c r="E66" s="2">
        <f t="shared" si="68"/>
        <v>14578.4827</v>
      </c>
      <c r="F66" s="2">
        <f t="shared" si="68"/>
        <v>14000.584200000001</v>
      </c>
      <c r="G66" s="2">
        <f t="shared" si="68"/>
        <v>13371.240300000001</v>
      </c>
      <c r="H66" s="2">
        <f t="shared" si="68"/>
        <v>13585.495599999998</v>
      </c>
      <c r="I66" s="2">
        <f t="shared" si="68"/>
        <v>12948.5771</v>
      </c>
      <c r="J66" s="2">
        <f t="shared" si="68"/>
        <v>13549.244500000001</v>
      </c>
      <c r="K66" s="2">
        <f t="shared" si="68"/>
        <v>13444.019199999999</v>
      </c>
      <c r="L66" s="2">
        <f t="shared" si="68"/>
        <v>12673.7747</v>
      </c>
      <c r="M66" s="2">
        <f t="shared" si="68"/>
        <v>12455.311</v>
      </c>
      <c r="N66" s="2">
        <f t="shared" si="68"/>
        <v>12314.800999999999</v>
      </c>
      <c r="O66" s="2">
        <f t="shared" si="68"/>
        <v>12180.844300000001</v>
      </c>
      <c r="P66" s="2">
        <f t="shared" si="68"/>
        <v>12116.174999999999</v>
      </c>
      <c r="Q66" s="2">
        <f t="shared" si="68"/>
        <v>11261.4743</v>
      </c>
      <c r="R66" s="2">
        <f t="shared" si="68"/>
        <v>10844.059799999999</v>
      </c>
      <c r="S66" s="2">
        <f t="shared" si="68"/>
        <v>10780.5399</v>
      </c>
      <c r="T66" s="2">
        <f t="shared" si="68"/>
        <v>10996.1847</v>
      </c>
      <c r="U66" s="2">
        <f t="shared" si="68"/>
        <v>10432.312999999998</v>
      </c>
      <c r="V66" s="2">
        <f t="shared" si="68"/>
        <v>10594.995599999998</v>
      </c>
      <c r="W66" s="2">
        <f t="shared" si="68"/>
        <v>10044.641900000001</v>
      </c>
      <c r="X66" s="2">
        <f t="shared" si="68"/>
        <v>10163.489299999999</v>
      </c>
      <c r="Y66" s="2">
        <f t="shared" si="68"/>
        <v>10379.429100000001</v>
      </c>
      <c r="Z66" s="2">
        <f t="shared" si="68"/>
        <v>10421.4614</v>
      </c>
      <c r="AA66" s="2">
        <f>AA61+3*AA62</f>
        <v>10258.9899</v>
      </c>
      <c r="AB66" s="2">
        <f t="shared" ref="AB66:BA66" si="69">AB61+3*AB62</f>
        <v>10243.6777</v>
      </c>
      <c r="AC66" s="2">
        <f t="shared" si="69"/>
        <v>9856.3855000000003</v>
      </c>
      <c r="AD66" s="2">
        <f t="shared" si="69"/>
        <v>10645.121999999999</v>
      </c>
      <c r="AE66" s="2">
        <f t="shared" si="69"/>
        <v>10610.614299999999</v>
      </c>
      <c r="AF66" s="2">
        <f t="shared" si="69"/>
        <v>9969.1893999999993</v>
      </c>
      <c r="AG66" s="2">
        <f t="shared" si="69"/>
        <v>10039.751100000001</v>
      </c>
      <c r="AH66" s="2">
        <f t="shared" si="69"/>
        <v>9952.8323</v>
      </c>
      <c r="AI66" s="2">
        <f t="shared" si="69"/>
        <v>10331.8953</v>
      </c>
      <c r="AJ66" s="2">
        <f t="shared" si="69"/>
        <v>9988.6627999999982</v>
      </c>
      <c r="AK66" s="2">
        <f t="shared" si="69"/>
        <v>10016.4848</v>
      </c>
      <c r="AL66" s="2">
        <f t="shared" si="69"/>
        <v>10137.277899999999</v>
      </c>
      <c r="AM66" s="2">
        <f t="shared" si="69"/>
        <v>10411.340400000001</v>
      </c>
      <c r="AN66" s="2">
        <f t="shared" si="69"/>
        <v>10548.752400000001</v>
      </c>
      <c r="AO66" s="2">
        <f t="shared" si="69"/>
        <v>10771.3964</v>
      </c>
      <c r="AP66" s="2">
        <f t="shared" si="69"/>
        <v>11015.288499999999</v>
      </c>
      <c r="AQ66" s="2">
        <f t="shared" si="69"/>
        <v>10861.8524</v>
      </c>
      <c r="AR66" s="2">
        <f t="shared" si="69"/>
        <v>10958.688700000001</v>
      </c>
      <c r="AS66" s="2">
        <f t="shared" si="69"/>
        <v>11346.814699999999</v>
      </c>
      <c r="AT66" s="2">
        <f t="shared" si="69"/>
        <v>11373.25</v>
      </c>
      <c r="AU66" s="2">
        <f t="shared" si="69"/>
        <v>11660.243899999999</v>
      </c>
      <c r="AV66" s="2">
        <f t="shared" si="69"/>
        <v>11788.582699999999</v>
      </c>
      <c r="AW66" s="2">
        <f t="shared" si="69"/>
        <v>11764.638000000001</v>
      </c>
      <c r="AX66" s="2">
        <f t="shared" si="69"/>
        <v>12338.729500000001</v>
      </c>
      <c r="AY66" s="2">
        <f t="shared" si="69"/>
        <v>13101.3339</v>
      </c>
      <c r="AZ66" s="2">
        <f t="shared" si="69"/>
        <v>14073.0762</v>
      </c>
      <c r="BA66" s="2">
        <f t="shared" si="69"/>
        <v>14690.333700000001</v>
      </c>
      <c r="BB66" s="2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F2BBA-FD0C-4963-AD0E-24A5A8CA29DE}">
  <dimension ref="A1"/>
  <sheetViews>
    <sheetView workbookViewId="0">
      <selection activeCell="X19" sqref="X19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E2D47-24FD-4B80-AC0C-7E3DEE79A7E6}">
  <dimension ref="A1"/>
  <sheetViews>
    <sheetView tabSelected="1" workbookViewId="0">
      <selection activeCell="X21" sqref="X21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weekly_deaths</vt:lpstr>
      <vt:lpstr>2010-2019</vt:lpstr>
      <vt:lpstr>2020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George</dc:creator>
  <cp:lastModifiedBy>Michael George</cp:lastModifiedBy>
  <dcterms:created xsi:type="dcterms:W3CDTF">2020-12-06T07:59:01Z</dcterms:created>
  <dcterms:modified xsi:type="dcterms:W3CDTF">2020-12-06T09:58:22Z</dcterms:modified>
</cp:coreProperties>
</file>