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A13EF145-6121-4F38-936D-0AC58C9851A8}" xr6:coauthVersionLast="45" xr6:coauthVersionMax="45" xr10:uidLastSave="{00000000-0000-0000-0000-000000000000}"/>
  <bookViews>
    <workbookView xWindow="-120" yWindow="-120" windowWidth="29040" windowHeight="16440" activeTab="1" xr2:uid="{BB871BFE-58A6-45D6-896F-5C820835E6D3}"/>
  </bookViews>
  <sheets>
    <sheet name="weekly_deaths_unsmoothed" sheetId="6" r:id="rId1"/>
    <sheet name="2015" sheetId="2" r:id="rId2"/>
    <sheet name="2016" sheetId="3" r:id="rId3"/>
    <sheet name="2017" sheetId="4" r:id="rId4"/>
    <sheet name="2018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A38" i="5" l="1"/>
  <c r="BA39" i="5" s="1"/>
  <c r="BA40" i="5" s="1"/>
  <c r="AZ38" i="5"/>
  <c r="AZ39" i="5" s="1"/>
  <c r="AZ40" i="5" s="1"/>
  <c r="AY38" i="5"/>
  <c r="AY39" i="5" s="1"/>
  <c r="AY40" i="5" s="1"/>
  <c r="AX38" i="5"/>
  <c r="AX39" i="5" s="1"/>
  <c r="AX40" i="5" s="1"/>
  <c r="AW38" i="5"/>
  <c r="AW39" i="5" s="1"/>
  <c r="AW40" i="5" s="1"/>
  <c r="AV38" i="5"/>
  <c r="AV39" i="5" s="1"/>
  <c r="AV40" i="5" s="1"/>
  <c r="AU38" i="5"/>
  <c r="AU39" i="5" s="1"/>
  <c r="AU40" i="5" s="1"/>
  <c r="AT38" i="5"/>
  <c r="AT39" i="5" s="1"/>
  <c r="AT40" i="5" s="1"/>
  <c r="AS38" i="5"/>
  <c r="AS39" i="5" s="1"/>
  <c r="AS40" i="5" s="1"/>
  <c r="AR38" i="5"/>
  <c r="AR39" i="5" s="1"/>
  <c r="AR40" i="5" s="1"/>
  <c r="AQ38" i="5"/>
  <c r="AQ39" i="5" s="1"/>
  <c r="AQ40" i="5" s="1"/>
  <c r="AP38" i="5"/>
  <c r="AP39" i="5" s="1"/>
  <c r="AP40" i="5" s="1"/>
  <c r="AO38" i="5"/>
  <c r="AO39" i="5" s="1"/>
  <c r="AO40" i="5" s="1"/>
  <c r="AN38" i="5"/>
  <c r="AN39" i="5" s="1"/>
  <c r="AN40" i="5" s="1"/>
  <c r="AM38" i="5"/>
  <c r="AM39" i="5" s="1"/>
  <c r="AM40" i="5" s="1"/>
  <c r="AL38" i="5"/>
  <c r="AL39" i="5" s="1"/>
  <c r="AL40" i="5" s="1"/>
  <c r="AK38" i="5"/>
  <c r="AK39" i="5" s="1"/>
  <c r="AK40" i="5" s="1"/>
  <c r="AJ38" i="5"/>
  <c r="AJ39" i="5" s="1"/>
  <c r="AJ40" i="5" s="1"/>
  <c r="AI38" i="5"/>
  <c r="AI39" i="5" s="1"/>
  <c r="AI40" i="5" s="1"/>
  <c r="AH38" i="5"/>
  <c r="AH39" i="5" s="1"/>
  <c r="AH40" i="5" s="1"/>
  <c r="AG38" i="5"/>
  <c r="AG39" i="5" s="1"/>
  <c r="AG40" i="5" s="1"/>
  <c r="AF38" i="5"/>
  <c r="AF39" i="5" s="1"/>
  <c r="AF40" i="5" s="1"/>
  <c r="AE38" i="5"/>
  <c r="AE39" i="5" s="1"/>
  <c r="AE40" i="5" s="1"/>
  <c r="AD38" i="5"/>
  <c r="AD39" i="5" s="1"/>
  <c r="AD40" i="5" s="1"/>
  <c r="AC38" i="5"/>
  <c r="AC39" i="5" s="1"/>
  <c r="AC40" i="5" s="1"/>
  <c r="AB38" i="5"/>
  <c r="AB39" i="5" s="1"/>
  <c r="AB40" i="5" s="1"/>
  <c r="AA38" i="5"/>
  <c r="AA39" i="5" s="1"/>
  <c r="AA40" i="5" s="1"/>
  <c r="Z38" i="5"/>
  <c r="Z39" i="5" s="1"/>
  <c r="Z40" i="5" s="1"/>
  <c r="Y38" i="5"/>
  <c r="Y39" i="5" s="1"/>
  <c r="Y40" i="5" s="1"/>
  <c r="X38" i="5"/>
  <c r="X39" i="5" s="1"/>
  <c r="X40" i="5" s="1"/>
  <c r="W38" i="5"/>
  <c r="W39" i="5" s="1"/>
  <c r="W40" i="5" s="1"/>
  <c r="V38" i="5"/>
  <c r="V39" i="5" s="1"/>
  <c r="V40" i="5" s="1"/>
  <c r="U38" i="5"/>
  <c r="U39" i="5" s="1"/>
  <c r="U40" i="5" s="1"/>
  <c r="T38" i="5"/>
  <c r="T39" i="5" s="1"/>
  <c r="T40" i="5" s="1"/>
  <c r="S38" i="5"/>
  <c r="S39" i="5" s="1"/>
  <c r="S40" i="5" s="1"/>
  <c r="R38" i="5"/>
  <c r="R39" i="5" s="1"/>
  <c r="R40" i="5" s="1"/>
  <c r="Q38" i="5"/>
  <c r="Q39" i="5" s="1"/>
  <c r="Q40" i="5" s="1"/>
  <c r="P38" i="5"/>
  <c r="P39" i="5" s="1"/>
  <c r="P40" i="5" s="1"/>
  <c r="O38" i="5"/>
  <c r="O39" i="5" s="1"/>
  <c r="O40" i="5" s="1"/>
  <c r="N38" i="5"/>
  <c r="N39" i="5" s="1"/>
  <c r="N40" i="5" s="1"/>
  <c r="M38" i="5"/>
  <c r="M39" i="5" s="1"/>
  <c r="M40" i="5" s="1"/>
  <c r="L38" i="5"/>
  <c r="L39" i="5" s="1"/>
  <c r="L40" i="5" s="1"/>
  <c r="K38" i="5"/>
  <c r="K39" i="5" s="1"/>
  <c r="K40" i="5" s="1"/>
  <c r="J38" i="5"/>
  <c r="J39" i="5" s="1"/>
  <c r="J40" i="5" s="1"/>
  <c r="I38" i="5"/>
  <c r="I39" i="5" s="1"/>
  <c r="I40" i="5" s="1"/>
  <c r="H38" i="5"/>
  <c r="H39" i="5" s="1"/>
  <c r="H40" i="5" s="1"/>
  <c r="G38" i="5"/>
  <c r="G39" i="5" s="1"/>
  <c r="G40" i="5" s="1"/>
  <c r="F38" i="5"/>
  <c r="F39" i="5" s="1"/>
  <c r="F40" i="5" s="1"/>
  <c r="E38" i="5"/>
  <c r="E39" i="5" s="1"/>
  <c r="E40" i="5" s="1"/>
  <c r="D38" i="5"/>
  <c r="D39" i="5" s="1"/>
  <c r="D40" i="5" s="1"/>
  <c r="C38" i="5"/>
  <c r="BA33" i="5"/>
  <c r="BA34" i="5" s="1"/>
  <c r="BA35" i="5" s="1"/>
  <c r="AZ33" i="5"/>
  <c r="AZ34" i="5" s="1"/>
  <c r="AZ35" i="5" s="1"/>
  <c r="AY33" i="5"/>
  <c r="AY34" i="5" s="1"/>
  <c r="AY35" i="5" s="1"/>
  <c r="AX33" i="5"/>
  <c r="AX34" i="5" s="1"/>
  <c r="AX35" i="5" s="1"/>
  <c r="AW33" i="5"/>
  <c r="AW34" i="5" s="1"/>
  <c r="AW35" i="5" s="1"/>
  <c r="AV33" i="5"/>
  <c r="AV34" i="5" s="1"/>
  <c r="AV35" i="5" s="1"/>
  <c r="AU33" i="5"/>
  <c r="AU34" i="5" s="1"/>
  <c r="AU35" i="5" s="1"/>
  <c r="AT33" i="5"/>
  <c r="AT34" i="5" s="1"/>
  <c r="AT35" i="5" s="1"/>
  <c r="AS33" i="5"/>
  <c r="AS34" i="5" s="1"/>
  <c r="AS35" i="5" s="1"/>
  <c r="AR33" i="5"/>
  <c r="AR34" i="5" s="1"/>
  <c r="AR35" i="5" s="1"/>
  <c r="AQ33" i="5"/>
  <c r="AQ34" i="5" s="1"/>
  <c r="AQ35" i="5" s="1"/>
  <c r="AP33" i="5"/>
  <c r="AP34" i="5" s="1"/>
  <c r="AP35" i="5" s="1"/>
  <c r="AO33" i="5"/>
  <c r="AO34" i="5" s="1"/>
  <c r="AO35" i="5" s="1"/>
  <c r="AN33" i="5"/>
  <c r="AN34" i="5" s="1"/>
  <c r="AN35" i="5" s="1"/>
  <c r="AM33" i="5"/>
  <c r="AM34" i="5" s="1"/>
  <c r="AM35" i="5" s="1"/>
  <c r="AL33" i="5"/>
  <c r="AL34" i="5" s="1"/>
  <c r="AL35" i="5" s="1"/>
  <c r="AK33" i="5"/>
  <c r="AK34" i="5" s="1"/>
  <c r="AK35" i="5" s="1"/>
  <c r="AJ33" i="5"/>
  <c r="AJ34" i="5" s="1"/>
  <c r="AJ35" i="5" s="1"/>
  <c r="AI33" i="5"/>
  <c r="AI34" i="5" s="1"/>
  <c r="AI35" i="5" s="1"/>
  <c r="AH33" i="5"/>
  <c r="AH34" i="5" s="1"/>
  <c r="AH35" i="5" s="1"/>
  <c r="AG33" i="5"/>
  <c r="AG34" i="5" s="1"/>
  <c r="AG35" i="5" s="1"/>
  <c r="AF33" i="5"/>
  <c r="AF34" i="5" s="1"/>
  <c r="AF35" i="5" s="1"/>
  <c r="AE33" i="5"/>
  <c r="AE34" i="5" s="1"/>
  <c r="AE35" i="5" s="1"/>
  <c r="AD33" i="5"/>
  <c r="AD34" i="5" s="1"/>
  <c r="AD35" i="5" s="1"/>
  <c r="AC33" i="5"/>
  <c r="AC34" i="5" s="1"/>
  <c r="AC35" i="5" s="1"/>
  <c r="AB33" i="5"/>
  <c r="AB34" i="5" s="1"/>
  <c r="AB35" i="5" s="1"/>
  <c r="AA33" i="5"/>
  <c r="AA34" i="5" s="1"/>
  <c r="AA35" i="5" s="1"/>
  <c r="Z33" i="5"/>
  <c r="Z34" i="5" s="1"/>
  <c r="Z35" i="5" s="1"/>
  <c r="Y33" i="5"/>
  <c r="Y34" i="5" s="1"/>
  <c r="Y35" i="5" s="1"/>
  <c r="X33" i="5"/>
  <c r="X34" i="5" s="1"/>
  <c r="X35" i="5" s="1"/>
  <c r="W33" i="5"/>
  <c r="W34" i="5" s="1"/>
  <c r="W35" i="5" s="1"/>
  <c r="V33" i="5"/>
  <c r="V34" i="5" s="1"/>
  <c r="V35" i="5" s="1"/>
  <c r="U33" i="5"/>
  <c r="U34" i="5" s="1"/>
  <c r="U35" i="5" s="1"/>
  <c r="T33" i="5"/>
  <c r="T34" i="5" s="1"/>
  <c r="T35" i="5" s="1"/>
  <c r="S33" i="5"/>
  <c r="S34" i="5" s="1"/>
  <c r="S35" i="5" s="1"/>
  <c r="R33" i="5"/>
  <c r="R34" i="5" s="1"/>
  <c r="R35" i="5" s="1"/>
  <c r="Q33" i="5"/>
  <c r="Q34" i="5" s="1"/>
  <c r="Q35" i="5" s="1"/>
  <c r="P33" i="5"/>
  <c r="P34" i="5" s="1"/>
  <c r="P35" i="5" s="1"/>
  <c r="O33" i="5"/>
  <c r="O34" i="5" s="1"/>
  <c r="O35" i="5" s="1"/>
  <c r="N33" i="5"/>
  <c r="N34" i="5" s="1"/>
  <c r="N35" i="5" s="1"/>
  <c r="M33" i="5"/>
  <c r="M34" i="5" s="1"/>
  <c r="M35" i="5" s="1"/>
  <c r="L33" i="5"/>
  <c r="L34" i="5" s="1"/>
  <c r="L35" i="5" s="1"/>
  <c r="K33" i="5"/>
  <c r="K34" i="5" s="1"/>
  <c r="K35" i="5" s="1"/>
  <c r="J33" i="5"/>
  <c r="J34" i="5" s="1"/>
  <c r="J35" i="5" s="1"/>
  <c r="I33" i="5"/>
  <c r="I34" i="5" s="1"/>
  <c r="I35" i="5" s="1"/>
  <c r="H33" i="5"/>
  <c r="H34" i="5" s="1"/>
  <c r="H35" i="5" s="1"/>
  <c r="G33" i="5"/>
  <c r="G34" i="5" s="1"/>
  <c r="G35" i="5" s="1"/>
  <c r="F33" i="5"/>
  <c r="F34" i="5" s="1"/>
  <c r="F35" i="5" s="1"/>
  <c r="E33" i="5"/>
  <c r="E34" i="5" s="1"/>
  <c r="E35" i="5" s="1"/>
  <c r="D33" i="5"/>
  <c r="D34" i="5" s="1"/>
  <c r="D35" i="5" s="1"/>
  <c r="C33" i="5"/>
  <c r="C34" i="5" s="1"/>
  <c r="C35" i="5" s="1"/>
  <c r="BA28" i="5"/>
  <c r="BA29" i="5" s="1"/>
  <c r="BA30" i="5" s="1"/>
  <c r="AZ28" i="5"/>
  <c r="AZ29" i="5" s="1"/>
  <c r="AZ30" i="5" s="1"/>
  <c r="AY28" i="5"/>
  <c r="AY29" i="5" s="1"/>
  <c r="AY30" i="5" s="1"/>
  <c r="AX28" i="5"/>
  <c r="AX29" i="5" s="1"/>
  <c r="AX30" i="5" s="1"/>
  <c r="AW28" i="5"/>
  <c r="AW29" i="5" s="1"/>
  <c r="AW30" i="5" s="1"/>
  <c r="AV28" i="5"/>
  <c r="AV29" i="5" s="1"/>
  <c r="AV30" i="5" s="1"/>
  <c r="AU28" i="5"/>
  <c r="AU29" i="5" s="1"/>
  <c r="AU30" i="5" s="1"/>
  <c r="AT28" i="5"/>
  <c r="AT29" i="5" s="1"/>
  <c r="AT30" i="5" s="1"/>
  <c r="AS28" i="5"/>
  <c r="AS29" i="5" s="1"/>
  <c r="AS30" i="5" s="1"/>
  <c r="AR28" i="5"/>
  <c r="AR29" i="5" s="1"/>
  <c r="AR30" i="5" s="1"/>
  <c r="AQ28" i="5"/>
  <c r="AQ29" i="5" s="1"/>
  <c r="AQ30" i="5" s="1"/>
  <c r="AP28" i="5"/>
  <c r="AP29" i="5" s="1"/>
  <c r="AP30" i="5" s="1"/>
  <c r="AO28" i="5"/>
  <c r="AO29" i="5" s="1"/>
  <c r="AO30" i="5" s="1"/>
  <c r="AN28" i="5"/>
  <c r="AN29" i="5" s="1"/>
  <c r="AN30" i="5" s="1"/>
  <c r="AM28" i="5"/>
  <c r="AM29" i="5" s="1"/>
  <c r="AM30" i="5" s="1"/>
  <c r="AL28" i="5"/>
  <c r="AL29" i="5" s="1"/>
  <c r="AL30" i="5" s="1"/>
  <c r="AK28" i="5"/>
  <c r="AK29" i="5" s="1"/>
  <c r="AK30" i="5" s="1"/>
  <c r="AJ28" i="5"/>
  <c r="AJ29" i="5" s="1"/>
  <c r="AJ30" i="5" s="1"/>
  <c r="AI28" i="5"/>
  <c r="AI29" i="5" s="1"/>
  <c r="AI30" i="5" s="1"/>
  <c r="AH28" i="5"/>
  <c r="AH29" i="5" s="1"/>
  <c r="AH30" i="5" s="1"/>
  <c r="AG28" i="5"/>
  <c r="AG29" i="5" s="1"/>
  <c r="AG30" i="5" s="1"/>
  <c r="AF28" i="5"/>
  <c r="AF29" i="5" s="1"/>
  <c r="AF30" i="5" s="1"/>
  <c r="AE28" i="5"/>
  <c r="AE29" i="5" s="1"/>
  <c r="AE30" i="5" s="1"/>
  <c r="AD28" i="5"/>
  <c r="AD29" i="5" s="1"/>
  <c r="AD30" i="5" s="1"/>
  <c r="AC28" i="5"/>
  <c r="AC29" i="5" s="1"/>
  <c r="AC30" i="5" s="1"/>
  <c r="AB28" i="5"/>
  <c r="AB29" i="5" s="1"/>
  <c r="AB30" i="5" s="1"/>
  <c r="AA28" i="5"/>
  <c r="AA29" i="5" s="1"/>
  <c r="AA30" i="5" s="1"/>
  <c r="Z28" i="5"/>
  <c r="Z29" i="5" s="1"/>
  <c r="Z30" i="5" s="1"/>
  <c r="Y28" i="5"/>
  <c r="Y29" i="5" s="1"/>
  <c r="Y30" i="5" s="1"/>
  <c r="X28" i="5"/>
  <c r="X29" i="5" s="1"/>
  <c r="X30" i="5" s="1"/>
  <c r="W28" i="5"/>
  <c r="W29" i="5" s="1"/>
  <c r="W30" i="5" s="1"/>
  <c r="V28" i="5"/>
  <c r="V29" i="5" s="1"/>
  <c r="V30" i="5" s="1"/>
  <c r="U28" i="5"/>
  <c r="U29" i="5" s="1"/>
  <c r="U30" i="5" s="1"/>
  <c r="T28" i="5"/>
  <c r="T29" i="5" s="1"/>
  <c r="T30" i="5" s="1"/>
  <c r="S28" i="5"/>
  <c r="S29" i="5" s="1"/>
  <c r="S30" i="5" s="1"/>
  <c r="R28" i="5"/>
  <c r="R29" i="5" s="1"/>
  <c r="R30" i="5" s="1"/>
  <c r="Q28" i="5"/>
  <c r="Q29" i="5" s="1"/>
  <c r="Q30" i="5" s="1"/>
  <c r="P28" i="5"/>
  <c r="P29" i="5" s="1"/>
  <c r="P30" i="5" s="1"/>
  <c r="O28" i="5"/>
  <c r="O29" i="5" s="1"/>
  <c r="O30" i="5" s="1"/>
  <c r="N28" i="5"/>
  <c r="N29" i="5" s="1"/>
  <c r="N30" i="5" s="1"/>
  <c r="M28" i="5"/>
  <c r="M29" i="5" s="1"/>
  <c r="M30" i="5" s="1"/>
  <c r="L28" i="5"/>
  <c r="L29" i="5" s="1"/>
  <c r="L30" i="5" s="1"/>
  <c r="K28" i="5"/>
  <c r="K29" i="5" s="1"/>
  <c r="K30" i="5" s="1"/>
  <c r="J28" i="5"/>
  <c r="J29" i="5" s="1"/>
  <c r="J30" i="5" s="1"/>
  <c r="I28" i="5"/>
  <c r="I29" i="5" s="1"/>
  <c r="I30" i="5" s="1"/>
  <c r="H28" i="5"/>
  <c r="H29" i="5" s="1"/>
  <c r="H30" i="5" s="1"/>
  <c r="G28" i="5"/>
  <c r="G29" i="5" s="1"/>
  <c r="G30" i="5" s="1"/>
  <c r="F28" i="5"/>
  <c r="F29" i="5" s="1"/>
  <c r="F30" i="5" s="1"/>
  <c r="E28" i="5"/>
  <c r="E29" i="5" s="1"/>
  <c r="E30" i="5" s="1"/>
  <c r="D28" i="5"/>
  <c r="D29" i="5" s="1"/>
  <c r="D30" i="5" s="1"/>
  <c r="C28" i="5"/>
  <c r="BA23" i="5"/>
  <c r="BA24" i="5" s="1"/>
  <c r="BA25" i="5" s="1"/>
  <c r="AZ23" i="5"/>
  <c r="AZ24" i="5" s="1"/>
  <c r="AZ25" i="5" s="1"/>
  <c r="AY23" i="5"/>
  <c r="AY24" i="5" s="1"/>
  <c r="AY25" i="5" s="1"/>
  <c r="AX23" i="5"/>
  <c r="AX24" i="5" s="1"/>
  <c r="AX25" i="5" s="1"/>
  <c r="AW23" i="5"/>
  <c r="AW24" i="5" s="1"/>
  <c r="AW25" i="5" s="1"/>
  <c r="AV23" i="5"/>
  <c r="AV24" i="5" s="1"/>
  <c r="AV25" i="5" s="1"/>
  <c r="AU23" i="5"/>
  <c r="AU24" i="5" s="1"/>
  <c r="AU25" i="5" s="1"/>
  <c r="AT23" i="5"/>
  <c r="AT24" i="5" s="1"/>
  <c r="AT25" i="5" s="1"/>
  <c r="AS23" i="5"/>
  <c r="AS24" i="5" s="1"/>
  <c r="AS25" i="5" s="1"/>
  <c r="AR23" i="5"/>
  <c r="AR24" i="5" s="1"/>
  <c r="AR25" i="5" s="1"/>
  <c r="AQ23" i="5"/>
  <c r="AQ24" i="5" s="1"/>
  <c r="AQ25" i="5" s="1"/>
  <c r="AP23" i="5"/>
  <c r="AP24" i="5" s="1"/>
  <c r="AP25" i="5" s="1"/>
  <c r="AO23" i="5"/>
  <c r="AO24" i="5" s="1"/>
  <c r="AO25" i="5" s="1"/>
  <c r="AN23" i="5"/>
  <c r="AN24" i="5" s="1"/>
  <c r="AN25" i="5" s="1"/>
  <c r="AM23" i="5"/>
  <c r="AM24" i="5" s="1"/>
  <c r="AM25" i="5" s="1"/>
  <c r="AL23" i="5"/>
  <c r="AL24" i="5" s="1"/>
  <c r="AL25" i="5" s="1"/>
  <c r="AK23" i="5"/>
  <c r="AK24" i="5" s="1"/>
  <c r="AK25" i="5" s="1"/>
  <c r="AJ23" i="5"/>
  <c r="AJ24" i="5" s="1"/>
  <c r="AJ25" i="5" s="1"/>
  <c r="AI23" i="5"/>
  <c r="AI24" i="5" s="1"/>
  <c r="AI25" i="5" s="1"/>
  <c r="AH23" i="5"/>
  <c r="AH24" i="5" s="1"/>
  <c r="AH25" i="5" s="1"/>
  <c r="AG23" i="5"/>
  <c r="AG24" i="5" s="1"/>
  <c r="AG25" i="5" s="1"/>
  <c r="AF23" i="5"/>
  <c r="AF24" i="5" s="1"/>
  <c r="AF25" i="5" s="1"/>
  <c r="AE23" i="5"/>
  <c r="AE24" i="5" s="1"/>
  <c r="AE25" i="5" s="1"/>
  <c r="AD23" i="5"/>
  <c r="AD24" i="5" s="1"/>
  <c r="AD25" i="5" s="1"/>
  <c r="AC23" i="5"/>
  <c r="AC24" i="5" s="1"/>
  <c r="AC25" i="5" s="1"/>
  <c r="AB23" i="5"/>
  <c r="AB24" i="5" s="1"/>
  <c r="AB25" i="5" s="1"/>
  <c r="AA23" i="5"/>
  <c r="AA24" i="5" s="1"/>
  <c r="AA25" i="5" s="1"/>
  <c r="Z23" i="5"/>
  <c r="Z24" i="5" s="1"/>
  <c r="Z25" i="5" s="1"/>
  <c r="Y23" i="5"/>
  <c r="Y24" i="5" s="1"/>
  <c r="Y25" i="5" s="1"/>
  <c r="X23" i="5"/>
  <c r="X24" i="5" s="1"/>
  <c r="X25" i="5" s="1"/>
  <c r="W23" i="5"/>
  <c r="W24" i="5" s="1"/>
  <c r="W25" i="5" s="1"/>
  <c r="V23" i="5"/>
  <c r="V24" i="5" s="1"/>
  <c r="V25" i="5" s="1"/>
  <c r="U23" i="5"/>
  <c r="U24" i="5" s="1"/>
  <c r="U25" i="5" s="1"/>
  <c r="T23" i="5"/>
  <c r="T24" i="5" s="1"/>
  <c r="T25" i="5" s="1"/>
  <c r="S23" i="5"/>
  <c r="S24" i="5" s="1"/>
  <c r="S25" i="5" s="1"/>
  <c r="R23" i="5"/>
  <c r="R24" i="5" s="1"/>
  <c r="R25" i="5" s="1"/>
  <c r="Q23" i="5"/>
  <c r="Q24" i="5" s="1"/>
  <c r="Q25" i="5" s="1"/>
  <c r="P23" i="5"/>
  <c r="P24" i="5" s="1"/>
  <c r="P25" i="5" s="1"/>
  <c r="O23" i="5"/>
  <c r="O24" i="5" s="1"/>
  <c r="O25" i="5" s="1"/>
  <c r="N23" i="5"/>
  <c r="N24" i="5" s="1"/>
  <c r="N25" i="5" s="1"/>
  <c r="M23" i="5"/>
  <c r="M24" i="5" s="1"/>
  <c r="M25" i="5" s="1"/>
  <c r="L23" i="5"/>
  <c r="L24" i="5" s="1"/>
  <c r="L25" i="5" s="1"/>
  <c r="K23" i="5"/>
  <c r="K24" i="5" s="1"/>
  <c r="K25" i="5" s="1"/>
  <c r="J23" i="5"/>
  <c r="J24" i="5" s="1"/>
  <c r="J25" i="5" s="1"/>
  <c r="I23" i="5"/>
  <c r="I24" i="5" s="1"/>
  <c r="I25" i="5" s="1"/>
  <c r="H23" i="5"/>
  <c r="H24" i="5" s="1"/>
  <c r="H25" i="5" s="1"/>
  <c r="G23" i="5"/>
  <c r="G24" i="5" s="1"/>
  <c r="G25" i="5" s="1"/>
  <c r="F23" i="5"/>
  <c r="F24" i="5" s="1"/>
  <c r="F25" i="5" s="1"/>
  <c r="E23" i="5"/>
  <c r="E24" i="5" s="1"/>
  <c r="E25" i="5" s="1"/>
  <c r="D23" i="5"/>
  <c r="D24" i="5" s="1"/>
  <c r="D25" i="5" s="1"/>
  <c r="C23" i="5"/>
  <c r="BA18" i="5"/>
  <c r="BA19" i="5" s="1"/>
  <c r="BA20" i="5" s="1"/>
  <c r="AZ18" i="5"/>
  <c r="AZ19" i="5" s="1"/>
  <c r="AZ20" i="5" s="1"/>
  <c r="AY18" i="5"/>
  <c r="AY19" i="5" s="1"/>
  <c r="AY20" i="5" s="1"/>
  <c r="AX18" i="5"/>
  <c r="AX19" i="5" s="1"/>
  <c r="AX20" i="5" s="1"/>
  <c r="AW18" i="5"/>
  <c r="AW19" i="5" s="1"/>
  <c r="AW20" i="5" s="1"/>
  <c r="AV18" i="5"/>
  <c r="AV19" i="5" s="1"/>
  <c r="AV20" i="5" s="1"/>
  <c r="AU18" i="5"/>
  <c r="AU19" i="5" s="1"/>
  <c r="AU20" i="5" s="1"/>
  <c r="AT18" i="5"/>
  <c r="AT19" i="5" s="1"/>
  <c r="AT20" i="5" s="1"/>
  <c r="AS18" i="5"/>
  <c r="AS19" i="5" s="1"/>
  <c r="AS20" i="5" s="1"/>
  <c r="AR18" i="5"/>
  <c r="AR19" i="5" s="1"/>
  <c r="AR20" i="5" s="1"/>
  <c r="AQ18" i="5"/>
  <c r="AQ19" i="5" s="1"/>
  <c r="AQ20" i="5" s="1"/>
  <c r="AP18" i="5"/>
  <c r="AP19" i="5" s="1"/>
  <c r="AP20" i="5" s="1"/>
  <c r="AO18" i="5"/>
  <c r="AO19" i="5" s="1"/>
  <c r="AO20" i="5" s="1"/>
  <c r="AN18" i="5"/>
  <c r="AN19" i="5" s="1"/>
  <c r="AN20" i="5" s="1"/>
  <c r="AM18" i="5"/>
  <c r="AM19" i="5" s="1"/>
  <c r="AM20" i="5" s="1"/>
  <c r="AL18" i="5"/>
  <c r="AL19" i="5" s="1"/>
  <c r="AL20" i="5" s="1"/>
  <c r="AK18" i="5"/>
  <c r="AK19" i="5" s="1"/>
  <c r="AK20" i="5" s="1"/>
  <c r="AJ18" i="5"/>
  <c r="AJ19" i="5" s="1"/>
  <c r="AJ20" i="5" s="1"/>
  <c r="AI18" i="5"/>
  <c r="AI19" i="5" s="1"/>
  <c r="AI20" i="5" s="1"/>
  <c r="AH18" i="5"/>
  <c r="AH19" i="5" s="1"/>
  <c r="AH20" i="5" s="1"/>
  <c r="AG18" i="5"/>
  <c r="AG19" i="5" s="1"/>
  <c r="AG20" i="5" s="1"/>
  <c r="AF18" i="5"/>
  <c r="AF19" i="5" s="1"/>
  <c r="AF20" i="5" s="1"/>
  <c r="AE18" i="5"/>
  <c r="AE19" i="5" s="1"/>
  <c r="AE20" i="5" s="1"/>
  <c r="AD18" i="5"/>
  <c r="AD19" i="5" s="1"/>
  <c r="AD20" i="5" s="1"/>
  <c r="AC18" i="5"/>
  <c r="AC19" i="5" s="1"/>
  <c r="AC20" i="5" s="1"/>
  <c r="AB18" i="5"/>
  <c r="AB19" i="5" s="1"/>
  <c r="AB20" i="5" s="1"/>
  <c r="AA18" i="5"/>
  <c r="AA19" i="5" s="1"/>
  <c r="AA20" i="5" s="1"/>
  <c r="Z18" i="5"/>
  <c r="Z19" i="5" s="1"/>
  <c r="Z20" i="5" s="1"/>
  <c r="Y18" i="5"/>
  <c r="Y19" i="5" s="1"/>
  <c r="Y20" i="5" s="1"/>
  <c r="X18" i="5"/>
  <c r="X19" i="5" s="1"/>
  <c r="X20" i="5" s="1"/>
  <c r="W18" i="5"/>
  <c r="W19" i="5" s="1"/>
  <c r="W20" i="5" s="1"/>
  <c r="V18" i="5"/>
  <c r="V19" i="5" s="1"/>
  <c r="V20" i="5" s="1"/>
  <c r="U18" i="5"/>
  <c r="U19" i="5" s="1"/>
  <c r="U20" i="5" s="1"/>
  <c r="T18" i="5"/>
  <c r="T19" i="5" s="1"/>
  <c r="T20" i="5" s="1"/>
  <c r="S18" i="5"/>
  <c r="S19" i="5" s="1"/>
  <c r="S20" i="5" s="1"/>
  <c r="R18" i="5"/>
  <c r="R19" i="5" s="1"/>
  <c r="R20" i="5" s="1"/>
  <c r="Q18" i="5"/>
  <c r="Q19" i="5" s="1"/>
  <c r="Q20" i="5" s="1"/>
  <c r="P18" i="5"/>
  <c r="P19" i="5" s="1"/>
  <c r="P20" i="5" s="1"/>
  <c r="O18" i="5"/>
  <c r="O19" i="5" s="1"/>
  <c r="O20" i="5" s="1"/>
  <c r="N18" i="5"/>
  <c r="N19" i="5" s="1"/>
  <c r="N20" i="5" s="1"/>
  <c r="M18" i="5"/>
  <c r="M19" i="5" s="1"/>
  <c r="M20" i="5" s="1"/>
  <c r="L18" i="5"/>
  <c r="L19" i="5" s="1"/>
  <c r="L20" i="5" s="1"/>
  <c r="K18" i="5"/>
  <c r="K19" i="5" s="1"/>
  <c r="K20" i="5" s="1"/>
  <c r="J18" i="5"/>
  <c r="J19" i="5" s="1"/>
  <c r="J20" i="5" s="1"/>
  <c r="I18" i="5"/>
  <c r="I19" i="5" s="1"/>
  <c r="I20" i="5" s="1"/>
  <c r="H18" i="5"/>
  <c r="H19" i="5" s="1"/>
  <c r="H20" i="5" s="1"/>
  <c r="G18" i="5"/>
  <c r="G19" i="5" s="1"/>
  <c r="G20" i="5" s="1"/>
  <c r="F18" i="5"/>
  <c r="F19" i="5" s="1"/>
  <c r="F20" i="5" s="1"/>
  <c r="E18" i="5"/>
  <c r="E19" i="5" s="1"/>
  <c r="E20" i="5" s="1"/>
  <c r="D18" i="5"/>
  <c r="D19" i="5" s="1"/>
  <c r="D20" i="5" s="1"/>
  <c r="C18" i="5"/>
  <c r="BA13" i="5"/>
  <c r="BA14" i="5" s="1"/>
  <c r="BA15" i="5" s="1"/>
  <c r="AZ13" i="5"/>
  <c r="AZ14" i="5" s="1"/>
  <c r="AZ15" i="5" s="1"/>
  <c r="AY13" i="5"/>
  <c r="AY14" i="5" s="1"/>
  <c r="AY15" i="5" s="1"/>
  <c r="AX13" i="5"/>
  <c r="AX14" i="5" s="1"/>
  <c r="AX15" i="5" s="1"/>
  <c r="AW13" i="5"/>
  <c r="AW14" i="5" s="1"/>
  <c r="AW15" i="5" s="1"/>
  <c r="AV13" i="5"/>
  <c r="AV14" i="5" s="1"/>
  <c r="AV15" i="5" s="1"/>
  <c r="AU13" i="5"/>
  <c r="AU14" i="5" s="1"/>
  <c r="AU15" i="5" s="1"/>
  <c r="AT13" i="5"/>
  <c r="AT14" i="5" s="1"/>
  <c r="AT15" i="5" s="1"/>
  <c r="AS13" i="5"/>
  <c r="AS14" i="5" s="1"/>
  <c r="AS15" i="5" s="1"/>
  <c r="AR13" i="5"/>
  <c r="AR14" i="5" s="1"/>
  <c r="AR15" i="5" s="1"/>
  <c r="AQ13" i="5"/>
  <c r="AQ14" i="5" s="1"/>
  <c r="AQ15" i="5" s="1"/>
  <c r="AP13" i="5"/>
  <c r="AP14" i="5" s="1"/>
  <c r="AP15" i="5" s="1"/>
  <c r="AO13" i="5"/>
  <c r="AO14" i="5" s="1"/>
  <c r="AO15" i="5" s="1"/>
  <c r="AN13" i="5"/>
  <c r="AN14" i="5" s="1"/>
  <c r="AN15" i="5" s="1"/>
  <c r="AM13" i="5"/>
  <c r="AM14" i="5" s="1"/>
  <c r="AM15" i="5" s="1"/>
  <c r="AL13" i="5"/>
  <c r="AL14" i="5" s="1"/>
  <c r="AL15" i="5" s="1"/>
  <c r="AK13" i="5"/>
  <c r="AK14" i="5" s="1"/>
  <c r="AK15" i="5" s="1"/>
  <c r="AJ13" i="5"/>
  <c r="AJ14" i="5" s="1"/>
  <c r="AJ15" i="5" s="1"/>
  <c r="AI13" i="5"/>
  <c r="AI14" i="5" s="1"/>
  <c r="AI15" i="5" s="1"/>
  <c r="AH13" i="5"/>
  <c r="AH14" i="5" s="1"/>
  <c r="AH15" i="5" s="1"/>
  <c r="AG13" i="5"/>
  <c r="AG14" i="5" s="1"/>
  <c r="AG15" i="5" s="1"/>
  <c r="AF13" i="5"/>
  <c r="AF14" i="5" s="1"/>
  <c r="AF15" i="5" s="1"/>
  <c r="AE13" i="5"/>
  <c r="AE14" i="5" s="1"/>
  <c r="AE15" i="5" s="1"/>
  <c r="AD13" i="5"/>
  <c r="AD14" i="5" s="1"/>
  <c r="AD15" i="5" s="1"/>
  <c r="AC13" i="5"/>
  <c r="AC14" i="5" s="1"/>
  <c r="AC15" i="5" s="1"/>
  <c r="AB13" i="5"/>
  <c r="AB14" i="5" s="1"/>
  <c r="AB15" i="5" s="1"/>
  <c r="AA13" i="5"/>
  <c r="AA14" i="5" s="1"/>
  <c r="AA15" i="5" s="1"/>
  <c r="Z13" i="5"/>
  <c r="Z14" i="5" s="1"/>
  <c r="Z15" i="5" s="1"/>
  <c r="Y13" i="5"/>
  <c r="Y14" i="5" s="1"/>
  <c r="Y15" i="5" s="1"/>
  <c r="X13" i="5"/>
  <c r="X14" i="5" s="1"/>
  <c r="X15" i="5" s="1"/>
  <c r="W13" i="5"/>
  <c r="W14" i="5" s="1"/>
  <c r="W15" i="5" s="1"/>
  <c r="V13" i="5"/>
  <c r="V14" i="5" s="1"/>
  <c r="V15" i="5" s="1"/>
  <c r="U13" i="5"/>
  <c r="U14" i="5" s="1"/>
  <c r="U15" i="5" s="1"/>
  <c r="T13" i="5"/>
  <c r="T14" i="5" s="1"/>
  <c r="T15" i="5" s="1"/>
  <c r="S13" i="5"/>
  <c r="S14" i="5" s="1"/>
  <c r="S15" i="5" s="1"/>
  <c r="R13" i="5"/>
  <c r="R14" i="5" s="1"/>
  <c r="R15" i="5" s="1"/>
  <c r="Q13" i="5"/>
  <c r="Q14" i="5" s="1"/>
  <c r="Q15" i="5" s="1"/>
  <c r="P13" i="5"/>
  <c r="P14" i="5" s="1"/>
  <c r="P15" i="5" s="1"/>
  <c r="O13" i="5"/>
  <c r="O14" i="5" s="1"/>
  <c r="O15" i="5" s="1"/>
  <c r="N13" i="5"/>
  <c r="N14" i="5" s="1"/>
  <c r="N15" i="5" s="1"/>
  <c r="M13" i="5"/>
  <c r="M14" i="5" s="1"/>
  <c r="M15" i="5" s="1"/>
  <c r="L13" i="5"/>
  <c r="L14" i="5" s="1"/>
  <c r="L15" i="5" s="1"/>
  <c r="K13" i="5"/>
  <c r="K14" i="5" s="1"/>
  <c r="K15" i="5" s="1"/>
  <c r="J13" i="5"/>
  <c r="J14" i="5" s="1"/>
  <c r="J15" i="5" s="1"/>
  <c r="I13" i="5"/>
  <c r="I14" i="5" s="1"/>
  <c r="I15" i="5" s="1"/>
  <c r="H13" i="5"/>
  <c r="H14" i="5" s="1"/>
  <c r="H15" i="5" s="1"/>
  <c r="G13" i="5"/>
  <c r="G14" i="5" s="1"/>
  <c r="G15" i="5" s="1"/>
  <c r="F13" i="5"/>
  <c r="F14" i="5" s="1"/>
  <c r="F15" i="5" s="1"/>
  <c r="E13" i="5"/>
  <c r="E14" i="5" s="1"/>
  <c r="E15" i="5" s="1"/>
  <c r="D13" i="5"/>
  <c r="D14" i="5" s="1"/>
  <c r="D15" i="5" s="1"/>
  <c r="C13" i="5"/>
  <c r="BA8" i="5"/>
  <c r="BA9" i="5" s="1"/>
  <c r="BA10" i="5" s="1"/>
  <c r="AZ8" i="5"/>
  <c r="AZ9" i="5" s="1"/>
  <c r="AZ10" i="5" s="1"/>
  <c r="AY8" i="5"/>
  <c r="AY9" i="5" s="1"/>
  <c r="AY10" i="5" s="1"/>
  <c r="AX8" i="5"/>
  <c r="AX9" i="5" s="1"/>
  <c r="AX10" i="5" s="1"/>
  <c r="AW8" i="5"/>
  <c r="AW9" i="5" s="1"/>
  <c r="AW10" i="5" s="1"/>
  <c r="AV8" i="5"/>
  <c r="AV9" i="5" s="1"/>
  <c r="AV10" i="5" s="1"/>
  <c r="AU8" i="5"/>
  <c r="AU9" i="5" s="1"/>
  <c r="AU10" i="5" s="1"/>
  <c r="AT8" i="5"/>
  <c r="AT9" i="5" s="1"/>
  <c r="AT10" i="5" s="1"/>
  <c r="AS8" i="5"/>
  <c r="AS9" i="5" s="1"/>
  <c r="AS10" i="5" s="1"/>
  <c r="AR8" i="5"/>
  <c r="AR9" i="5" s="1"/>
  <c r="AR10" i="5" s="1"/>
  <c r="AQ8" i="5"/>
  <c r="AQ9" i="5" s="1"/>
  <c r="AQ10" i="5" s="1"/>
  <c r="AP8" i="5"/>
  <c r="AP9" i="5" s="1"/>
  <c r="AP10" i="5" s="1"/>
  <c r="AO8" i="5"/>
  <c r="AO9" i="5" s="1"/>
  <c r="AO10" i="5" s="1"/>
  <c r="AN8" i="5"/>
  <c r="AN9" i="5" s="1"/>
  <c r="AN10" i="5" s="1"/>
  <c r="AM8" i="5"/>
  <c r="AM9" i="5" s="1"/>
  <c r="AM10" i="5" s="1"/>
  <c r="AL8" i="5"/>
  <c r="AL9" i="5" s="1"/>
  <c r="AL10" i="5" s="1"/>
  <c r="AK8" i="5"/>
  <c r="AK9" i="5" s="1"/>
  <c r="AK10" i="5" s="1"/>
  <c r="AJ8" i="5"/>
  <c r="AJ9" i="5" s="1"/>
  <c r="AJ10" i="5" s="1"/>
  <c r="AI8" i="5"/>
  <c r="AI9" i="5" s="1"/>
  <c r="AI10" i="5" s="1"/>
  <c r="AH8" i="5"/>
  <c r="AH9" i="5" s="1"/>
  <c r="AH10" i="5" s="1"/>
  <c r="AG8" i="5"/>
  <c r="AG9" i="5" s="1"/>
  <c r="AG10" i="5" s="1"/>
  <c r="AF8" i="5"/>
  <c r="AF9" i="5" s="1"/>
  <c r="AF10" i="5" s="1"/>
  <c r="AE8" i="5"/>
  <c r="AE9" i="5" s="1"/>
  <c r="AE10" i="5" s="1"/>
  <c r="AD8" i="5"/>
  <c r="AD9" i="5" s="1"/>
  <c r="AD10" i="5" s="1"/>
  <c r="AC8" i="5"/>
  <c r="AC9" i="5" s="1"/>
  <c r="AC10" i="5" s="1"/>
  <c r="AB8" i="5"/>
  <c r="AB9" i="5" s="1"/>
  <c r="AB10" i="5" s="1"/>
  <c r="AA8" i="5"/>
  <c r="AA9" i="5" s="1"/>
  <c r="AA10" i="5" s="1"/>
  <c r="Z8" i="5"/>
  <c r="Z9" i="5" s="1"/>
  <c r="Z10" i="5" s="1"/>
  <c r="Y8" i="5"/>
  <c r="Y9" i="5" s="1"/>
  <c r="Y10" i="5" s="1"/>
  <c r="X8" i="5"/>
  <c r="X9" i="5" s="1"/>
  <c r="X10" i="5" s="1"/>
  <c r="W8" i="5"/>
  <c r="W9" i="5" s="1"/>
  <c r="W10" i="5" s="1"/>
  <c r="V8" i="5"/>
  <c r="V9" i="5" s="1"/>
  <c r="V10" i="5" s="1"/>
  <c r="U8" i="5"/>
  <c r="U9" i="5" s="1"/>
  <c r="U10" i="5" s="1"/>
  <c r="T8" i="5"/>
  <c r="T9" i="5" s="1"/>
  <c r="T10" i="5" s="1"/>
  <c r="S8" i="5"/>
  <c r="S9" i="5" s="1"/>
  <c r="S10" i="5" s="1"/>
  <c r="R8" i="5"/>
  <c r="R9" i="5" s="1"/>
  <c r="R10" i="5" s="1"/>
  <c r="Q8" i="5"/>
  <c r="Q9" i="5" s="1"/>
  <c r="Q10" i="5" s="1"/>
  <c r="P8" i="5"/>
  <c r="P9" i="5" s="1"/>
  <c r="P10" i="5" s="1"/>
  <c r="O8" i="5"/>
  <c r="O9" i="5" s="1"/>
  <c r="O10" i="5" s="1"/>
  <c r="N8" i="5"/>
  <c r="N9" i="5" s="1"/>
  <c r="N10" i="5" s="1"/>
  <c r="M8" i="5"/>
  <c r="M9" i="5" s="1"/>
  <c r="M10" i="5" s="1"/>
  <c r="L8" i="5"/>
  <c r="L9" i="5" s="1"/>
  <c r="L10" i="5" s="1"/>
  <c r="K8" i="5"/>
  <c r="K9" i="5" s="1"/>
  <c r="K10" i="5" s="1"/>
  <c r="J8" i="5"/>
  <c r="J9" i="5" s="1"/>
  <c r="J10" i="5" s="1"/>
  <c r="I8" i="5"/>
  <c r="I9" i="5" s="1"/>
  <c r="I10" i="5" s="1"/>
  <c r="H8" i="5"/>
  <c r="H9" i="5" s="1"/>
  <c r="H10" i="5" s="1"/>
  <c r="G8" i="5"/>
  <c r="G9" i="5" s="1"/>
  <c r="G10" i="5" s="1"/>
  <c r="F8" i="5"/>
  <c r="F9" i="5" s="1"/>
  <c r="F10" i="5" s="1"/>
  <c r="E8" i="5"/>
  <c r="E9" i="5" s="1"/>
  <c r="E10" i="5" s="1"/>
  <c r="D8" i="5"/>
  <c r="D9" i="5" s="1"/>
  <c r="D10" i="5" s="1"/>
  <c r="C8" i="5"/>
  <c r="BA4" i="5"/>
  <c r="BA5" i="5" s="1"/>
  <c r="AZ4" i="5"/>
  <c r="AZ5" i="5" s="1"/>
  <c r="AY4" i="5"/>
  <c r="AY5" i="5" s="1"/>
  <c r="AX4" i="5"/>
  <c r="AX5" i="5" s="1"/>
  <c r="AW4" i="5"/>
  <c r="AW5" i="5" s="1"/>
  <c r="AV4" i="5"/>
  <c r="AV5" i="5" s="1"/>
  <c r="AU4" i="5"/>
  <c r="AU5" i="5" s="1"/>
  <c r="AT4" i="5"/>
  <c r="AT5" i="5" s="1"/>
  <c r="AS4" i="5"/>
  <c r="AS5" i="5" s="1"/>
  <c r="AR4" i="5"/>
  <c r="AR5" i="5" s="1"/>
  <c r="AQ4" i="5"/>
  <c r="AQ5" i="5" s="1"/>
  <c r="AP4" i="5"/>
  <c r="AP5" i="5" s="1"/>
  <c r="AO4" i="5"/>
  <c r="AO5" i="5" s="1"/>
  <c r="AN4" i="5"/>
  <c r="AN5" i="5" s="1"/>
  <c r="AM4" i="5"/>
  <c r="AM5" i="5" s="1"/>
  <c r="AL4" i="5"/>
  <c r="AL5" i="5" s="1"/>
  <c r="AK4" i="5"/>
  <c r="AK5" i="5" s="1"/>
  <c r="AJ4" i="5"/>
  <c r="AJ5" i="5" s="1"/>
  <c r="AI4" i="5"/>
  <c r="AI5" i="5" s="1"/>
  <c r="AH4" i="5"/>
  <c r="AH5" i="5" s="1"/>
  <c r="AG4" i="5"/>
  <c r="AG5" i="5" s="1"/>
  <c r="AF4" i="5"/>
  <c r="AF5" i="5" s="1"/>
  <c r="AE4" i="5"/>
  <c r="AE5" i="5" s="1"/>
  <c r="AD4" i="5"/>
  <c r="AD5" i="5" s="1"/>
  <c r="AC4" i="5"/>
  <c r="AC5" i="5" s="1"/>
  <c r="AB4" i="5"/>
  <c r="AB5" i="5" s="1"/>
  <c r="AA4" i="5"/>
  <c r="AA5" i="5" s="1"/>
  <c r="Z4" i="5"/>
  <c r="Z5" i="5" s="1"/>
  <c r="Y4" i="5"/>
  <c r="Y5" i="5" s="1"/>
  <c r="X4" i="5"/>
  <c r="X5" i="5" s="1"/>
  <c r="W4" i="5"/>
  <c r="W5" i="5" s="1"/>
  <c r="V4" i="5"/>
  <c r="V5" i="5" s="1"/>
  <c r="U4" i="5"/>
  <c r="U5" i="5" s="1"/>
  <c r="T4" i="5"/>
  <c r="T5" i="5" s="1"/>
  <c r="S4" i="5"/>
  <c r="S5" i="5" s="1"/>
  <c r="R4" i="5"/>
  <c r="R5" i="5" s="1"/>
  <c r="Q4" i="5"/>
  <c r="Q5" i="5" s="1"/>
  <c r="P4" i="5"/>
  <c r="P5" i="5" s="1"/>
  <c r="O4" i="5"/>
  <c r="O5" i="5" s="1"/>
  <c r="N4" i="5"/>
  <c r="N5" i="5" s="1"/>
  <c r="M4" i="5"/>
  <c r="M5" i="5" s="1"/>
  <c r="L4" i="5"/>
  <c r="L5" i="5" s="1"/>
  <c r="K4" i="5"/>
  <c r="K5" i="5" s="1"/>
  <c r="J4" i="5"/>
  <c r="J5" i="5" s="1"/>
  <c r="I4" i="5"/>
  <c r="I5" i="5" s="1"/>
  <c r="H4" i="5"/>
  <c r="H5" i="5" s="1"/>
  <c r="G4" i="5"/>
  <c r="G5" i="5" s="1"/>
  <c r="F4" i="5"/>
  <c r="F5" i="5" s="1"/>
  <c r="E4" i="5"/>
  <c r="E5" i="5" s="1"/>
  <c r="D4" i="5"/>
  <c r="D5" i="5" s="1"/>
  <c r="C4" i="5"/>
  <c r="B3" i="5"/>
  <c r="B2" i="5"/>
  <c r="BA38" i="4"/>
  <c r="BA39" i="4" s="1"/>
  <c r="BA40" i="4" s="1"/>
  <c r="AZ38" i="4"/>
  <c r="AZ39" i="4" s="1"/>
  <c r="AZ40" i="4" s="1"/>
  <c r="AY38" i="4"/>
  <c r="AY39" i="4" s="1"/>
  <c r="AY40" i="4" s="1"/>
  <c r="AX38" i="4"/>
  <c r="AX39" i="4" s="1"/>
  <c r="AX40" i="4" s="1"/>
  <c r="AW38" i="4"/>
  <c r="AW39" i="4" s="1"/>
  <c r="AW40" i="4" s="1"/>
  <c r="AV38" i="4"/>
  <c r="AV39" i="4" s="1"/>
  <c r="AV40" i="4" s="1"/>
  <c r="AU38" i="4"/>
  <c r="AU39" i="4" s="1"/>
  <c r="AU40" i="4" s="1"/>
  <c r="AT38" i="4"/>
  <c r="AT39" i="4" s="1"/>
  <c r="AT40" i="4" s="1"/>
  <c r="AS38" i="4"/>
  <c r="AS39" i="4" s="1"/>
  <c r="AS40" i="4" s="1"/>
  <c r="AR38" i="4"/>
  <c r="AR39" i="4" s="1"/>
  <c r="AR40" i="4" s="1"/>
  <c r="AQ38" i="4"/>
  <c r="AQ39" i="4" s="1"/>
  <c r="AQ40" i="4" s="1"/>
  <c r="AP38" i="4"/>
  <c r="AP39" i="4" s="1"/>
  <c r="AP40" i="4" s="1"/>
  <c r="AO38" i="4"/>
  <c r="AO39" i="4" s="1"/>
  <c r="AO40" i="4" s="1"/>
  <c r="AN38" i="4"/>
  <c r="AN39" i="4" s="1"/>
  <c r="AN40" i="4" s="1"/>
  <c r="AM38" i="4"/>
  <c r="AM39" i="4" s="1"/>
  <c r="AM40" i="4" s="1"/>
  <c r="AL38" i="4"/>
  <c r="AL39" i="4" s="1"/>
  <c r="AL40" i="4" s="1"/>
  <c r="AK38" i="4"/>
  <c r="AK39" i="4" s="1"/>
  <c r="AK40" i="4" s="1"/>
  <c r="AJ38" i="4"/>
  <c r="AJ39" i="4" s="1"/>
  <c r="AJ40" i="4" s="1"/>
  <c r="AI38" i="4"/>
  <c r="AI39" i="4" s="1"/>
  <c r="AI40" i="4" s="1"/>
  <c r="AH38" i="4"/>
  <c r="AH39" i="4" s="1"/>
  <c r="AH40" i="4" s="1"/>
  <c r="AG38" i="4"/>
  <c r="AG39" i="4" s="1"/>
  <c r="AG40" i="4" s="1"/>
  <c r="AF38" i="4"/>
  <c r="AF39" i="4" s="1"/>
  <c r="AF40" i="4" s="1"/>
  <c r="AE38" i="4"/>
  <c r="AE39" i="4" s="1"/>
  <c r="AE40" i="4" s="1"/>
  <c r="AD38" i="4"/>
  <c r="AD39" i="4" s="1"/>
  <c r="AD40" i="4" s="1"/>
  <c r="AC38" i="4"/>
  <c r="AC39" i="4" s="1"/>
  <c r="AC40" i="4" s="1"/>
  <c r="AB38" i="4"/>
  <c r="AB39" i="4" s="1"/>
  <c r="AB40" i="4" s="1"/>
  <c r="AA38" i="4"/>
  <c r="AA39" i="4" s="1"/>
  <c r="AA40" i="4" s="1"/>
  <c r="Z38" i="4"/>
  <c r="Z39" i="4" s="1"/>
  <c r="Z40" i="4" s="1"/>
  <c r="Y38" i="4"/>
  <c r="Y39" i="4" s="1"/>
  <c r="Y40" i="4" s="1"/>
  <c r="X38" i="4"/>
  <c r="X39" i="4" s="1"/>
  <c r="X40" i="4" s="1"/>
  <c r="W38" i="4"/>
  <c r="W39" i="4" s="1"/>
  <c r="W40" i="4" s="1"/>
  <c r="V38" i="4"/>
  <c r="V39" i="4" s="1"/>
  <c r="V40" i="4" s="1"/>
  <c r="U38" i="4"/>
  <c r="U39" i="4" s="1"/>
  <c r="U40" i="4" s="1"/>
  <c r="T38" i="4"/>
  <c r="T39" i="4" s="1"/>
  <c r="T40" i="4" s="1"/>
  <c r="S38" i="4"/>
  <c r="S39" i="4" s="1"/>
  <c r="S40" i="4" s="1"/>
  <c r="R38" i="4"/>
  <c r="R39" i="4" s="1"/>
  <c r="R40" i="4" s="1"/>
  <c r="Q38" i="4"/>
  <c r="Q39" i="4" s="1"/>
  <c r="Q40" i="4" s="1"/>
  <c r="P38" i="4"/>
  <c r="P39" i="4" s="1"/>
  <c r="P40" i="4" s="1"/>
  <c r="O38" i="4"/>
  <c r="O39" i="4" s="1"/>
  <c r="O40" i="4" s="1"/>
  <c r="N38" i="4"/>
  <c r="N39" i="4" s="1"/>
  <c r="N40" i="4" s="1"/>
  <c r="M38" i="4"/>
  <c r="M39" i="4" s="1"/>
  <c r="M40" i="4" s="1"/>
  <c r="L38" i="4"/>
  <c r="L39" i="4" s="1"/>
  <c r="L40" i="4" s="1"/>
  <c r="K38" i="4"/>
  <c r="K39" i="4" s="1"/>
  <c r="K40" i="4" s="1"/>
  <c r="J38" i="4"/>
  <c r="J39" i="4" s="1"/>
  <c r="J40" i="4" s="1"/>
  <c r="I38" i="4"/>
  <c r="I39" i="4" s="1"/>
  <c r="I40" i="4" s="1"/>
  <c r="H38" i="4"/>
  <c r="H39" i="4" s="1"/>
  <c r="H40" i="4" s="1"/>
  <c r="G38" i="4"/>
  <c r="G39" i="4" s="1"/>
  <c r="G40" i="4" s="1"/>
  <c r="F38" i="4"/>
  <c r="F39" i="4" s="1"/>
  <c r="F40" i="4" s="1"/>
  <c r="E38" i="4"/>
  <c r="E39" i="4" s="1"/>
  <c r="E40" i="4" s="1"/>
  <c r="D38" i="4"/>
  <c r="D39" i="4" s="1"/>
  <c r="D40" i="4" s="1"/>
  <c r="C38" i="4"/>
  <c r="C39" i="4" s="1"/>
  <c r="AS34" i="4"/>
  <c r="AS35" i="4" s="1"/>
  <c r="AC34" i="4"/>
  <c r="AC35" i="4" s="1"/>
  <c r="M34" i="4"/>
  <c r="M35" i="4" s="1"/>
  <c r="BA33" i="4"/>
  <c r="BA34" i="4" s="1"/>
  <c r="BA35" i="4" s="1"/>
  <c r="AZ33" i="4"/>
  <c r="AZ34" i="4" s="1"/>
  <c r="AZ35" i="4" s="1"/>
  <c r="AY33" i="4"/>
  <c r="AY34" i="4" s="1"/>
  <c r="AY35" i="4" s="1"/>
  <c r="AX33" i="4"/>
  <c r="AX34" i="4" s="1"/>
  <c r="AX35" i="4" s="1"/>
  <c r="AW33" i="4"/>
  <c r="AW34" i="4" s="1"/>
  <c r="AW35" i="4" s="1"/>
  <c r="AV33" i="4"/>
  <c r="AV34" i="4" s="1"/>
  <c r="AV35" i="4" s="1"/>
  <c r="AU33" i="4"/>
  <c r="AU34" i="4" s="1"/>
  <c r="AU35" i="4" s="1"/>
  <c r="AT33" i="4"/>
  <c r="AT34" i="4" s="1"/>
  <c r="AT35" i="4" s="1"/>
  <c r="AS33" i="4"/>
  <c r="AR33" i="4"/>
  <c r="AR34" i="4" s="1"/>
  <c r="AR35" i="4" s="1"/>
  <c r="AQ33" i="4"/>
  <c r="AQ34" i="4" s="1"/>
  <c r="AQ35" i="4" s="1"/>
  <c r="AP33" i="4"/>
  <c r="AP34" i="4" s="1"/>
  <c r="AP35" i="4" s="1"/>
  <c r="AO33" i="4"/>
  <c r="AO34" i="4" s="1"/>
  <c r="AO35" i="4" s="1"/>
  <c r="AN33" i="4"/>
  <c r="AN34" i="4" s="1"/>
  <c r="AN35" i="4" s="1"/>
  <c r="AM33" i="4"/>
  <c r="AM34" i="4" s="1"/>
  <c r="AM35" i="4" s="1"/>
  <c r="AL33" i="4"/>
  <c r="AL34" i="4" s="1"/>
  <c r="AL35" i="4" s="1"/>
  <c r="AK33" i="4"/>
  <c r="AK34" i="4" s="1"/>
  <c r="AK35" i="4" s="1"/>
  <c r="AJ33" i="4"/>
  <c r="AJ34" i="4" s="1"/>
  <c r="AJ35" i="4" s="1"/>
  <c r="AI33" i="4"/>
  <c r="AI34" i="4" s="1"/>
  <c r="AI35" i="4" s="1"/>
  <c r="AH33" i="4"/>
  <c r="AH34" i="4" s="1"/>
  <c r="AH35" i="4" s="1"/>
  <c r="AG33" i="4"/>
  <c r="AG34" i="4" s="1"/>
  <c r="AG35" i="4" s="1"/>
  <c r="AF33" i="4"/>
  <c r="AF34" i="4" s="1"/>
  <c r="AF35" i="4" s="1"/>
  <c r="AE33" i="4"/>
  <c r="AE34" i="4" s="1"/>
  <c r="AE35" i="4" s="1"/>
  <c r="AD33" i="4"/>
  <c r="AD34" i="4" s="1"/>
  <c r="AD35" i="4" s="1"/>
  <c r="AC33" i="4"/>
  <c r="AB33" i="4"/>
  <c r="AB34" i="4" s="1"/>
  <c r="AB35" i="4" s="1"/>
  <c r="AA33" i="4"/>
  <c r="AA34" i="4" s="1"/>
  <c r="AA35" i="4" s="1"/>
  <c r="Z33" i="4"/>
  <c r="Z34" i="4" s="1"/>
  <c r="Z35" i="4" s="1"/>
  <c r="Y33" i="4"/>
  <c r="Y34" i="4" s="1"/>
  <c r="Y35" i="4" s="1"/>
  <c r="X33" i="4"/>
  <c r="X34" i="4" s="1"/>
  <c r="X35" i="4" s="1"/>
  <c r="W33" i="4"/>
  <c r="W34" i="4" s="1"/>
  <c r="W35" i="4" s="1"/>
  <c r="V33" i="4"/>
  <c r="V34" i="4" s="1"/>
  <c r="V35" i="4" s="1"/>
  <c r="U33" i="4"/>
  <c r="U34" i="4" s="1"/>
  <c r="U35" i="4" s="1"/>
  <c r="T33" i="4"/>
  <c r="T34" i="4" s="1"/>
  <c r="T35" i="4" s="1"/>
  <c r="S33" i="4"/>
  <c r="S34" i="4" s="1"/>
  <c r="S35" i="4" s="1"/>
  <c r="R33" i="4"/>
  <c r="R34" i="4" s="1"/>
  <c r="R35" i="4" s="1"/>
  <c r="Q33" i="4"/>
  <c r="Q34" i="4" s="1"/>
  <c r="Q35" i="4" s="1"/>
  <c r="P33" i="4"/>
  <c r="P34" i="4" s="1"/>
  <c r="P35" i="4" s="1"/>
  <c r="O33" i="4"/>
  <c r="O34" i="4" s="1"/>
  <c r="O35" i="4" s="1"/>
  <c r="N33" i="4"/>
  <c r="N34" i="4" s="1"/>
  <c r="N35" i="4" s="1"/>
  <c r="M33" i="4"/>
  <c r="L33" i="4"/>
  <c r="L34" i="4" s="1"/>
  <c r="L35" i="4" s="1"/>
  <c r="K33" i="4"/>
  <c r="K34" i="4" s="1"/>
  <c r="K35" i="4" s="1"/>
  <c r="J33" i="4"/>
  <c r="J34" i="4" s="1"/>
  <c r="J35" i="4" s="1"/>
  <c r="I33" i="4"/>
  <c r="I34" i="4" s="1"/>
  <c r="I35" i="4" s="1"/>
  <c r="H33" i="4"/>
  <c r="H34" i="4" s="1"/>
  <c r="H35" i="4" s="1"/>
  <c r="G33" i="4"/>
  <c r="G34" i="4" s="1"/>
  <c r="G35" i="4" s="1"/>
  <c r="F33" i="4"/>
  <c r="F34" i="4" s="1"/>
  <c r="F35" i="4" s="1"/>
  <c r="E33" i="4"/>
  <c r="E34" i="4" s="1"/>
  <c r="E35" i="4" s="1"/>
  <c r="D33" i="4"/>
  <c r="D34" i="4" s="1"/>
  <c r="D35" i="4" s="1"/>
  <c r="C33" i="4"/>
  <c r="C34" i="4" s="1"/>
  <c r="C35" i="4" s="1"/>
  <c r="AM29" i="4"/>
  <c r="AM30" i="4" s="1"/>
  <c r="O29" i="4"/>
  <c r="O30" i="4" s="1"/>
  <c r="BA28" i="4"/>
  <c r="BA29" i="4" s="1"/>
  <c r="BA30" i="4" s="1"/>
  <c r="AZ28" i="4"/>
  <c r="AZ29" i="4" s="1"/>
  <c r="AZ30" i="4" s="1"/>
  <c r="AY28" i="4"/>
  <c r="AY29" i="4" s="1"/>
  <c r="AY30" i="4" s="1"/>
  <c r="AX28" i="4"/>
  <c r="AX29" i="4" s="1"/>
  <c r="AX30" i="4" s="1"/>
  <c r="AW28" i="4"/>
  <c r="AW29" i="4" s="1"/>
  <c r="AW30" i="4" s="1"/>
  <c r="AV28" i="4"/>
  <c r="AV29" i="4" s="1"/>
  <c r="AV30" i="4" s="1"/>
  <c r="AU28" i="4"/>
  <c r="AU29" i="4" s="1"/>
  <c r="AU30" i="4" s="1"/>
  <c r="AT28" i="4"/>
  <c r="AT29" i="4" s="1"/>
  <c r="AT30" i="4" s="1"/>
  <c r="AS28" i="4"/>
  <c r="AS29" i="4" s="1"/>
  <c r="AS30" i="4" s="1"/>
  <c r="AR28" i="4"/>
  <c r="AR29" i="4" s="1"/>
  <c r="AR30" i="4" s="1"/>
  <c r="AQ28" i="4"/>
  <c r="AQ29" i="4" s="1"/>
  <c r="AQ30" i="4" s="1"/>
  <c r="AP28" i="4"/>
  <c r="AP29" i="4" s="1"/>
  <c r="AP30" i="4" s="1"/>
  <c r="AO28" i="4"/>
  <c r="AO29" i="4" s="1"/>
  <c r="AO30" i="4" s="1"/>
  <c r="AN28" i="4"/>
  <c r="AN29" i="4" s="1"/>
  <c r="AN30" i="4" s="1"/>
  <c r="AM28" i="4"/>
  <c r="AL28" i="4"/>
  <c r="AL29" i="4" s="1"/>
  <c r="AL30" i="4" s="1"/>
  <c r="AK28" i="4"/>
  <c r="AK29" i="4" s="1"/>
  <c r="AK30" i="4" s="1"/>
  <c r="AJ28" i="4"/>
  <c r="AJ29" i="4" s="1"/>
  <c r="AJ30" i="4" s="1"/>
  <c r="AI28" i="4"/>
  <c r="AI29" i="4" s="1"/>
  <c r="AI30" i="4" s="1"/>
  <c r="AH28" i="4"/>
  <c r="AH29" i="4" s="1"/>
  <c r="AH30" i="4" s="1"/>
  <c r="AG28" i="4"/>
  <c r="AG29" i="4" s="1"/>
  <c r="AG30" i="4" s="1"/>
  <c r="AF28" i="4"/>
  <c r="AF29" i="4" s="1"/>
  <c r="AF30" i="4" s="1"/>
  <c r="AE28" i="4"/>
  <c r="AE29" i="4" s="1"/>
  <c r="AE30" i="4" s="1"/>
  <c r="AD28" i="4"/>
  <c r="AD29" i="4" s="1"/>
  <c r="AD30" i="4" s="1"/>
  <c r="AC28" i="4"/>
  <c r="AC29" i="4" s="1"/>
  <c r="AC30" i="4" s="1"/>
  <c r="AB28" i="4"/>
  <c r="AB29" i="4" s="1"/>
  <c r="AB30" i="4" s="1"/>
  <c r="AA28" i="4"/>
  <c r="AA29" i="4" s="1"/>
  <c r="AA30" i="4" s="1"/>
  <c r="Z28" i="4"/>
  <c r="Z29" i="4" s="1"/>
  <c r="Z30" i="4" s="1"/>
  <c r="Y28" i="4"/>
  <c r="Y29" i="4" s="1"/>
  <c r="Y30" i="4" s="1"/>
  <c r="X28" i="4"/>
  <c r="X29" i="4" s="1"/>
  <c r="X30" i="4" s="1"/>
  <c r="W28" i="4"/>
  <c r="W29" i="4" s="1"/>
  <c r="W30" i="4" s="1"/>
  <c r="V28" i="4"/>
  <c r="V29" i="4" s="1"/>
  <c r="V30" i="4" s="1"/>
  <c r="U28" i="4"/>
  <c r="U29" i="4" s="1"/>
  <c r="U30" i="4" s="1"/>
  <c r="T28" i="4"/>
  <c r="T29" i="4" s="1"/>
  <c r="T30" i="4" s="1"/>
  <c r="S28" i="4"/>
  <c r="S29" i="4" s="1"/>
  <c r="S30" i="4" s="1"/>
  <c r="R28" i="4"/>
  <c r="R29" i="4" s="1"/>
  <c r="R30" i="4" s="1"/>
  <c r="Q28" i="4"/>
  <c r="Q29" i="4" s="1"/>
  <c r="Q30" i="4" s="1"/>
  <c r="P28" i="4"/>
  <c r="P29" i="4" s="1"/>
  <c r="P30" i="4" s="1"/>
  <c r="O28" i="4"/>
  <c r="N28" i="4"/>
  <c r="N29" i="4" s="1"/>
  <c r="N30" i="4" s="1"/>
  <c r="M28" i="4"/>
  <c r="M29" i="4" s="1"/>
  <c r="M30" i="4" s="1"/>
  <c r="L28" i="4"/>
  <c r="L29" i="4" s="1"/>
  <c r="L30" i="4" s="1"/>
  <c r="K28" i="4"/>
  <c r="K29" i="4" s="1"/>
  <c r="K30" i="4" s="1"/>
  <c r="J28" i="4"/>
  <c r="J29" i="4" s="1"/>
  <c r="J30" i="4" s="1"/>
  <c r="I28" i="4"/>
  <c r="I29" i="4" s="1"/>
  <c r="I30" i="4" s="1"/>
  <c r="H28" i="4"/>
  <c r="H29" i="4" s="1"/>
  <c r="H30" i="4" s="1"/>
  <c r="G28" i="4"/>
  <c r="G29" i="4" s="1"/>
  <c r="G30" i="4" s="1"/>
  <c r="F28" i="4"/>
  <c r="F29" i="4" s="1"/>
  <c r="F30" i="4" s="1"/>
  <c r="E28" i="4"/>
  <c r="D28" i="4"/>
  <c r="D29" i="4" s="1"/>
  <c r="D30" i="4" s="1"/>
  <c r="C28" i="4"/>
  <c r="C29" i="4" s="1"/>
  <c r="AN24" i="4"/>
  <c r="AN25" i="4" s="1"/>
  <c r="X24" i="4"/>
  <c r="X25" i="4" s="1"/>
  <c r="H24" i="4"/>
  <c r="H25" i="4" s="1"/>
  <c r="BA23" i="4"/>
  <c r="BA24" i="4" s="1"/>
  <c r="BA25" i="4" s="1"/>
  <c r="AZ23" i="4"/>
  <c r="AZ24" i="4" s="1"/>
  <c r="AZ25" i="4" s="1"/>
  <c r="AY23" i="4"/>
  <c r="AY24" i="4" s="1"/>
  <c r="AY25" i="4" s="1"/>
  <c r="AX23" i="4"/>
  <c r="AX24" i="4" s="1"/>
  <c r="AX25" i="4" s="1"/>
  <c r="AW23" i="4"/>
  <c r="AW24" i="4" s="1"/>
  <c r="AW25" i="4" s="1"/>
  <c r="AV23" i="4"/>
  <c r="AV24" i="4" s="1"/>
  <c r="AV25" i="4" s="1"/>
  <c r="AU23" i="4"/>
  <c r="AU24" i="4" s="1"/>
  <c r="AU25" i="4" s="1"/>
  <c r="AT23" i="4"/>
  <c r="AT24" i="4" s="1"/>
  <c r="AT25" i="4" s="1"/>
  <c r="AS23" i="4"/>
  <c r="AS24" i="4" s="1"/>
  <c r="AS25" i="4" s="1"/>
  <c r="AR23" i="4"/>
  <c r="AR24" i="4" s="1"/>
  <c r="AR25" i="4" s="1"/>
  <c r="AQ23" i="4"/>
  <c r="AQ24" i="4" s="1"/>
  <c r="AQ25" i="4" s="1"/>
  <c r="AP23" i="4"/>
  <c r="AP24" i="4" s="1"/>
  <c r="AP25" i="4" s="1"/>
  <c r="AO23" i="4"/>
  <c r="AO24" i="4" s="1"/>
  <c r="AO25" i="4" s="1"/>
  <c r="AN23" i="4"/>
  <c r="AM23" i="4"/>
  <c r="AM24" i="4" s="1"/>
  <c r="AM25" i="4" s="1"/>
  <c r="AL23" i="4"/>
  <c r="AL24" i="4" s="1"/>
  <c r="AL25" i="4" s="1"/>
  <c r="AK23" i="4"/>
  <c r="AK24" i="4" s="1"/>
  <c r="AK25" i="4" s="1"/>
  <c r="AJ23" i="4"/>
  <c r="AJ24" i="4" s="1"/>
  <c r="AJ25" i="4" s="1"/>
  <c r="AI23" i="4"/>
  <c r="AI24" i="4" s="1"/>
  <c r="AI25" i="4" s="1"/>
  <c r="AH23" i="4"/>
  <c r="AH24" i="4" s="1"/>
  <c r="AH25" i="4" s="1"/>
  <c r="AG23" i="4"/>
  <c r="AG24" i="4" s="1"/>
  <c r="AG25" i="4" s="1"/>
  <c r="AF23" i="4"/>
  <c r="AF24" i="4" s="1"/>
  <c r="AF25" i="4" s="1"/>
  <c r="AE23" i="4"/>
  <c r="AE24" i="4" s="1"/>
  <c r="AE25" i="4" s="1"/>
  <c r="AD23" i="4"/>
  <c r="AD24" i="4" s="1"/>
  <c r="AD25" i="4" s="1"/>
  <c r="AC23" i="4"/>
  <c r="AC24" i="4" s="1"/>
  <c r="AC25" i="4" s="1"/>
  <c r="AB23" i="4"/>
  <c r="AB24" i="4" s="1"/>
  <c r="AB25" i="4" s="1"/>
  <c r="AA23" i="4"/>
  <c r="AA24" i="4" s="1"/>
  <c r="AA25" i="4" s="1"/>
  <c r="Z23" i="4"/>
  <c r="Z24" i="4" s="1"/>
  <c r="Z25" i="4" s="1"/>
  <c r="Y23" i="4"/>
  <c r="Y24" i="4" s="1"/>
  <c r="Y25" i="4" s="1"/>
  <c r="X23" i="4"/>
  <c r="W23" i="4"/>
  <c r="W24" i="4" s="1"/>
  <c r="W25" i="4" s="1"/>
  <c r="V23" i="4"/>
  <c r="V24" i="4" s="1"/>
  <c r="V25" i="4" s="1"/>
  <c r="U23" i="4"/>
  <c r="U24" i="4" s="1"/>
  <c r="U25" i="4" s="1"/>
  <c r="T23" i="4"/>
  <c r="T24" i="4" s="1"/>
  <c r="T25" i="4" s="1"/>
  <c r="S23" i="4"/>
  <c r="S24" i="4" s="1"/>
  <c r="S25" i="4" s="1"/>
  <c r="R23" i="4"/>
  <c r="R24" i="4" s="1"/>
  <c r="R25" i="4" s="1"/>
  <c r="Q23" i="4"/>
  <c r="Q24" i="4" s="1"/>
  <c r="Q25" i="4" s="1"/>
  <c r="P23" i="4"/>
  <c r="P24" i="4" s="1"/>
  <c r="P25" i="4" s="1"/>
  <c r="O23" i="4"/>
  <c r="O24" i="4" s="1"/>
  <c r="O25" i="4" s="1"/>
  <c r="N23" i="4"/>
  <c r="N24" i="4" s="1"/>
  <c r="N25" i="4" s="1"/>
  <c r="M23" i="4"/>
  <c r="M24" i="4" s="1"/>
  <c r="M25" i="4" s="1"/>
  <c r="L23" i="4"/>
  <c r="L24" i="4" s="1"/>
  <c r="L25" i="4" s="1"/>
  <c r="K23" i="4"/>
  <c r="K24" i="4" s="1"/>
  <c r="K25" i="4" s="1"/>
  <c r="J23" i="4"/>
  <c r="J24" i="4" s="1"/>
  <c r="J25" i="4" s="1"/>
  <c r="I23" i="4"/>
  <c r="I24" i="4" s="1"/>
  <c r="I25" i="4" s="1"/>
  <c r="H23" i="4"/>
  <c r="G23" i="4"/>
  <c r="G24" i="4" s="1"/>
  <c r="G25" i="4" s="1"/>
  <c r="F23" i="4"/>
  <c r="F24" i="4" s="1"/>
  <c r="F25" i="4" s="1"/>
  <c r="E23" i="4"/>
  <c r="D23" i="4"/>
  <c r="D24" i="4" s="1"/>
  <c r="D25" i="4" s="1"/>
  <c r="C23" i="4"/>
  <c r="C24" i="4" s="1"/>
  <c r="C25" i="4" s="1"/>
  <c r="AN19" i="4"/>
  <c r="AN20" i="4" s="1"/>
  <c r="X19" i="4"/>
  <c r="X20" i="4" s="1"/>
  <c r="P19" i="4"/>
  <c r="P20" i="4" s="1"/>
  <c r="H19" i="4"/>
  <c r="H20" i="4" s="1"/>
  <c r="BA18" i="4"/>
  <c r="BA19" i="4" s="1"/>
  <c r="BA20" i="4" s="1"/>
  <c r="AZ18" i="4"/>
  <c r="AZ19" i="4" s="1"/>
  <c r="AZ20" i="4" s="1"/>
  <c r="AY18" i="4"/>
  <c r="AY19" i="4" s="1"/>
  <c r="AY20" i="4" s="1"/>
  <c r="AX18" i="4"/>
  <c r="AX19" i="4" s="1"/>
  <c r="AX20" i="4" s="1"/>
  <c r="AW18" i="4"/>
  <c r="AW19" i="4" s="1"/>
  <c r="AW20" i="4" s="1"/>
  <c r="AV18" i="4"/>
  <c r="AV19" i="4" s="1"/>
  <c r="AV20" i="4" s="1"/>
  <c r="AU18" i="4"/>
  <c r="AU19" i="4" s="1"/>
  <c r="AU20" i="4" s="1"/>
  <c r="AT18" i="4"/>
  <c r="AT19" i="4" s="1"/>
  <c r="AT20" i="4" s="1"/>
  <c r="AS18" i="4"/>
  <c r="AS19" i="4" s="1"/>
  <c r="AS20" i="4" s="1"/>
  <c r="AR18" i="4"/>
  <c r="AR19" i="4" s="1"/>
  <c r="AR20" i="4" s="1"/>
  <c r="AQ18" i="4"/>
  <c r="AQ19" i="4" s="1"/>
  <c r="AQ20" i="4" s="1"/>
  <c r="AP18" i="4"/>
  <c r="AP19" i="4" s="1"/>
  <c r="AP20" i="4" s="1"/>
  <c r="AO18" i="4"/>
  <c r="AO19" i="4" s="1"/>
  <c r="AO20" i="4" s="1"/>
  <c r="AN18" i="4"/>
  <c r="AM18" i="4"/>
  <c r="AM19" i="4" s="1"/>
  <c r="AM20" i="4" s="1"/>
  <c r="AL18" i="4"/>
  <c r="AL19" i="4" s="1"/>
  <c r="AL20" i="4" s="1"/>
  <c r="AK18" i="4"/>
  <c r="AK19" i="4" s="1"/>
  <c r="AK20" i="4" s="1"/>
  <c r="AJ18" i="4"/>
  <c r="AJ19" i="4" s="1"/>
  <c r="AJ20" i="4" s="1"/>
  <c r="AI18" i="4"/>
  <c r="AI19" i="4" s="1"/>
  <c r="AI20" i="4" s="1"/>
  <c r="AH18" i="4"/>
  <c r="AH19" i="4" s="1"/>
  <c r="AH20" i="4" s="1"/>
  <c r="AG18" i="4"/>
  <c r="AG19" i="4" s="1"/>
  <c r="AG20" i="4" s="1"/>
  <c r="AF18" i="4"/>
  <c r="AF19" i="4" s="1"/>
  <c r="AF20" i="4" s="1"/>
  <c r="AE18" i="4"/>
  <c r="AE19" i="4" s="1"/>
  <c r="AE20" i="4" s="1"/>
  <c r="AD18" i="4"/>
  <c r="AD19" i="4" s="1"/>
  <c r="AD20" i="4" s="1"/>
  <c r="AC18" i="4"/>
  <c r="AC19" i="4" s="1"/>
  <c r="AC20" i="4" s="1"/>
  <c r="AB18" i="4"/>
  <c r="AB19" i="4" s="1"/>
  <c r="AB20" i="4" s="1"/>
  <c r="AA18" i="4"/>
  <c r="AA19" i="4" s="1"/>
  <c r="AA20" i="4" s="1"/>
  <c r="Z18" i="4"/>
  <c r="Z19" i="4" s="1"/>
  <c r="Z20" i="4" s="1"/>
  <c r="Y18" i="4"/>
  <c r="Y19" i="4" s="1"/>
  <c r="Y20" i="4" s="1"/>
  <c r="X18" i="4"/>
  <c r="W18" i="4"/>
  <c r="W19" i="4" s="1"/>
  <c r="W20" i="4" s="1"/>
  <c r="V18" i="4"/>
  <c r="V19" i="4" s="1"/>
  <c r="V20" i="4" s="1"/>
  <c r="U18" i="4"/>
  <c r="U19" i="4" s="1"/>
  <c r="U20" i="4" s="1"/>
  <c r="T18" i="4"/>
  <c r="T19" i="4" s="1"/>
  <c r="T20" i="4" s="1"/>
  <c r="S18" i="4"/>
  <c r="S19" i="4" s="1"/>
  <c r="S20" i="4" s="1"/>
  <c r="R18" i="4"/>
  <c r="R19" i="4" s="1"/>
  <c r="R20" i="4" s="1"/>
  <c r="Q18" i="4"/>
  <c r="Q19" i="4" s="1"/>
  <c r="Q20" i="4" s="1"/>
  <c r="P18" i="4"/>
  <c r="O18" i="4"/>
  <c r="O19" i="4" s="1"/>
  <c r="O20" i="4" s="1"/>
  <c r="N18" i="4"/>
  <c r="N19" i="4" s="1"/>
  <c r="N20" i="4" s="1"/>
  <c r="M18" i="4"/>
  <c r="M19" i="4" s="1"/>
  <c r="M20" i="4" s="1"/>
  <c r="L18" i="4"/>
  <c r="L19" i="4" s="1"/>
  <c r="L20" i="4" s="1"/>
  <c r="K18" i="4"/>
  <c r="K19" i="4" s="1"/>
  <c r="K20" i="4" s="1"/>
  <c r="J18" i="4"/>
  <c r="J19" i="4" s="1"/>
  <c r="J20" i="4" s="1"/>
  <c r="I18" i="4"/>
  <c r="I19" i="4" s="1"/>
  <c r="I20" i="4" s="1"/>
  <c r="H18" i="4"/>
  <c r="G18" i="4"/>
  <c r="G19" i="4" s="1"/>
  <c r="G20" i="4" s="1"/>
  <c r="F18" i="4"/>
  <c r="F19" i="4" s="1"/>
  <c r="F20" i="4" s="1"/>
  <c r="E18" i="4"/>
  <c r="E19" i="4" s="1"/>
  <c r="E20" i="4" s="1"/>
  <c r="D18" i="4"/>
  <c r="D19" i="4" s="1"/>
  <c r="D20" i="4" s="1"/>
  <c r="C18" i="4"/>
  <c r="AY14" i="4"/>
  <c r="AY15" i="4" s="1"/>
  <c r="AU14" i="4"/>
  <c r="AU15" i="4" s="1"/>
  <c r="AI14" i="4"/>
  <c r="AI15" i="4" s="1"/>
  <c r="O14" i="4"/>
  <c r="O15" i="4" s="1"/>
  <c r="BA13" i="4"/>
  <c r="BA14" i="4" s="1"/>
  <c r="BA15" i="4" s="1"/>
  <c r="AZ13" i="4"/>
  <c r="AZ14" i="4" s="1"/>
  <c r="AZ15" i="4" s="1"/>
  <c r="AY13" i="4"/>
  <c r="AX13" i="4"/>
  <c r="AX14" i="4" s="1"/>
  <c r="AX15" i="4" s="1"/>
  <c r="AW13" i="4"/>
  <c r="AW14" i="4" s="1"/>
  <c r="AW15" i="4" s="1"/>
  <c r="AV13" i="4"/>
  <c r="AV14" i="4" s="1"/>
  <c r="AV15" i="4" s="1"/>
  <c r="AU13" i="4"/>
  <c r="AT13" i="4"/>
  <c r="AT14" i="4" s="1"/>
  <c r="AT15" i="4" s="1"/>
  <c r="AS13" i="4"/>
  <c r="AS14" i="4" s="1"/>
  <c r="AS15" i="4" s="1"/>
  <c r="AR13" i="4"/>
  <c r="AR14" i="4" s="1"/>
  <c r="AR15" i="4" s="1"/>
  <c r="AQ13" i="4"/>
  <c r="AQ14" i="4" s="1"/>
  <c r="AQ15" i="4" s="1"/>
  <c r="AP13" i="4"/>
  <c r="AP14" i="4" s="1"/>
  <c r="AP15" i="4" s="1"/>
  <c r="AO13" i="4"/>
  <c r="AO14" i="4" s="1"/>
  <c r="AO15" i="4" s="1"/>
  <c r="AN13" i="4"/>
  <c r="AN14" i="4" s="1"/>
  <c r="AN15" i="4" s="1"/>
  <c r="AM13" i="4"/>
  <c r="AM14" i="4" s="1"/>
  <c r="AM15" i="4" s="1"/>
  <c r="AL13" i="4"/>
  <c r="AL14" i="4" s="1"/>
  <c r="AL15" i="4" s="1"/>
  <c r="AK13" i="4"/>
  <c r="AK14" i="4" s="1"/>
  <c r="AK15" i="4" s="1"/>
  <c r="AJ13" i="4"/>
  <c r="AJ14" i="4" s="1"/>
  <c r="AJ15" i="4" s="1"/>
  <c r="AI13" i="4"/>
  <c r="AH13" i="4"/>
  <c r="AH14" i="4" s="1"/>
  <c r="AH15" i="4" s="1"/>
  <c r="AG13" i="4"/>
  <c r="AG14" i="4" s="1"/>
  <c r="AG15" i="4" s="1"/>
  <c r="AF13" i="4"/>
  <c r="AF14" i="4" s="1"/>
  <c r="AF15" i="4" s="1"/>
  <c r="AE13" i="4"/>
  <c r="AE14" i="4" s="1"/>
  <c r="AE15" i="4" s="1"/>
  <c r="AD13" i="4"/>
  <c r="AD14" i="4" s="1"/>
  <c r="AD15" i="4" s="1"/>
  <c r="AC13" i="4"/>
  <c r="AC14" i="4" s="1"/>
  <c r="AC15" i="4" s="1"/>
  <c r="AB13" i="4"/>
  <c r="AB14" i="4" s="1"/>
  <c r="AB15" i="4" s="1"/>
  <c r="AA13" i="4"/>
  <c r="AA14" i="4" s="1"/>
  <c r="AA15" i="4" s="1"/>
  <c r="Z13" i="4"/>
  <c r="Z14" i="4" s="1"/>
  <c r="Z15" i="4" s="1"/>
  <c r="Y13" i="4"/>
  <c r="Y14" i="4" s="1"/>
  <c r="Y15" i="4" s="1"/>
  <c r="X13" i="4"/>
  <c r="X14" i="4" s="1"/>
  <c r="X15" i="4" s="1"/>
  <c r="W13" i="4"/>
  <c r="W14" i="4" s="1"/>
  <c r="W15" i="4" s="1"/>
  <c r="V13" i="4"/>
  <c r="V14" i="4" s="1"/>
  <c r="V15" i="4" s="1"/>
  <c r="U13" i="4"/>
  <c r="U14" i="4" s="1"/>
  <c r="U15" i="4" s="1"/>
  <c r="T13" i="4"/>
  <c r="T14" i="4" s="1"/>
  <c r="T15" i="4" s="1"/>
  <c r="S13" i="4"/>
  <c r="S14" i="4" s="1"/>
  <c r="S15" i="4" s="1"/>
  <c r="R13" i="4"/>
  <c r="R14" i="4" s="1"/>
  <c r="R15" i="4" s="1"/>
  <c r="Q13" i="4"/>
  <c r="Q14" i="4" s="1"/>
  <c r="Q15" i="4" s="1"/>
  <c r="P13" i="4"/>
  <c r="P14" i="4" s="1"/>
  <c r="P15" i="4" s="1"/>
  <c r="O13" i="4"/>
  <c r="N13" i="4"/>
  <c r="N14" i="4" s="1"/>
  <c r="N15" i="4" s="1"/>
  <c r="M13" i="4"/>
  <c r="M14" i="4" s="1"/>
  <c r="M15" i="4" s="1"/>
  <c r="L13" i="4"/>
  <c r="L14" i="4" s="1"/>
  <c r="L15" i="4" s="1"/>
  <c r="K13" i="4"/>
  <c r="K14" i="4" s="1"/>
  <c r="K15" i="4" s="1"/>
  <c r="J13" i="4"/>
  <c r="J14" i="4" s="1"/>
  <c r="J15" i="4" s="1"/>
  <c r="I13" i="4"/>
  <c r="I14" i="4" s="1"/>
  <c r="I15" i="4" s="1"/>
  <c r="H13" i="4"/>
  <c r="H14" i="4" s="1"/>
  <c r="H15" i="4" s="1"/>
  <c r="G13" i="4"/>
  <c r="G14" i="4" s="1"/>
  <c r="G15" i="4" s="1"/>
  <c r="F13" i="4"/>
  <c r="F14" i="4" s="1"/>
  <c r="F15" i="4" s="1"/>
  <c r="E13" i="4"/>
  <c r="E14" i="4" s="1"/>
  <c r="E15" i="4" s="1"/>
  <c r="D13" i="4"/>
  <c r="D14" i="4" s="1"/>
  <c r="D15" i="4" s="1"/>
  <c r="C13" i="4"/>
  <c r="C14" i="4" s="1"/>
  <c r="C15" i="4" s="1"/>
  <c r="AF9" i="4"/>
  <c r="AF10" i="4" s="1"/>
  <c r="BA8" i="4"/>
  <c r="BA9" i="4" s="1"/>
  <c r="BA10" i="4" s="1"/>
  <c r="AZ8" i="4"/>
  <c r="AZ9" i="4" s="1"/>
  <c r="AZ10" i="4" s="1"/>
  <c r="AY8" i="4"/>
  <c r="AY9" i="4" s="1"/>
  <c r="AY10" i="4" s="1"/>
  <c r="AX8" i="4"/>
  <c r="AX9" i="4" s="1"/>
  <c r="AX10" i="4" s="1"/>
  <c r="AW8" i="4"/>
  <c r="AW9" i="4" s="1"/>
  <c r="AW10" i="4" s="1"/>
  <c r="AV8" i="4"/>
  <c r="AV9" i="4" s="1"/>
  <c r="AV10" i="4" s="1"/>
  <c r="AU8" i="4"/>
  <c r="AU9" i="4" s="1"/>
  <c r="AU10" i="4" s="1"/>
  <c r="AT8" i="4"/>
  <c r="AT9" i="4" s="1"/>
  <c r="AT10" i="4" s="1"/>
  <c r="AS8" i="4"/>
  <c r="AS9" i="4" s="1"/>
  <c r="AS10" i="4" s="1"/>
  <c r="AR8" i="4"/>
  <c r="AR9" i="4" s="1"/>
  <c r="AR10" i="4" s="1"/>
  <c r="AQ8" i="4"/>
  <c r="AQ9" i="4" s="1"/>
  <c r="AQ10" i="4" s="1"/>
  <c r="AP8" i="4"/>
  <c r="AP9" i="4" s="1"/>
  <c r="AP10" i="4" s="1"/>
  <c r="AO8" i="4"/>
  <c r="AO9" i="4" s="1"/>
  <c r="AO10" i="4" s="1"/>
  <c r="AN8" i="4"/>
  <c r="AN9" i="4" s="1"/>
  <c r="AN10" i="4" s="1"/>
  <c r="AM8" i="4"/>
  <c r="AM9" i="4" s="1"/>
  <c r="AM10" i="4" s="1"/>
  <c r="AL8" i="4"/>
  <c r="AL9" i="4" s="1"/>
  <c r="AL10" i="4" s="1"/>
  <c r="AK8" i="4"/>
  <c r="AK9" i="4" s="1"/>
  <c r="AK10" i="4" s="1"/>
  <c r="AJ8" i="4"/>
  <c r="AJ9" i="4" s="1"/>
  <c r="AJ10" i="4" s="1"/>
  <c r="AI8" i="4"/>
  <c r="AI9" i="4" s="1"/>
  <c r="AI10" i="4" s="1"/>
  <c r="AH8" i="4"/>
  <c r="AH9" i="4" s="1"/>
  <c r="AH10" i="4" s="1"/>
  <c r="AG8" i="4"/>
  <c r="AG9" i="4" s="1"/>
  <c r="AG10" i="4" s="1"/>
  <c r="AF8" i="4"/>
  <c r="AE8" i="4"/>
  <c r="AE9" i="4" s="1"/>
  <c r="AE10" i="4" s="1"/>
  <c r="AD8" i="4"/>
  <c r="AD9" i="4" s="1"/>
  <c r="AD10" i="4" s="1"/>
  <c r="AC8" i="4"/>
  <c r="AC9" i="4" s="1"/>
  <c r="AC10" i="4" s="1"/>
  <c r="AB8" i="4"/>
  <c r="AB9" i="4" s="1"/>
  <c r="AB10" i="4" s="1"/>
  <c r="AA8" i="4"/>
  <c r="AA9" i="4" s="1"/>
  <c r="AA10" i="4" s="1"/>
  <c r="Z8" i="4"/>
  <c r="Z9" i="4" s="1"/>
  <c r="Z10" i="4" s="1"/>
  <c r="Y8" i="4"/>
  <c r="Y9" i="4" s="1"/>
  <c r="Y10" i="4" s="1"/>
  <c r="X8" i="4"/>
  <c r="X9" i="4" s="1"/>
  <c r="X10" i="4" s="1"/>
  <c r="W8" i="4"/>
  <c r="W9" i="4" s="1"/>
  <c r="W10" i="4" s="1"/>
  <c r="V8" i="4"/>
  <c r="V9" i="4" s="1"/>
  <c r="V10" i="4" s="1"/>
  <c r="U8" i="4"/>
  <c r="U9" i="4" s="1"/>
  <c r="U10" i="4" s="1"/>
  <c r="T8" i="4"/>
  <c r="T9" i="4" s="1"/>
  <c r="T10" i="4" s="1"/>
  <c r="S8" i="4"/>
  <c r="S9" i="4" s="1"/>
  <c r="S10" i="4" s="1"/>
  <c r="R8" i="4"/>
  <c r="R9" i="4" s="1"/>
  <c r="R10" i="4" s="1"/>
  <c r="Q8" i="4"/>
  <c r="Q9" i="4" s="1"/>
  <c r="Q10" i="4" s="1"/>
  <c r="P8" i="4"/>
  <c r="P9" i="4" s="1"/>
  <c r="P10" i="4" s="1"/>
  <c r="O8" i="4"/>
  <c r="O9" i="4" s="1"/>
  <c r="O10" i="4" s="1"/>
  <c r="N8" i="4"/>
  <c r="N9" i="4" s="1"/>
  <c r="N10" i="4" s="1"/>
  <c r="M8" i="4"/>
  <c r="M9" i="4" s="1"/>
  <c r="M10" i="4" s="1"/>
  <c r="L8" i="4"/>
  <c r="L9" i="4" s="1"/>
  <c r="L10" i="4" s="1"/>
  <c r="K8" i="4"/>
  <c r="K9" i="4" s="1"/>
  <c r="K10" i="4" s="1"/>
  <c r="J8" i="4"/>
  <c r="J9" i="4" s="1"/>
  <c r="J10" i="4" s="1"/>
  <c r="I8" i="4"/>
  <c r="I9" i="4" s="1"/>
  <c r="I10" i="4" s="1"/>
  <c r="H8" i="4"/>
  <c r="H9" i="4" s="1"/>
  <c r="H10" i="4" s="1"/>
  <c r="G8" i="4"/>
  <c r="G9" i="4" s="1"/>
  <c r="G10" i="4" s="1"/>
  <c r="F8" i="4"/>
  <c r="F9" i="4" s="1"/>
  <c r="F10" i="4" s="1"/>
  <c r="E8" i="4"/>
  <c r="E9" i="4" s="1"/>
  <c r="E10" i="4" s="1"/>
  <c r="D8" i="4"/>
  <c r="D9" i="4" s="1"/>
  <c r="D10" i="4" s="1"/>
  <c r="C8" i="4"/>
  <c r="C9" i="4" s="1"/>
  <c r="C10" i="4" s="1"/>
  <c r="BA4" i="4"/>
  <c r="BA5" i="4" s="1"/>
  <c r="AZ4" i="4"/>
  <c r="AZ5" i="4" s="1"/>
  <c r="AY4" i="4"/>
  <c r="AY5" i="4" s="1"/>
  <c r="AX4" i="4"/>
  <c r="AX5" i="4" s="1"/>
  <c r="AW4" i="4"/>
  <c r="AW5" i="4" s="1"/>
  <c r="AV4" i="4"/>
  <c r="AV5" i="4" s="1"/>
  <c r="AU4" i="4"/>
  <c r="AU5" i="4" s="1"/>
  <c r="AT4" i="4"/>
  <c r="AT5" i="4" s="1"/>
  <c r="AS4" i="4"/>
  <c r="AS5" i="4" s="1"/>
  <c r="AR4" i="4"/>
  <c r="AR5" i="4" s="1"/>
  <c r="AQ4" i="4"/>
  <c r="AQ5" i="4" s="1"/>
  <c r="AP4" i="4"/>
  <c r="AP5" i="4" s="1"/>
  <c r="AO4" i="4"/>
  <c r="AO5" i="4" s="1"/>
  <c r="AN4" i="4"/>
  <c r="AN5" i="4" s="1"/>
  <c r="AM4" i="4"/>
  <c r="AM5" i="4" s="1"/>
  <c r="AL4" i="4"/>
  <c r="AL5" i="4" s="1"/>
  <c r="AK4" i="4"/>
  <c r="AK5" i="4" s="1"/>
  <c r="AJ4" i="4"/>
  <c r="AJ5" i="4" s="1"/>
  <c r="AI4" i="4"/>
  <c r="AI5" i="4" s="1"/>
  <c r="AH4" i="4"/>
  <c r="AH5" i="4" s="1"/>
  <c r="AG4" i="4"/>
  <c r="AG5" i="4" s="1"/>
  <c r="AF4" i="4"/>
  <c r="AF5" i="4" s="1"/>
  <c r="AE4" i="4"/>
  <c r="AE5" i="4" s="1"/>
  <c r="AD4" i="4"/>
  <c r="AD5" i="4" s="1"/>
  <c r="AC4" i="4"/>
  <c r="AC5" i="4" s="1"/>
  <c r="AB4" i="4"/>
  <c r="AB5" i="4" s="1"/>
  <c r="AA4" i="4"/>
  <c r="AA5" i="4" s="1"/>
  <c r="Z4" i="4"/>
  <c r="Z5" i="4" s="1"/>
  <c r="Y4" i="4"/>
  <c r="Y5" i="4" s="1"/>
  <c r="X4" i="4"/>
  <c r="X5" i="4" s="1"/>
  <c r="W4" i="4"/>
  <c r="W5" i="4" s="1"/>
  <c r="V4" i="4"/>
  <c r="V5" i="4" s="1"/>
  <c r="U4" i="4"/>
  <c r="U5" i="4" s="1"/>
  <c r="T4" i="4"/>
  <c r="T5" i="4" s="1"/>
  <c r="S4" i="4"/>
  <c r="S5" i="4" s="1"/>
  <c r="R4" i="4"/>
  <c r="R5" i="4" s="1"/>
  <c r="Q4" i="4"/>
  <c r="Q5" i="4" s="1"/>
  <c r="P4" i="4"/>
  <c r="P5" i="4" s="1"/>
  <c r="O4" i="4"/>
  <c r="O5" i="4" s="1"/>
  <c r="N4" i="4"/>
  <c r="N5" i="4" s="1"/>
  <c r="M4" i="4"/>
  <c r="M5" i="4" s="1"/>
  <c r="L4" i="4"/>
  <c r="L5" i="4" s="1"/>
  <c r="K4" i="4"/>
  <c r="K5" i="4" s="1"/>
  <c r="J4" i="4"/>
  <c r="J5" i="4" s="1"/>
  <c r="I4" i="4"/>
  <c r="I5" i="4" s="1"/>
  <c r="H4" i="4"/>
  <c r="H5" i="4" s="1"/>
  <c r="G4" i="4"/>
  <c r="G5" i="4" s="1"/>
  <c r="F4" i="4"/>
  <c r="F5" i="4" s="1"/>
  <c r="E4" i="4"/>
  <c r="E5" i="4" s="1"/>
  <c r="D4" i="4"/>
  <c r="D5" i="4" s="1"/>
  <c r="C4" i="4"/>
  <c r="B3" i="4"/>
  <c r="B2" i="4"/>
  <c r="BA38" i="3"/>
  <c r="BA39" i="3" s="1"/>
  <c r="BA40" i="3" s="1"/>
  <c r="AZ38" i="3"/>
  <c r="AZ39" i="3" s="1"/>
  <c r="AZ40" i="3" s="1"/>
  <c r="AY38" i="3"/>
  <c r="AY39" i="3" s="1"/>
  <c r="AY40" i="3" s="1"/>
  <c r="AX38" i="3"/>
  <c r="AX39" i="3" s="1"/>
  <c r="AX40" i="3" s="1"/>
  <c r="AW38" i="3"/>
  <c r="AW39" i="3" s="1"/>
  <c r="AW40" i="3" s="1"/>
  <c r="AV38" i="3"/>
  <c r="AV39" i="3" s="1"/>
  <c r="AV40" i="3" s="1"/>
  <c r="AU38" i="3"/>
  <c r="AU39" i="3" s="1"/>
  <c r="AU40" i="3" s="1"/>
  <c r="AT38" i="3"/>
  <c r="AT39" i="3" s="1"/>
  <c r="AT40" i="3" s="1"/>
  <c r="AS38" i="3"/>
  <c r="AS39" i="3" s="1"/>
  <c r="AS40" i="3" s="1"/>
  <c r="AR38" i="3"/>
  <c r="AR39" i="3" s="1"/>
  <c r="AR40" i="3" s="1"/>
  <c r="AQ38" i="3"/>
  <c r="AQ39" i="3" s="1"/>
  <c r="AQ40" i="3" s="1"/>
  <c r="AP38" i="3"/>
  <c r="AP39" i="3" s="1"/>
  <c r="AP40" i="3" s="1"/>
  <c r="AO38" i="3"/>
  <c r="AO39" i="3" s="1"/>
  <c r="AO40" i="3" s="1"/>
  <c r="AN38" i="3"/>
  <c r="AN39" i="3" s="1"/>
  <c r="AN40" i="3" s="1"/>
  <c r="AM38" i="3"/>
  <c r="AM39" i="3" s="1"/>
  <c r="AM40" i="3" s="1"/>
  <c r="AL38" i="3"/>
  <c r="AL39" i="3" s="1"/>
  <c r="AL40" i="3" s="1"/>
  <c r="AK38" i="3"/>
  <c r="AK39" i="3" s="1"/>
  <c r="AK40" i="3" s="1"/>
  <c r="AJ38" i="3"/>
  <c r="AJ39" i="3" s="1"/>
  <c r="AJ40" i="3" s="1"/>
  <c r="AI38" i="3"/>
  <c r="AI39" i="3" s="1"/>
  <c r="AI40" i="3" s="1"/>
  <c r="AH38" i="3"/>
  <c r="AH39" i="3" s="1"/>
  <c r="AH40" i="3" s="1"/>
  <c r="AG38" i="3"/>
  <c r="AG39" i="3" s="1"/>
  <c r="AG40" i="3" s="1"/>
  <c r="AF38" i="3"/>
  <c r="AF39" i="3" s="1"/>
  <c r="AF40" i="3" s="1"/>
  <c r="AE38" i="3"/>
  <c r="AE39" i="3" s="1"/>
  <c r="AE40" i="3" s="1"/>
  <c r="AD38" i="3"/>
  <c r="AD39" i="3" s="1"/>
  <c r="AD40" i="3" s="1"/>
  <c r="AC38" i="3"/>
  <c r="AC39" i="3" s="1"/>
  <c r="AC40" i="3" s="1"/>
  <c r="AB38" i="3"/>
  <c r="AB39" i="3" s="1"/>
  <c r="AB40" i="3" s="1"/>
  <c r="AA38" i="3"/>
  <c r="AA39" i="3" s="1"/>
  <c r="AA40" i="3" s="1"/>
  <c r="Z38" i="3"/>
  <c r="Z39" i="3" s="1"/>
  <c r="Z40" i="3" s="1"/>
  <c r="Y38" i="3"/>
  <c r="Y39" i="3" s="1"/>
  <c r="Y40" i="3" s="1"/>
  <c r="X38" i="3"/>
  <c r="X39" i="3" s="1"/>
  <c r="X40" i="3" s="1"/>
  <c r="W38" i="3"/>
  <c r="W39" i="3" s="1"/>
  <c r="W40" i="3" s="1"/>
  <c r="V38" i="3"/>
  <c r="V39" i="3" s="1"/>
  <c r="V40" i="3" s="1"/>
  <c r="U38" i="3"/>
  <c r="U39" i="3" s="1"/>
  <c r="U40" i="3" s="1"/>
  <c r="T38" i="3"/>
  <c r="T39" i="3" s="1"/>
  <c r="T40" i="3" s="1"/>
  <c r="S38" i="3"/>
  <c r="S39" i="3" s="1"/>
  <c r="S40" i="3" s="1"/>
  <c r="R38" i="3"/>
  <c r="R39" i="3" s="1"/>
  <c r="R40" i="3" s="1"/>
  <c r="Q38" i="3"/>
  <c r="Q39" i="3" s="1"/>
  <c r="Q40" i="3" s="1"/>
  <c r="P38" i="3"/>
  <c r="P39" i="3" s="1"/>
  <c r="P40" i="3" s="1"/>
  <c r="O38" i="3"/>
  <c r="O39" i="3" s="1"/>
  <c r="O40" i="3" s="1"/>
  <c r="N38" i="3"/>
  <c r="N39" i="3" s="1"/>
  <c r="N40" i="3" s="1"/>
  <c r="M38" i="3"/>
  <c r="M39" i="3" s="1"/>
  <c r="M40" i="3" s="1"/>
  <c r="L38" i="3"/>
  <c r="L39" i="3" s="1"/>
  <c r="L40" i="3" s="1"/>
  <c r="K38" i="3"/>
  <c r="K39" i="3" s="1"/>
  <c r="K40" i="3" s="1"/>
  <c r="J38" i="3"/>
  <c r="J39" i="3" s="1"/>
  <c r="J40" i="3" s="1"/>
  <c r="I38" i="3"/>
  <c r="I39" i="3" s="1"/>
  <c r="I40" i="3" s="1"/>
  <c r="H38" i="3"/>
  <c r="H39" i="3" s="1"/>
  <c r="H40" i="3" s="1"/>
  <c r="G38" i="3"/>
  <c r="G39" i="3" s="1"/>
  <c r="G40" i="3" s="1"/>
  <c r="F38" i="3"/>
  <c r="F39" i="3" s="1"/>
  <c r="F40" i="3" s="1"/>
  <c r="E38" i="3"/>
  <c r="E39" i="3" s="1"/>
  <c r="E40" i="3" s="1"/>
  <c r="D38" i="3"/>
  <c r="D39" i="3" s="1"/>
  <c r="D40" i="3" s="1"/>
  <c r="C38" i="3"/>
  <c r="C39" i="3" s="1"/>
  <c r="C40" i="3" s="1"/>
  <c r="BA33" i="3"/>
  <c r="BA34" i="3" s="1"/>
  <c r="BA35" i="3" s="1"/>
  <c r="AZ33" i="3"/>
  <c r="AZ34" i="3" s="1"/>
  <c r="AZ35" i="3" s="1"/>
  <c r="AY33" i="3"/>
  <c r="AY34" i="3" s="1"/>
  <c r="AY35" i="3" s="1"/>
  <c r="AX33" i="3"/>
  <c r="AX34" i="3" s="1"/>
  <c r="AX35" i="3" s="1"/>
  <c r="AW33" i="3"/>
  <c r="AW34" i="3" s="1"/>
  <c r="AW35" i="3" s="1"/>
  <c r="AV33" i="3"/>
  <c r="AV34" i="3" s="1"/>
  <c r="AV35" i="3" s="1"/>
  <c r="AU33" i="3"/>
  <c r="AU34" i="3" s="1"/>
  <c r="AU35" i="3" s="1"/>
  <c r="AT33" i="3"/>
  <c r="AT34" i="3" s="1"/>
  <c r="AT35" i="3" s="1"/>
  <c r="AS33" i="3"/>
  <c r="AS34" i="3" s="1"/>
  <c r="AS35" i="3" s="1"/>
  <c r="AR33" i="3"/>
  <c r="AR34" i="3" s="1"/>
  <c r="AR35" i="3" s="1"/>
  <c r="AQ33" i="3"/>
  <c r="AQ34" i="3" s="1"/>
  <c r="AQ35" i="3" s="1"/>
  <c r="AP33" i="3"/>
  <c r="AP34" i="3" s="1"/>
  <c r="AP35" i="3" s="1"/>
  <c r="AO33" i="3"/>
  <c r="AO34" i="3" s="1"/>
  <c r="AO35" i="3" s="1"/>
  <c r="AN33" i="3"/>
  <c r="AN34" i="3" s="1"/>
  <c r="AN35" i="3" s="1"/>
  <c r="AM33" i="3"/>
  <c r="AM34" i="3" s="1"/>
  <c r="AM35" i="3" s="1"/>
  <c r="AL33" i="3"/>
  <c r="AL34" i="3" s="1"/>
  <c r="AL35" i="3" s="1"/>
  <c r="AK33" i="3"/>
  <c r="AK34" i="3" s="1"/>
  <c r="AK35" i="3" s="1"/>
  <c r="AJ33" i="3"/>
  <c r="AJ34" i="3" s="1"/>
  <c r="AJ35" i="3" s="1"/>
  <c r="AI33" i="3"/>
  <c r="AI34" i="3" s="1"/>
  <c r="AI35" i="3" s="1"/>
  <c r="AH33" i="3"/>
  <c r="AH34" i="3" s="1"/>
  <c r="AH35" i="3" s="1"/>
  <c r="AG33" i="3"/>
  <c r="AG34" i="3" s="1"/>
  <c r="AG35" i="3" s="1"/>
  <c r="AF33" i="3"/>
  <c r="AF34" i="3" s="1"/>
  <c r="AF35" i="3" s="1"/>
  <c r="AE33" i="3"/>
  <c r="AE34" i="3" s="1"/>
  <c r="AE35" i="3" s="1"/>
  <c r="AD33" i="3"/>
  <c r="AD34" i="3" s="1"/>
  <c r="AD35" i="3" s="1"/>
  <c r="AC33" i="3"/>
  <c r="AC34" i="3" s="1"/>
  <c r="AC35" i="3" s="1"/>
  <c r="AB33" i="3"/>
  <c r="AB34" i="3" s="1"/>
  <c r="AB35" i="3" s="1"/>
  <c r="AA33" i="3"/>
  <c r="AA34" i="3" s="1"/>
  <c r="AA35" i="3" s="1"/>
  <c r="Z33" i="3"/>
  <c r="Z34" i="3" s="1"/>
  <c r="Z35" i="3" s="1"/>
  <c r="Y33" i="3"/>
  <c r="Y34" i="3" s="1"/>
  <c r="Y35" i="3" s="1"/>
  <c r="X33" i="3"/>
  <c r="X34" i="3" s="1"/>
  <c r="X35" i="3" s="1"/>
  <c r="W33" i="3"/>
  <c r="W34" i="3" s="1"/>
  <c r="W35" i="3" s="1"/>
  <c r="V33" i="3"/>
  <c r="V34" i="3" s="1"/>
  <c r="V35" i="3" s="1"/>
  <c r="U33" i="3"/>
  <c r="U34" i="3" s="1"/>
  <c r="U35" i="3" s="1"/>
  <c r="T33" i="3"/>
  <c r="T34" i="3" s="1"/>
  <c r="T35" i="3" s="1"/>
  <c r="S33" i="3"/>
  <c r="S34" i="3" s="1"/>
  <c r="S35" i="3" s="1"/>
  <c r="R33" i="3"/>
  <c r="R34" i="3" s="1"/>
  <c r="R35" i="3" s="1"/>
  <c r="Q33" i="3"/>
  <c r="Q34" i="3" s="1"/>
  <c r="Q35" i="3" s="1"/>
  <c r="P33" i="3"/>
  <c r="P34" i="3" s="1"/>
  <c r="P35" i="3" s="1"/>
  <c r="O33" i="3"/>
  <c r="O34" i="3" s="1"/>
  <c r="O35" i="3" s="1"/>
  <c r="N33" i="3"/>
  <c r="N34" i="3" s="1"/>
  <c r="N35" i="3" s="1"/>
  <c r="M33" i="3"/>
  <c r="M34" i="3" s="1"/>
  <c r="M35" i="3" s="1"/>
  <c r="L33" i="3"/>
  <c r="L34" i="3" s="1"/>
  <c r="L35" i="3" s="1"/>
  <c r="K33" i="3"/>
  <c r="K34" i="3" s="1"/>
  <c r="K35" i="3" s="1"/>
  <c r="J33" i="3"/>
  <c r="J34" i="3" s="1"/>
  <c r="J35" i="3" s="1"/>
  <c r="I33" i="3"/>
  <c r="I34" i="3" s="1"/>
  <c r="I35" i="3" s="1"/>
  <c r="H33" i="3"/>
  <c r="H34" i="3" s="1"/>
  <c r="H35" i="3" s="1"/>
  <c r="G33" i="3"/>
  <c r="G34" i="3" s="1"/>
  <c r="G35" i="3" s="1"/>
  <c r="F33" i="3"/>
  <c r="F34" i="3" s="1"/>
  <c r="F35" i="3" s="1"/>
  <c r="E33" i="3"/>
  <c r="E34" i="3" s="1"/>
  <c r="E35" i="3" s="1"/>
  <c r="D33" i="3"/>
  <c r="D34" i="3" s="1"/>
  <c r="D35" i="3" s="1"/>
  <c r="C33" i="3"/>
  <c r="C34" i="3" s="1"/>
  <c r="C35" i="3" s="1"/>
  <c r="BA28" i="3"/>
  <c r="BA29" i="3" s="1"/>
  <c r="BA30" i="3" s="1"/>
  <c r="AZ28" i="3"/>
  <c r="AZ29" i="3" s="1"/>
  <c r="AZ30" i="3" s="1"/>
  <c r="AY28" i="3"/>
  <c r="AY29" i="3" s="1"/>
  <c r="AY30" i="3" s="1"/>
  <c r="AX28" i="3"/>
  <c r="AX29" i="3" s="1"/>
  <c r="AX30" i="3" s="1"/>
  <c r="AW28" i="3"/>
  <c r="AW29" i="3" s="1"/>
  <c r="AW30" i="3" s="1"/>
  <c r="AV28" i="3"/>
  <c r="AV29" i="3" s="1"/>
  <c r="AV30" i="3" s="1"/>
  <c r="AU28" i="3"/>
  <c r="AU29" i="3" s="1"/>
  <c r="AU30" i="3" s="1"/>
  <c r="AT28" i="3"/>
  <c r="AT29" i="3" s="1"/>
  <c r="AT30" i="3" s="1"/>
  <c r="AS28" i="3"/>
  <c r="AS29" i="3" s="1"/>
  <c r="AS30" i="3" s="1"/>
  <c r="AR28" i="3"/>
  <c r="AR29" i="3" s="1"/>
  <c r="AR30" i="3" s="1"/>
  <c r="AQ28" i="3"/>
  <c r="AQ29" i="3" s="1"/>
  <c r="AQ30" i="3" s="1"/>
  <c r="AP28" i="3"/>
  <c r="AP29" i="3" s="1"/>
  <c r="AP30" i="3" s="1"/>
  <c r="AO28" i="3"/>
  <c r="AO29" i="3" s="1"/>
  <c r="AO30" i="3" s="1"/>
  <c r="AN28" i="3"/>
  <c r="AN29" i="3" s="1"/>
  <c r="AN30" i="3" s="1"/>
  <c r="AM28" i="3"/>
  <c r="AM29" i="3" s="1"/>
  <c r="AM30" i="3" s="1"/>
  <c r="AL28" i="3"/>
  <c r="AL29" i="3" s="1"/>
  <c r="AL30" i="3" s="1"/>
  <c r="AK28" i="3"/>
  <c r="AK29" i="3" s="1"/>
  <c r="AK30" i="3" s="1"/>
  <c r="AJ28" i="3"/>
  <c r="AJ29" i="3" s="1"/>
  <c r="AJ30" i="3" s="1"/>
  <c r="AI28" i="3"/>
  <c r="AI29" i="3" s="1"/>
  <c r="AI30" i="3" s="1"/>
  <c r="AH28" i="3"/>
  <c r="AH29" i="3" s="1"/>
  <c r="AH30" i="3" s="1"/>
  <c r="AG28" i="3"/>
  <c r="AG29" i="3" s="1"/>
  <c r="AG30" i="3" s="1"/>
  <c r="AF28" i="3"/>
  <c r="AF29" i="3" s="1"/>
  <c r="AF30" i="3" s="1"/>
  <c r="AE28" i="3"/>
  <c r="AE29" i="3" s="1"/>
  <c r="AE30" i="3" s="1"/>
  <c r="AD28" i="3"/>
  <c r="AD29" i="3" s="1"/>
  <c r="AD30" i="3" s="1"/>
  <c r="AC28" i="3"/>
  <c r="AC29" i="3" s="1"/>
  <c r="AC30" i="3" s="1"/>
  <c r="AB28" i="3"/>
  <c r="AB29" i="3" s="1"/>
  <c r="AB30" i="3" s="1"/>
  <c r="AA28" i="3"/>
  <c r="AA29" i="3" s="1"/>
  <c r="AA30" i="3" s="1"/>
  <c r="Z28" i="3"/>
  <c r="Z29" i="3" s="1"/>
  <c r="Z30" i="3" s="1"/>
  <c r="Y28" i="3"/>
  <c r="Y29" i="3" s="1"/>
  <c r="Y30" i="3" s="1"/>
  <c r="X28" i="3"/>
  <c r="X29" i="3" s="1"/>
  <c r="X30" i="3" s="1"/>
  <c r="W28" i="3"/>
  <c r="W29" i="3" s="1"/>
  <c r="W30" i="3" s="1"/>
  <c r="V28" i="3"/>
  <c r="V29" i="3" s="1"/>
  <c r="V30" i="3" s="1"/>
  <c r="U28" i="3"/>
  <c r="U29" i="3" s="1"/>
  <c r="U30" i="3" s="1"/>
  <c r="T28" i="3"/>
  <c r="T29" i="3" s="1"/>
  <c r="T30" i="3" s="1"/>
  <c r="S28" i="3"/>
  <c r="S29" i="3" s="1"/>
  <c r="S30" i="3" s="1"/>
  <c r="R28" i="3"/>
  <c r="R29" i="3" s="1"/>
  <c r="R30" i="3" s="1"/>
  <c r="Q28" i="3"/>
  <c r="Q29" i="3" s="1"/>
  <c r="Q30" i="3" s="1"/>
  <c r="P28" i="3"/>
  <c r="P29" i="3" s="1"/>
  <c r="P30" i="3" s="1"/>
  <c r="O28" i="3"/>
  <c r="O29" i="3" s="1"/>
  <c r="O30" i="3" s="1"/>
  <c r="N28" i="3"/>
  <c r="N29" i="3" s="1"/>
  <c r="N30" i="3" s="1"/>
  <c r="M28" i="3"/>
  <c r="M29" i="3" s="1"/>
  <c r="M30" i="3" s="1"/>
  <c r="L28" i="3"/>
  <c r="L29" i="3" s="1"/>
  <c r="L30" i="3" s="1"/>
  <c r="K28" i="3"/>
  <c r="K29" i="3" s="1"/>
  <c r="K30" i="3" s="1"/>
  <c r="J28" i="3"/>
  <c r="J29" i="3" s="1"/>
  <c r="J30" i="3" s="1"/>
  <c r="I28" i="3"/>
  <c r="I29" i="3" s="1"/>
  <c r="I30" i="3" s="1"/>
  <c r="H28" i="3"/>
  <c r="H29" i="3" s="1"/>
  <c r="H30" i="3" s="1"/>
  <c r="G28" i="3"/>
  <c r="G29" i="3" s="1"/>
  <c r="G30" i="3" s="1"/>
  <c r="F28" i="3"/>
  <c r="F29" i="3" s="1"/>
  <c r="F30" i="3" s="1"/>
  <c r="E28" i="3"/>
  <c r="E29" i="3" s="1"/>
  <c r="E30" i="3" s="1"/>
  <c r="D28" i="3"/>
  <c r="D29" i="3" s="1"/>
  <c r="D30" i="3" s="1"/>
  <c r="C28" i="3"/>
  <c r="C29" i="3" s="1"/>
  <c r="C30" i="3" s="1"/>
  <c r="BA23" i="3"/>
  <c r="BA24" i="3" s="1"/>
  <c r="BA25" i="3" s="1"/>
  <c r="AZ23" i="3"/>
  <c r="AZ24" i="3" s="1"/>
  <c r="AZ25" i="3" s="1"/>
  <c r="AY23" i="3"/>
  <c r="AY24" i="3" s="1"/>
  <c r="AY25" i="3" s="1"/>
  <c r="AX23" i="3"/>
  <c r="AX24" i="3" s="1"/>
  <c r="AX25" i="3" s="1"/>
  <c r="AW23" i="3"/>
  <c r="AW24" i="3" s="1"/>
  <c r="AW25" i="3" s="1"/>
  <c r="AV23" i="3"/>
  <c r="AV24" i="3" s="1"/>
  <c r="AV25" i="3" s="1"/>
  <c r="AU23" i="3"/>
  <c r="AU24" i="3" s="1"/>
  <c r="AU25" i="3" s="1"/>
  <c r="AT23" i="3"/>
  <c r="AT24" i="3" s="1"/>
  <c r="AT25" i="3" s="1"/>
  <c r="AS23" i="3"/>
  <c r="AS24" i="3" s="1"/>
  <c r="AS25" i="3" s="1"/>
  <c r="AR23" i="3"/>
  <c r="AR24" i="3" s="1"/>
  <c r="AR25" i="3" s="1"/>
  <c r="AQ23" i="3"/>
  <c r="AQ24" i="3" s="1"/>
  <c r="AQ25" i="3" s="1"/>
  <c r="AP23" i="3"/>
  <c r="AP24" i="3" s="1"/>
  <c r="AP25" i="3" s="1"/>
  <c r="AO23" i="3"/>
  <c r="AO24" i="3" s="1"/>
  <c r="AO25" i="3" s="1"/>
  <c r="AN23" i="3"/>
  <c r="AN24" i="3" s="1"/>
  <c r="AN25" i="3" s="1"/>
  <c r="AM23" i="3"/>
  <c r="AM24" i="3" s="1"/>
  <c r="AM25" i="3" s="1"/>
  <c r="AL23" i="3"/>
  <c r="AL24" i="3" s="1"/>
  <c r="AL25" i="3" s="1"/>
  <c r="AK23" i="3"/>
  <c r="AK24" i="3" s="1"/>
  <c r="AK25" i="3" s="1"/>
  <c r="AJ23" i="3"/>
  <c r="AJ24" i="3" s="1"/>
  <c r="AJ25" i="3" s="1"/>
  <c r="AI23" i="3"/>
  <c r="AI24" i="3" s="1"/>
  <c r="AI25" i="3" s="1"/>
  <c r="AH23" i="3"/>
  <c r="AH24" i="3" s="1"/>
  <c r="AH25" i="3" s="1"/>
  <c r="AG23" i="3"/>
  <c r="AG24" i="3" s="1"/>
  <c r="AG25" i="3" s="1"/>
  <c r="AF23" i="3"/>
  <c r="AF24" i="3" s="1"/>
  <c r="AF25" i="3" s="1"/>
  <c r="AE23" i="3"/>
  <c r="AE24" i="3" s="1"/>
  <c r="AE25" i="3" s="1"/>
  <c r="AD23" i="3"/>
  <c r="AD24" i="3" s="1"/>
  <c r="AD25" i="3" s="1"/>
  <c r="AC23" i="3"/>
  <c r="AC24" i="3" s="1"/>
  <c r="AC25" i="3" s="1"/>
  <c r="AB23" i="3"/>
  <c r="AB24" i="3" s="1"/>
  <c r="AB25" i="3" s="1"/>
  <c r="AA23" i="3"/>
  <c r="AA24" i="3" s="1"/>
  <c r="AA25" i="3" s="1"/>
  <c r="Z23" i="3"/>
  <c r="Z24" i="3" s="1"/>
  <c r="Z25" i="3" s="1"/>
  <c r="Y23" i="3"/>
  <c r="Y24" i="3" s="1"/>
  <c r="Y25" i="3" s="1"/>
  <c r="X23" i="3"/>
  <c r="X24" i="3" s="1"/>
  <c r="X25" i="3" s="1"/>
  <c r="W23" i="3"/>
  <c r="W24" i="3" s="1"/>
  <c r="W25" i="3" s="1"/>
  <c r="V23" i="3"/>
  <c r="V24" i="3" s="1"/>
  <c r="V25" i="3" s="1"/>
  <c r="U23" i="3"/>
  <c r="U24" i="3" s="1"/>
  <c r="U25" i="3" s="1"/>
  <c r="T23" i="3"/>
  <c r="T24" i="3" s="1"/>
  <c r="T25" i="3" s="1"/>
  <c r="S23" i="3"/>
  <c r="S24" i="3" s="1"/>
  <c r="S25" i="3" s="1"/>
  <c r="R23" i="3"/>
  <c r="R24" i="3" s="1"/>
  <c r="R25" i="3" s="1"/>
  <c r="Q23" i="3"/>
  <c r="Q24" i="3" s="1"/>
  <c r="Q25" i="3" s="1"/>
  <c r="P23" i="3"/>
  <c r="P24" i="3" s="1"/>
  <c r="P25" i="3" s="1"/>
  <c r="O23" i="3"/>
  <c r="O24" i="3" s="1"/>
  <c r="O25" i="3" s="1"/>
  <c r="N23" i="3"/>
  <c r="N24" i="3" s="1"/>
  <c r="N25" i="3" s="1"/>
  <c r="M23" i="3"/>
  <c r="M24" i="3" s="1"/>
  <c r="M25" i="3" s="1"/>
  <c r="L23" i="3"/>
  <c r="L24" i="3" s="1"/>
  <c r="L25" i="3" s="1"/>
  <c r="K23" i="3"/>
  <c r="K24" i="3" s="1"/>
  <c r="K25" i="3" s="1"/>
  <c r="J23" i="3"/>
  <c r="J24" i="3" s="1"/>
  <c r="J25" i="3" s="1"/>
  <c r="I23" i="3"/>
  <c r="I24" i="3" s="1"/>
  <c r="I25" i="3" s="1"/>
  <c r="H23" i="3"/>
  <c r="H24" i="3" s="1"/>
  <c r="H25" i="3" s="1"/>
  <c r="G23" i="3"/>
  <c r="G24" i="3" s="1"/>
  <c r="G25" i="3" s="1"/>
  <c r="F23" i="3"/>
  <c r="F24" i="3" s="1"/>
  <c r="F25" i="3" s="1"/>
  <c r="E23" i="3"/>
  <c r="E24" i="3" s="1"/>
  <c r="E25" i="3" s="1"/>
  <c r="D23" i="3"/>
  <c r="D24" i="3" s="1"/>
  <c r="D25" i="3" s="1"/>
  <c r="C23" i="3"/>
  <c r="C24" i="3" s="1"/>
  <c r="C25" i="3" s="1"/>
  <c r="BA18" i="3"/>
  <c r="BA19" i="3" s="1"/>
  <c r="BA20" i="3" s="1"/>
  <c r="AZ18" i="3"/>
  <c r="AZ19" i="3" s="1"/>
  <c r="AZ20" i="3" s="1"/>
  <c r="AY18" i="3"/>
  <c r="AY19" i="3" s="1"/>
  <c r="AY20" i="3" s="1"/>
  <c r="AX18" i="3"/>
  <c r="AX19" i="3" s="1"/>
  <c r="AX20" i="3" s="1"/>
  <c r="AW18" i="3"/>
  <c r="AW19" i="3" s="1"/>
  <c r="AW20" i="3" s="1"/>
  <c r="AV18" i="3"/>
  <c r="AV19" i="3" s="1"/>
  <c r="AV20" i="3" s="1"/>
  <c r="AU18" i="3"/>
  <c r="AU19" i="3" s="1"/>
  <c r="AU20" i="3" s="1"/>
  <c r="AT18" i="3"/>
  <c r="AT19" i="3" s="1"/>
  <c r="AT20" i="3" s="1"/>
  <c r="AS18" i="3"/>
  <c r="AS19" i="3" s="1"/>
  <c r="AS20" i="3" s="1"/>
  <c r="AR18" i="3"/>
  <c r="AR19" i="3" s="1"/>
  <c r="AR20" i="3" s="1"/>
  <c r="AQ18" i="3"/>
  <c r="AQ19" i="3" s="1"/>
  <c r="AQ20" i="3" s="1"/>
  <c r="AP18" i="3"/>
  <c r="AP19" i="3" s="1"/>
  <c r="AP20" i="3" s="1"/>
  <c r="AO18" i="3"/>
  <c r="AO19" i="3" s="1"/>
  <c r="AO20" i="3" s="1"/>
  <c r="AN18" i="3"/>
  <c r="AN19" i="3" s="1"/>
  <c r="AN20" i="3" s="1"/>
  <c r="AM18" i="3"/>
  <c r="AM19" i="3" s="1"/>
  <c r="AM20" i="3" s="1"/>
  <c r="AL18" i="3"/>
  <c r="AL19" i="3" s="1"/>
  <c r="AL20" i="3" s="1"/>
  <c r="AK18" i="3"/>
  <c r="AK19" i="3" s="1"/>
  <c r="AK20" i="3" s="1"/>
  <c r="AJ18" i="3"/>
  <c r="AJ19" i="3" s="1"/>
  <c r="AJ20" i="3" s="1"/>
  <c r="AI18" i="3"/>
  <c r="AI19" i="3" s="1"/>
  <c r="AI20" i="3" s="1"/>
  <c r="AH18" i="3"/>
  <c r="AH19" i="3" s="1"/>
  <c r="AH20" i="3" s="1"/>
  <c r="AG18" i="3"/>
  <c r="AG19" i="3" s="1"/>
  <c r="AG20" i="3" s="1"/>
  <c r="AF18" i="3"/>
  <c r="AF19" i="3" s="1"/>
  <c r="AF20" i="3" s="1"/>
  <c r="AE18" i="3"/>
  <c r="AE19" i="3" s="1"/>
  <c r="AE20" i="3" s="1"/>
  <c r="AD18" i="3"/>
  <c r="AD19" i="3" s="1"/>
  <c r="AD20" i="3" s="1"/>
  <c r="AC18" i="3"/>
  <c r="AC19" i="3" s="1"/>
  <c r="AC20" i="3" s="1"/>
  <c r="AB18" i="3"/>
  <c r="AB19" i="3" s="1"/>
  <c r="AB20" i="3" s="1"/>
  <c r="AA18" i="3"/>
  <c r="AA19" i="3" s="1"/>
  <c r="AA20" i="3" s="1"/>
  <c r="Z18" i="3"/>
  <c r="Z19" i="3" s="1"/>
  <c r="Z20" i="3" s="1"/>
  <c r="Y18" i="3"/>
  <c r="Y19" i="3" s="1"/>
  <c r="Y20" i="3" s="1"/>
  <c r="X18" i="3"/>
  <c r="X19" i="3" s="1"/>
  <c r="X20" i="3" s="1"/>
  <c r="W18" i="3"/>
  <c r="W19" i="3" s="1"/>
  <c r="W20" i="3" s="1"/>
  <c r="V18" i="3"/>
  <c r="V19" i="3" s="1"/>
  <c r="V20" i="3" s="1"/>
  <c r="U18" i="3"/>
  <c r="U19" i="3" s="1"/>
  <c r="U20" i="3" s="1"/>
  <c r="T18" i="3"/>
  <c r="T19" i="3" s="1"/>
  <c r="T20" i="3" s="1"/>
  <c r="S18" i="3"/>
  <c r="S19" i="3" s="1"/>
  <c r="S20" i="3" s="1"/>
  <c r="R18" i="3"/>
  <c r="R19" i="3" s="1"/>
  <c r="R20" i="3" s="1"/>
  <c r="Q18" i="3"/>
  <c r="Q19" i="3" s="1"/>
  <c r="Q20" i="3" s="1"/>
  <c r="P18" i="3"/>
  <c r="P19" i="3" s="1"/>
  <c r="P20" i="3" s="1"/>
  <c r="O18" i="3"/>
  <c r="O19" i="3" s="1"/>
  <c r="O20" i="3" s="1"/>
  <c r="N18" i="3"/>
  <c r="N19" i="3" s="1"/>
  <c r="N20" i="3" s="1"/>
  <c r="M18" i="3"/>
  <c r="M19" i="3" s="1"/>
  <c r="M20" i="3" s="1"/>
  <c r="L18" i="3"/>
  <c r="L19" i="3" s="1"/>
  <c r="L20" i="3" s="1"/>
  <c r="K18" i="3"/>
  <c r="K19" i="3" s="1"/>
  <c r="K20" i="3" s="1"/>
  <c r="J18" i="3"/>
  <c r="J19" i="3" s="1"/>
  <c r="J20" i="3" s="1"/>
  <c r="I18" i="3"/>
  <c r="I19" i="3" s="1"/>
  <c r="I20" i="3" s="1"/>
  <c r="H18" i="3"/>
  <c r="H19" i="3" s="1"/>
  <c r="H20" i="3" s="1"/>
  <c r="G18" i="3"/>
  <c r="G19" i="3" s="1"/>
  <c r="G20" i="3" s="1"/>
  <c r="F18" i="3"/>
  <c r="F19" i="3" s="1"/>
  <c r="F20" i="3" s="1"/>
  <c r="E18" i="3"/>
  <c r="E19" i="3" s="1"/>
  <c r="E20" i="3" s="1"/>
  <c r="D18" i="3"/>
  <c r="D19" i="3" s="1"/>
  <c r="D20" i="3" s="1"/>
  <c r="C18" i="3"/>
  <c r="C19" i="3" s="1"/>
  <c r="C20" i="3" s="1"/>
  <c r="BA13" i="3"/>
  <c r="BA14" i="3" s="1"/>
  <c r="BA15" i="3" s="1"/>
  <c r="AZ13" i="3"/>
  <c r="AZ14" i="3" s="1"/>
  <c r="AZ15" i="3" s="1"/>
  <c r="AY13" i="3"/>
  <c r="AY14" i="3" s="1"/>
  <c r="AY15" i="3" s="1"/>
  <c r="AX13" i="3"/>
  <c r="AX14" i="3" s="1"/>
  <c r="AX15" i="3" s="1"/>
  <c r="AW13" i="3"/>
  <c r="AW14" i="3" s="1"/>
  <c r="AW15" i="3" s="1"/>
  <c r="AV13" i="3"/>
  <c r="AV14" i="3" s="1"/>
  <c r="AV15" i="3" s="1"/>
  <c r="AU13" i="3"/>
  <c r="AU14" i="3" s="1"/>
  <c r="AU15" i="3" s="1"/>
  <c r="AT13" i="3"/>
  <c r="AT14" i="3" s="1"/>
  <c r="AT15" i="3" s="1"/>
  <c r="AS13" i="3"/>
  <c r="AS14" i="3" s="1"/>
  <c r="AS15" i="3" s="1"/>
  <c r="AR13" i="3"/>
  <c r="AR14" i="3" s="1"/>
  <c r="AR15" i="3" s="1"/>
  <c r="AQ13" i="3"/>
  <c r="AQ14" i="3" s="1"/>
  <c r="AQ15" i="3" s="1"/>
  <c r="AP13" i="3"/>
  <c r="AP14" i="3" s="1"/>
  <c r="AP15" i="3" s="1"/>
  <c r="AO13" i="3"/>
  <c r="AO14" i="3" s="1"/>
  <c r="AO15" i="3" s="1"/>
  <c r="AN13" i="3"/>
  <c r="AN14" i="3" s="1"/>
  <c r="AN15" i="3" s="1"/>
  <c r="AM13" i="3"/>
  <c r="AM14" i="3" s="1"/>
  <c r="AM15" i="3" s="1"/>
  <c r="AL13" i="3"/>
  <c r="AL14" i="3" s="1"/>
  <c r="AL15" i="3" s="1"/>
  <c r="AK13" i="3"/>
  <c r="AK14" i="3" s="1"/>
  <c r="AK15" i="3" s="1"/>
  <c r="AJ13" i="3"/>
  <c r="AJ14" i="3" s="1"/>
  <c r="AJ15" i="3" s="1"/>
  <c r="AI13" i="3"/>
  <c r="AI14" i="3" s="1"/>
  <c r="AI15" i="3" s="1"/>
  <c r="AH13" i="3"/>
  <c r="AH14" i="3" s="1"/>
  <c r="AH15" i="3" s="1"/>
  <c r="AG13" i="3"/>
  <c r="AG14" i="3" s="1"/>
  <c r="AG15" i="3" s="1"/>
  <c r="AF13" i="3"/>
  <c r="AF14" i="3" s="1"/>
  <c r="AF15" i="3" s="1"/>
  <c r="AE13" i="3"/>
  <c r="AE14" i="3" s="1"/>
  <c r="AE15" i="3" s="1"/>
  <c r="AD13" i="3"/>
  <c r="AD14" i="3" s="1"/>
  <c r="AD15" i="3" s="1"/>
  <c r="AC13" i="3"/>
  <c r="AC14" i="3" s="1"/>
  <c r="AC15" i="3" s="1"/>
  <c r="AB13" i="3"/>
  <c r="AB14" i="3" s="1"/>
  <c r="AB15" i="3" s="1"/>
  <c r="AA13" i="3"/>
  <c r="AA14" i="3" s="1"/>
  <c r="AA15" i="3" s="1"/>
  <c r="Z13" i="3"/>
  <c r="Z14" i="3" s="1"/>
  <c r="Z15" i="3" s="1"/>
  <c r="Y13" i="3"/>
  <c r="Y14" i="3" s="1"/>
  <c r="Y15" i="3" s="1"/>
  <c r="X13" i="3"/>
  <c r="X14" i="3" s="1"/>
  <c r="X15" i="3" s="1"/>
  <c r="W13" i="3"/>
  <c r="W14" i="3" s="1"/>
  <c r="W15" i="3" s="1"/>
  <c r="V13" i="3"/>
  <c r="V14" i="3" s="1"/>
  <c r="V15" i="3" s="1"/>
  <c r="U13" i="3"/>
  <c r="U14" i="3" s="1"/>
  <c r="U15" i="3" s="1"/>
  <c r="T13" i="3"/>
  <c r="T14" i="3" s="1"/>
  <c r="T15" i="3" s="1"/>
  <c r="S13" i="3"/>
  <c r="S14" i="3" s="1"/>
  <c r="S15" i="3" s="1"/>
  <c r="R13" i="3"/>
  <c r="R14" i="3" s="1"/>
  <c r="R15" i="3" s="1"/>
  <c r="Q13" i="3"/>
  <c r="Q14" i="3" s="1"/>
  <c r="Q15" i="3" s="1"/>
  <c r="P13" i="3"/>
  <c r="P14" i="3" s="1"/>
  <c r="P15" i="3" s="1"/>
  <c r="O13" i="3"/>
  <c r="O14" i="3" s="1"/>
  <c r="O15" i="3" s="1"/>
  <c r="N13" i="3"/>
  <c r="N14" i="3" s="1"/>
  <c r="N15" i="3" s="1"/>
  <c r="M13" i="3"/>
  <c r="M14" i="3" s="1"/>
  <c r="M15" i="3" s="1"/>
  <c r="L13" i="3"/>
  <c r="L14" i="3" s="1"/>
  <c r="L15" i="3" s="1"/>
  <c r="K13" i="3"/>
  <c r="K14" i="3" s="1"/>
  <c r="K15" i="3" s="1"/>
  <c r="J13" i="3"/>
  <c r="J14" i="3" s="1"/>
  <c r="J15" i="3" s="1"/>
  <c r="I13" i="3"/>
  <c r="I14" i="3" s="1"/>
  <c r="I15" i="3" s="1"/>
  <c r="H13" i="3"/>
  <c r="H14" i="3" s="1"/>
  <c r="H15" i="3" s="1"/>
  <c r="G13" i="3"/>
  <c r="G14" i="3" s="1"/>
  <c r="G15" i="3" s="1"/>
  <c r="F13" i="3"/>
  <c r="F14" i="3" s="1"/>
  <c r="F15" i="3" s="1"/>
  <c r="E13" i="3"/>
  <c r="E14" i="3" s="1"/>
  <c r="E15" i="3" s="1"/>
  <c r="D13" i="3"/>
  <c r="D14" i="3" s="1"/>
  <c r="D15" i="3" s="1"/>
  <c r="C13" i="3"/>
  <c r="C14" i="3" s="1"/>
  <c r="C15" i="3" s="1"/>
  <c r="BA8" i="3"/>
  <c r="BA9" i="3" s="1"/>
  <c r="BA10" i="3" s="1"/>
  <c r="AZ8" i="3"/>
  <c r="AZ9" i="3" s="1"/>
  <c r="AZ10" i="3" s="1"/>
  <c r="AY8" i="3"/>
  <c r="AY9" i="3" s="1"/>
  <c r="AY10" i="3" s="1"/>
  <c r="AX8" i="3"/>
  <c r="AX9" i="3" s="1"/>
  <c r="AX10" i="3" s="1"/>
  <c r="AW8" i="3"/>
  <c r="AW9" i="3" s="1"/>
  <c r="AW10" i="3" s="1"/>
  <c r="AV8" i="3"/>
  <c r="AV9" i="3" s="1"/>
  <c r="AV10" i="3" s="1"/>
  <c r="AU8" i="3"/>
  <c r="AU9" i="3" s="1"/>
  <c r="AU10" i="3" s="1"/>
  <c r="AT8" i="3"/>
  <c r="AT9" i="3" s="1"/>
  <c r="AT10" i="3" s="1"/>
  <c r="AS8" i="3"/>
  <c r="AS9" i="3" s="1"/>
  <c r="AS10" i="3" s="1"/>
  <c r="AR8" i="3"/>
  <c r="AR9" i="3" s="1"/>
  <c r="AR10" i="3" s="1"/>
  <c r="AQ8" i="3"/>
  <c r="AQ9" i="3" s="1"/>
  <c r="AQ10" i="3" s="1"/>
  <c r="AP8" i="3"/>
  <c r="AP9" i="3" s="1"/>
  <c r="AP10" i="3" s="1"/>
  <c r="AO8" i="3"/>
  <c r="AO9" i="3" s="1"/>
  <c r="AO10" i="3" s="1"/>
  <c r="AN8" i="3"/>
  <c r="AN9" i="3" s="1"/>
  <c r="AN10" i="3" s="1"/>
  <c r="AM8" i="3"/>
  <c r="AM9" i="3" s="1"/>
  <c r="AM10" i="3" s="1"/>
  <c r="AL8" i="3"/>
  <c r="AL9" i="3" s="1"/>
  <c r="AL10" i="3" s="1"/>
  <c r="AK8" i="3"/>
  <c r="AK9" i="3" s="1"/>
  <c r="AK10" i="3" s="1"/>
  <c r="AJ8" i="3"/>
  <c r="AJ9" i="3" s="1"/>
  <c r="AJ10" i="3" s="1"/>
  <c r="AI8" i="3"/>
  <c r="AI9" i="3" s="1"/>
  <c r="AI10" i="3" s="1"/>
  <c r="AH8" i="3"/>
  <c r="AH9" i="3" s="1"/>
  <c r="AH10" i="3" s="1"/>
  <c r="AG8" i="3"/>
  <c r="AG9" i="3" s="1"/>
  <c r="AG10" i="3" s="1"/>
  <c r="AF8" i="3"/>
  <c r="AF9" i="3" s="1"/>
  <c r="AF10" i="3" s="1"/>
  <c r="AE8" i="3"/>
  <c r="AE9" i="3" s="1"/>
  <c r="AE10" i="3" s="1"/>
  <c r="AD8" i="3"/>
  <c r="AD9" i="3" s="1"/>
  <c r="AD10" i="3" s="1"/>
  <c r="AC8" i="3"/>
  <c r="AC9" i="3" s="1"/>
  <c r="AC10" i="3" s="1"/>
  <c r="AB8" i="3"/>
  <c r="AB9" i="3" s="1"/>
  <c r="AB10" i="3" s="1"/>
  <c r="AA8" i="3"/>
  <c r="AA9" i="3" s="1"/>
  <c r="AA10" i="3" s="1"/>
  <c r="Z8" i="3"/>
  <c r="Z9" i="3" s="1"/>
  <c r="Z10" i="3" s="1"/>
  <c r="Y8" i="3"/>
  <c r="Y9" i="3" s="1"/>
  <c r="Y10" i="3" s="1"/>
  <c r="X8" i="3"/>
  <c r="X9" i="3" s="1"/>
  <c r="X10" i="3" s="1"/>
  <c r="W8" i="3"/>
  <c r="W9" i="3" s="1"/>
  <c r="W10" i="3" s="1"/>
  <c r="V8" i="3"/>
  <c r="V9" i="3" s="1"/>
  <c r="V10" i="3" s="1"/>
  <c r="U8" i="3"/>
  <c r="U9" i="3" s="1"/>
  <c r="U10" i="3" s="1"/>
  <c r="T8" i="3"/>
  <c r="T9" i="3" s="1"/>
  <c r="T10" i="3" s="1"/>
  <c r="S8" i="3"/>
  <c r="S9" i="3" s="1"/>
  <c r="S10" i="3" s="1"/>
  <c r="R8" i="3"/>
  <c r="R9" i="3" s="1"/>
  <c r="R10" i="3" s="1"/>
  <c r="Q8" i="3"/>
  <c r="Q9" i="3" s="1"/>
  <c r="Q10" i="3" s="1"/>
  <c r="P8" i="3"/>
  <c r="P9" i="3" s="1"/>
  <c r="P10" i="3" s="1"/>
  <c r="O8" i="3"/>
  <c r="O9" i="3" s="1"/>
  <c r="O10" i="3" s="1"/>
  <c r="N8" i="3"/>
  <c r="N9" i="3" s="1"/>
  <c r="N10" i="3" s="1"/>
  <c r="M8" i="3"/>
  <c r="M9" i="3" s="1"/>
  <c r="M10" i="3" s="1"/>
  <c r="L8" i="3"/>
  <c r="L9" i="3" s="1"/>
  <c r="L10" i="3" s="1"/>
  <c r="K8" i="3"/>
  <c r="K9" i="3" s="1"/>
  <c r="K10" i="3" s="1"/>
  <c r="J8" i="3"/>
  <c r="J9" i="3" s="1"/>
  <c r="J10" i="3" s="1"/>
  <c r="I8" i="3"/>
  <c r="I9" i="3" s="1"/>
  <c r="I10" i="3" s="1"/>
  <c r="H8" i="3"/>
  <c r="H9" i="3" s="1"/>
  <c r="H10" i="3" s="1"/>
  <c r="G8" i="3"/>
  <c r="G9" i="3" s="1"/>
  <c r="G10" i="3" s="1"/>
  <c r="F8" i="3"/>
  <c r="F9" i="3" s="1"/>
  <c r="F10" i="3" s="1"/>
  <c r="E8" i="3"/>
  <c r="E9" i="3" s="1"/>
  <c r="E10" i="3" s="1"/>
  <c r="D8" i="3"/>
  <c r="D9" i="3" s="1"/>
  <c r="D10" i="3" s="1"/>
  <c r="C8" i="3"/>
  <c r="C9" i="3" s="1"/>
  <c r="C10" i="3" s="1"/>
  <c r="BA4" i="3"/>
  <c r="BA5" i="3" s="1"/>
  <c r="AZ4" i="3"/>
  <c r="AZ5" i="3" s="1"/>
  <c r="AY4" i="3"/>
  <c r="AY5" i="3" s="1"/>
  <c r="AX4" i="3"/>
  <c r="AX5" i="3" s="1"/>
  <c r="AW4" i="3"/>
  <c r="AW5" i="3" s="1"/>
  <c r="AV4" i="3"/>
  <c r="AV5" i="3" s="1"/>
  <c r="AU4" i="3"/>
  <c r="AU5" i="3" s="1"/>
  <c r="AT4" i="3"/>
  <c r="AT5" i="3" s="1"/>
  <c r="AS4" i="3"/>
  <c r="AS5" i="3" s="1"/>
  <c r="AR4" i="3"/>
  <c r="AR5" i="3" s="1"/>
  <c r="AQ4" i="3"/>
  <c r="AQ5" i="3" s="1"/>
  <c r="AP4" i="3"/>
  <c r="AP5" i="3" s="1"/>
  <c r="AO4" i="3"/>
  <c r="AO5" i="3" s="1"/>
  <c r="AN4" i="3"/>
  <c r="AN5" i="3" s="1"/>
  <c r="AM4" i="3"/>
  <c r="AM5" i="3" s="1"/>
  <c r="AL4" i="3"/>
  <c r="AL5" i="3" s="1"/>
  <c r="AK4" i="3"/>
  <c r="AK5" i="3" s="1"/>
  <c r="AJ4" i="3"/>
  <c r="AJ5" i="3" s="1"/>
  <c r="AI4" i="3"/>
  <c r="AI5" i="3" s="1"/>
  <c r="AH4" i="3"/>
  <c r="AH5" i="3" s="1"/>
  <c r="AG4" i="3"/>
  <c r="AG5" i="3" s="1"/>
  <c r="AF4" i="3"/>
  <c r="AF5" i="3" s="1"/>
  <c r="AE4" i="3"/>
  <c r="AE5" i="3" s="1"/>
  <c r="AD4" i="3"/>
  <c r="AD5" i="3" s="1"/>
  <c r="AC4" i="3"/>
  <c r="AC5" i="3" s="1"/>
  <c r="AB4" i="3"/>
  <c r="AB5" i="3" s="1"/>
  <c r="AA4" i="3"/>
  <c r="AA5" i="3" s="1"/>
  <c r="Z4" i="3"/>
  <c r="Z5" i="3" s="1"/>
  <c r="Y4" i="3"/>
  <c r="Y5" i="3" s="1"/>
  <c r="X4" i="3"/>
  <c r="X5" i="3" s="1"/>
  <c r="W4" i="3"/>
  <c r="W5" i="3" s="1"/>
  <c r="V4" i="3"/>
  <c r="V5" i="3" s="1"/>
  <c r="U4" i="3"/>
  <c r="U5" i="3" s="1"/>
  <c r="T4" i="3"/>
  <c r="T5" i="3" s="1"/>
  <c r="S4" i="3"/>
  <c r="S5" i="3" s="1"/>
  <c r="R4" i="3"/>
  <c r="R5" i="3" s="1"/>
  <c r="Q4" i="3"/>
  <c r="Q5" i="3" s="1"/>
  <c r="P4" i="3"/>
  <c r="P5" i="3" s="1"/>
  <c r="O4" i="3"/>
  <c r="O5" i="3" s="1"/>
  <c r="N4" i="3"/>
  <c r="N5" i="3" s="1"/>
  <c r="M4" i="3"/>
  <c r="M5" i="3" s="1"/>
  <c r="L4" i="3"/>
  <c r="L5" i="3" s="1"/>
  <c r="K4" i="3"/>
  <c r="K5" i="3" s="1"/>
  <c r="J4" i="3"/>
  <c r="J5" i="3" s="1"/>
  <c r="I4" i="3"/>
  <c r="I5" i="3" s="1"/>
  <c r="H4" i="3"/>
  <c r="H5" i="3" s="1"/>
  <c r="G4" i="3"/>
  <c r="G5" i="3" s="1"/>
  <c r="F4" i="3"/>
  <c r="F5" i="3" s="1"/>
  <c r="E4" i="3"/>
  <c r="E5" i="3" s="1"/>
  <c r="D4" i="3"/>
  <c r="C4" i="3"/>
  <c r="C5" i="3" s="1"/>
  <c r="B3" i="3"/>
  <c r="B2" i="3"/>
  <c r="C13" i="2"/>
  <c r="BA38" i="2"/>
  <c r="BA39" i="2" s="1"/>
  <c r="BA40" i="2" s="1"/>
  <c r="AZ38" i="2"/>
  <c r="AY38" i="2"/>
  <c r="AX38" i="2"/>
  <c r="AW38" i="2"/>
  <c r="AW39" i="2" s="1"/>
  <c r="AW40" i="2" s="1"/>
  <c r="AV38" i="2"/>
  <c r="AV39" i="2" s="1"/>
  <c r="AV40" i="2" s="1"/>
  <c r="AU38" i="2"/>
  <c r="AU39" i="2" s="1"/>
  <c r="AU40" i="2" s="1"/>
  <c r="AT38" i="2"/>
  <c r="AS38" i="2"/>
  <c r="AS39" i="2" s="1"/>
  <c r="AS40" i="2" s="1"/>
  <c r="AR38" i="2"/>
  <c r="AR39" i="2" s="1"/>
  <c r="AR40" i="2" s="1"/>
  <c r="AQ38" i="2"/>
  <c r="AQ39" i="2" s="1"/>
  <c r="AQ40" i="2" s="1"/>
  <c r="AP38" i="2"/>
  <c r="AP39" i="2" s="1"/>
  <c r="AP40" i="2" s="1"/>
  <c r="AO38" i="2"/>
  <c r="AO39" i="2" s="1"/>
  <c r="AO40" i="2" s="1"/>
  <c r="AN38" i="2"/>
  <c r="AM38" i="2"/>
  <c r="AM39" i="2" s="1"/>
  <c r="AM40" i="2" s="1"/>
  <c r="AL38" i="2"/>
  <c r="AK38" i="2"/>
  <c r="AK39" i="2" s="1"/>
  <c r="AK40" i="2" s="1"/>
  <c r="AJ38" i="2"/>
  <c r="AI38" i="2"/>
  <c r="AI39" i="2" s="1"/>
  <c r="AI40" i="2" s="1"/>
  <c r="AH38" i="2"/>
  <c r="AH39" i="2" s="1"/>
  <c r="AH40" i="2" s="1"/>
  <c r="AG38" i="2"/>
  <c r="AF38" i="2"/>
  <c r="AF39" i="2" s="1"/>
  <c r="AF40" i="2" s="1"/>
  <c r="AE38" i="2"/>
  <c r="AE39" i="2" s="1"/>
  <c r="AE40" i="2" s="1"/>
  <c r="AD38" i="2"/>
  <c r="AC38" i="2"/>
  <c r="AC39" i="2" s="1"/>
  <c r="AC40" i="2" s="1"/>
  <c r="AB38" i="2"/>
  <c r="AB39" i="2" s="1"/>
  <c r="AB40" i="2" s="1"/>
  <c r="AA38" i="2"/>
  <c r="AA39" i="2" s="1"/>
  <c r="AA40" i="2" s="1"/>
  <c r="Z38" i="2"/>
  <c r="Y38" i="2"/>
  <c r="Y39" i="2" s="1"/>
  <c r="Y40" i="2" s="1"/>
  <c r="X38" i="2"/>
  <c r="W38" i="2"/>
  <c r="W39" i="2" s="1"/>
  <c r="W40" i="2" s="1"/>
  <c r="V38" i="2"/>
  <c r="V39" i="2" s="1"/>
  <c r="V40" i="2" s="1"/>
  <c r="U38" i="2"/>
  <c r="U39" i="2" s="1"/>
  <c r="U40" i="2" s="1"/>
  <c r="T38" i="2"/>
  <c r="S38" i="2"/>
  <c r="R38" i="2"/>
  <c r="R39" i="2" s="1"/>
  <c r="R40" i="2" s="1"/>
  <c r="Q38" i="2"/>
  <c r="P38" i="2"/>
  <c r="P39" i="2" s="1"/>
  <c r="P40" i="2" s="1"/>
  <c r="O38" i="2"/>
  <c r="O39" i="2" s="1"/>
  <c r="O40" i="2" s="1"/>
  <c r="N38" i="2"/>
  <c r="N39" i="2" s="1"/>
  <c r="N40" i="2" s="1"/>
  <c r="M38" i="2"/>
  <c r="M39" i="2" s="1"/>
  <c r="M40" i="2" s="1"/>
  <c r="L38" i="2"/>
  <c r="L39" i="2" s="1"/>
  <c r="L40" i="2" s="1"/>
  <c r="K38" i="2"/>
  <c r="K39" i="2" s="1"/>
  <c r="K40" i="2" s="1"/>
  <c r="J38" i="2"/>
  <c r="I38" i="2"/>
  <c r="I39" i="2" s="1"/>
  <c r="I40" i="2" s="1"/>
  <c r="H38" i="2"/>
  <c r="G38" i="2"/>
  <c r="G39" i="2" s="1"/>
  <c r="G40" i="2" s="1"/>
  <c r="F38" i="2"/>
  <c r="F39" i="2" s="1"/>
  <c r="F40" i="2" s="1"/>
  <c r="E38" i="2"/>
  <c r="E39" i="2" s="1"/>
  <c r="E40" i="2" s="1"/>
  <c r="D38" i="2"/>
  <c r="C38" i="2"/>
  <c r="C39" i="2" s="1"/>
  <c r="BA33" i="2"/>
  <c r="BA34" i="2" s="1"/>
  <c r="BA35" i="2" s="1"/>
  <c r="AZ33" i="2"/>
  <c r="AZ34" i="2" s="1"/>
  <c r="AZ35" i="2" s="1"/>
  <c r="AY33" i="2"/>
  <c r="AY34" i="2" s="1"/>
  <c r="AY35" i="2" s="1"/>
  <c r="AX33" i="2"/>
  <c r="AW33" i="2"/>
  <c r="AW34" i="2" s="1"/>
  <c r="AW35" i="2" s="1"/>
  <c r="AV33" i="2"/>
  <c r="AU33" i="2"/>
  <c r="AU34" i="2" s="1"/>
  <c r="AU35" i="2" s="1"/>
  <c r="AT33" i="2"/>
  <c r="AT34" i="2" s="1"/>
  <c r="AT35" i="2" s="1"/>
  <c r="AS33" i="2"/>
  <c r="AS34" i="2" s="1"/>
  <c r="AS35" i="2" s="1"/>
  <c r="AR33" i="2"/>
  <c r="AR34" i="2" s="1"/>
  <c r="AR35" i="2" s="1"/>
  <c r="AQ33" i="2"/>
  <c r="AP33" i="2"/>
  <c r="AO33" i="2"/>
  <c r="AO34" i="2" s="1"/>
  <c r="AO35" i="2" s="1"/>
  <c r="AN33" i="2"/>
  <c r="AM33" i="2"/>
  <c r="AM34" i="2" s="1"/>
  <c r="AM35" i="2" s="1"/>
  <c r="AL33" i="2"/>
  <c r="AL34" i="2" s="1"/>
  <c r="AL35" i="2" s="1"/>
  <c r="AK33" i="2"/>
  <c r="AK34" i="2" s="1"/>
  <c r="AK35" i="2" s="1"/>
  <c r="AJ33" i="2"/>
  <c r="AJ34" i="2" s="1"/>
  <c r="AJ35" i="2" s="1"/>
  <c r="AI33" i="2"/>
  <c r="AH33" i="2"/>
  <c r="AH34" i="2" s="1"/>
  <c r="AH35" i="2" s="1"/>
  <c r="AG33" i="2"/>
  <c r="AF33" i="2"/>
  <c r="AE33" i="2"/>
  <c r="AE34" i="2" s="1"/>
  <c r="AE35" i="2" s="1"/>
  <c r="AD33" i="2"/>
  <c r="AC33" i="2"/>
  <c r="AC34" i="2" s="1"/>
  <c r="AC35" i="2" s="1"/>
  <c r="AB33" i="2"/>
  <c r="AB34" i="2" s="1"/>
  <c r="AB35" i="2" s="1"/>
  <c r="AA33" i="2"/>
  <c r="Z33" i="2"/>
  <c r="Z34" i="2" s="1"/>
  <c r="Z35" i="2" s="1"/>
  <c r="Y33" i="2"/>
  <c r="Y34" i="2" s="1"/>
  <c r="Y35" i="2" s="1"/>
  <c r="X33" i="2"/>
  <c r="W33" i="2"/>
  <c r="W34" i="2" s="1"/>
  <c r="W35" i="2" s="1"/>
  <c r="V33" i="2"/>
  <c r="U33" i="2"/>
  <c r="U34" i="2" s="1"/>
  <c r="U35" i="2" s="1"/>
  <c r="T33" i="2"/>
  <c r="T34" i="2" s="1"/>
  <c r="T35" i="2" s="1"/>
  <c r="S33" i="2"/>
  <c r="S34" i="2" s="1"/>
  <c r="S35" i="2" s="1"/>
  <c r="R33" i="2"/>
  <c r="Q33" i="2"/>
  <c r="Q34" i="2" s="1"/>
  <c r="Q35" i="2" s="1"/>
  <c r="P33" i="2"/>
  <c r="O33" i="2"/>
  <c r="O34" i="2" s="1"/>
  <c r="O35" i="2" s="1"/>
  <c r="N33" i="2"/>
  <c r="N34" i="2" s="1"/>
  <c r="N35" i="2" s="1"/>
  <c r="M33" i="2"/>
  <c r="M34" i="2" s="1"/>
  <c r="M35" i="2" s="1"/>
  <c r="L33" i="2"/>
  <c r="L34" i="2" s="1"/>
  <c r="L35" i="2" s="1"/>
  <c r="K33" i="2"/>
  <c r="J33" i="2"/>
  <c r="I33" i="2"/>
  <c r="I34" i="2" s="1"/>
  <c r="I35" i="2" s="1"/>
  <c r="H33" i="2"/>
  <c r="G33" i="2"/>
  <c r="F33" i="2"/>
  <c r="F34" i="2" s="1"/>
  <c r="F35" i="2" s="1"/>
  <c r="E33" i="2"/>
  <c r="E34" i="2" s="1"/>
  <c r="E35" i="2" s="1"/>
  <c r="D33" i="2"/>
  <c r="D34" i="2" s="1"/>
  <c r="D35" i="2" s="1"/>
  <c r="C33" i="2"/>
  <c r="C34" i="2" s="1"/>
  <c r="C35" i="2" s="1"/>
  <c r="BA28" i="2"/>
  <c r="BA29" i="2" s="1"/>
  <c r="BA30" i="2" s="1"/>
  <c r="AZ28" i="2"/>
  <c r="AY28" i="2"/>
  <c r="AY29" i="2" s="1"/>
  <c r="AY30" i="2" s="1"/>
  <c r="AX28" i="2"/>
  <c r="AX29" i="2" s="1"/>
  <c r="AX30" i="2" s="1"/>
  <c r="AW28" i="2"/>
  <c r="AW29" i="2" s="1"/>
  <c r="AW30" i="2" s="1"/>
  <c r="AV28" i="2"/>
  <c r="AU28" i="2"/>
  <c r="AT28" i="2"/>
  <c r="AT29" i="2" s="1"/>
  <c r="AT30" i="2" s="1"/>
  <c r="AS28" i="2"/>
  <c r="AS29" i="2" s="1"/>
  <c r="AS30" i="2" s="1"/>
  <c r="AR28" i="2"/>
  <c r="AQ28" i="2"/>
  <c r="AP28" i="2"/>
  <c r="AO28" i="2"/>
  <c r="AO29" i="2" s="1"/>
  <c r="AO30" i="2" s="1"/>
  <c r="AN28" i="2"/>
  <c r="AM28" i="2"/>
  <c r="AL28" i="2"/>
  <c r="AK28" i="2"/>
  <c r="AK29" i="2" s="1"/>
  <c r="AK30" i="2" s="1"/>
  <c r="AJ28" i="2"/>
  <c r="AI28" i="2"/>
  <c r="AI29" i="2" s="1"/>
  <c r="AI30" i="2" s="1"/>
  <c r="AH28" i="2"/>
  <c r="AH29" i="2" s="1"/>
  <c r="AH30" i="2" s="1"/>
  <c r="AG28" i="2"/>
  <c r="AG29" i="2" s="1"/>
  <c r="AG30" i="2" s="1"/>
  <c r="AF28" i="2"/>
  <c r="AE28" i="2"/>
  <c r="AD28" i="2"/>
  <c r="AD29" i="2" s="1"/>
  <c r="AD30" i="2" s="1"/>
  <c r="AC28" i="2"/>
  <c r="AC29" i="2" s="1"/>
  <c r="AC30" i="2" s="1"/>
  <c r="AB28" i="2"/>
  <c r="AA28" i="2"/>
  <c r="Z28" i="2"/>
  <c r="Y28" i="2"/>
  <c r="Y29" i="2" s="1"/>
  <c r="Y30" i="2" s="1"/>
  <c r="X28" i="2"/>
  <c r="W28" i="2"/>
  <c r="V28" i="2"/>
  <c r="U28" i="2"/>
  <c r="U29" i="2" s="1"/>
  <c r="U30" i="2" s="1"/>
  <c r="T28" i="2"/>
  <c r="S28" i="2"/>
  <c r="S29" i="2" s="1"/>
  <c r="S30" i="2" s="1"/>
  <c r="R28" i="2"/>
  <c r="R29" i="2" s="1"/>
  <c r="R30" i="2" s="1"/>
  <c r="Q28" i="2"/>
  <c r="Q29" i="2" s="1"/>
  <c r="Q30" i="2" s="1"/>
  <c r="P28" i="2"/>
  <c r="O28" i="2"/>
  <c r="N28" i="2"/>
  <c r="N29" i="2" s="1"/>
  <c r="N30" i="2" s="1"/>
  <c r="M28" i="2"/>
  <c r="L28" i="2"/>
  <c r="K28" i="2"/>
  <c r="J28" i="2"/>
  <c r="I28" i="2"/>
  <c r="I29" i="2" s="1"/>
  <c r="I30" i="2" s="1"/>
  <c r="H28" i="2"/>
  <c r="G28" i="2"/>
  <c r="F28" i="2"/>
  <c r="E28" i="2"/>
  <c r="E29" i="2" s="1"/>
  <c r="E30" i="2" s="1"/>
  <c r="D28" i="2"/>
  <c r="C28" i="2"/>
  <c r="C29" i="2" s="1"/>
  <c r="BA23" i="2"/>
  <c r="BA24" i="2" s="1"/>
  <c r="BA25" i="2" s="1"/>
  <c r="AZ23" i="2"/>
  <c r="AZ24" i="2" s="1"/>
  <c r="AZ25" i="2" s="1"/>
  <c r="AY23" i="2"/>
  <c r="AY24" i="2" s="1"/>
  <c r="AY25" i="2" s="1"/>
  <c r="AX23" i="2"/>
  <c r="AW23" i="2"/>
  <c r="AW24" i="2" s="1"/>
  <c r="AW25" i="2" s="1"/>
  <c r="AV23" i="2"/>
  <c r="AV24" i="2" s="1"/>
  <c r="AV25" i="2" s="1"/>
  <c r="AU23" i="2"/>
  <c r="AU24" i="2" s="1"/>
  <c r="AU25" i="2" s="1"/>
  <c r="AT23" i="2"/>
  <c r="AT24" i="2" s="1"/>
  <c r="AT25" i="2" s="1"/>
  <c r="AS23" i="2"/>
  <c r="AS24" i="2" s="1"/>
  <c r="AS25" i="2" s="1"/>
  <c r="AR23" i="2"/>
  <c r="AQ23" i="2"/>
  <c r="AQ24" i="2" s="1"/>
  <c r="AQ25" i="2" s="1"/>
  <c r="AP23" i="2"/>
  <c r="AO23" i="2"/>
  <c r="AO24" i="2" s="1"/>
  <c r="AO25" i="2" s="1"/>
  <c r="AN23" i="2"/>
  <c r="AM23" i="2"/>
  <c r="AM24" i="2" s="1"/>
  <c r="AM25" i="2" s="1"/>
  <c r="AL23" i="2"/>
  <c r="AL24" i="2" s="1"/>
  <c r="AL25" i="2" s="1"/>
  <c r="AK23" i="2"/>
  <c r="AK24" i="2" s="1"/>
  <c r="AK25" i="2" s="1"/>
  <c r="AJ23" i="2"/>
  <c r="AJ24" i="2" s="1"/>
  <c r="AJ25" i="2" s="1"/>
  <c r="AI23" i="2"/>
  <c r="AI24" i="2" s="1"/>
  <c r="AI25" i="2" s="1"/>
  <c r="AH23" i="2"/>
  <c r="AG23" i="2"/>
  <c r="AG24" i="2" s="1"/>
  <c r="AG25" i="2" s="1"/>
  <c r="AF23" i="2"/>
  <c r="AF24" i="2" s="1"/>
  <c r="AF25" i="2" s="1"/>
  <c r="AE23" i="2"/>
  <c r="AE24" i="2" s="1"/>
  <c r="AE25" i="2" s="1"/>
  <c r="AD23" i="2"/>
  <c r="AC23" i="2"/>
  <c r="AC24" i="2" s="1"/>
  <c r="AC25" i="2" s="1"/>
  <c r="AB23" i="2"/>
  <c r="AA23" i="2"/>
  <c r="AA24" i="2" s="1"/>
  <c r="AA25" i="2" s="1"/>
  <c r="Z23" i="2"/>
  <c r="Z24" i="2" s="1"/>
  <c r="Z25" i="2" s="1"/>
  <c r="Y23" i="2"/>
  <c r="Y24" i="2" s="1"/>
  <c r="Y25" i="2" s="1"/>
  <c r="X23" i="2"/>
  <c r="W23" i="2"/>
  <c r="V23" i="2"/>
  <c r="V24" i="2" s="1"/>
  <c r="V25" i="2" s="1"/>
  <c r="U23" i="2"/>
  <c r="U24" i="2" s="1"/>
  <c r="U25" i="2" s="1"/>
  <c r="T23" i="2"/>
  <c r="T24" i="2" s="1"/>
  <c r="T25" i="2" s="1"/>
  <c r="S23" i="2"/>
  <c r="S24" i="2" s="1"/>
  <c r="S25" i="2" s="1"/>
  <c r="R23" i="2"/>
  <c r="R24" i="2" s="1"/>
  <c r="R25" i="2" s="1"/>
  <c r="Q23" i="2"/>
  <c r="Q24" i="2" s="1"/>
  <c r="Q25" i="2" s="1"/>
  <c r="P23" i="2"/>
  <c r="P24" i="2" s="1"/>
  <c r="P25" i="2" s="1"/>
  <c r="O23" i="2"/>
  <c r="O24" i="2" s="1"/>
  <c r="O25" i="2" s="1"/>
  <c r="N23" i="2"/>
  <c r="M23" i="2"/>
  <c r="L23" i="2"/>
  <c r="L24" i="2" s="1"/>
  <c r="L25" i="2" s="1"/>
  <c r="K23" i="2"/>
  <c r="K24" i="2" s="1"/>
  <c r="K25" i="2" s="1"/>
  <c r="J23" i="2"/>
  <c r="J24" i="2" s="1"/>
  <c r="J25" i="2" s="1"/>
  <c r="I23" i="2"/>
  <c r="I24" i="2" s="1"/>
  <c r="I25" i="2" s="1"/>
  <c r="H23" i="2"/>
  <c r="G23" i="2"/>
  <c r="F23" i="2"/>
  <c r="E23" i="2"/>
  <c r="E24" i="2" s="1"/>
  <c r="E25" i="2" s="1"/>
  <c r="D23" i="2"/>
  <c r="D24" i="2" s="1"/>
  <c r="D25" i="2" s="1"/>
  <c r="C23" i="2"/>
  <c r="BA18" i="2"/>
  <c r="BA19" i="2" s="1"/>
  <c r="BA20" i="2" s="1"/>
  <c r="AZ18" i="2"/>
  <c r="AZ19" i="2" s="1"/>
  <c r="AZ20" i="2" s="1"/>
  <c r="AY18" i="2"/>
  <c r="AY19" i="2" s="1"/>
  <c r="AY20" i="2" s="1"/>
  <c r="AX18" i="2"/>
  <c r="AX19" i="2" s="1"/>
  <c r="AX20" i="2" s="1"/>
  <c r="AW18" i="2"/>
  <c r="AW19" i="2" s="1"/>
  <c r="AW20" i="2" s="1"/>
  <c r="AV18" i="2"/>
  <c r="AU18" i="2"/>
  <c r="AT18" i="2"/>
  <c r="AS18" i="2"/>
  <c r="AR18" i="2"/>
  <c r="AR19" i="2" s="1"/>
  <c r="AR20" i="2" s="1"/>
  <c r="AQ18" i="2"/>
  <c r="AQ19" i="2" s="1"/>
  <c r="AQ20" i="2" s="1"/>
  <c r="AP18" i="2"/>
  <c r="AP19" i="2" s="1"/>
  <c r="AP20" i="2" s="1"/>
  <c r="AO18" i="2"/>
  <c r="AO19" i="2" s="1"/>
  <c r="AO20" i="2" s="1"/>
  <c r="AN18" i="2"/>
  <c r="AM18" i="2"/>
  <c r="AM19" i="2" s="1"/>
  <c r="AM20" i="2" s="1"/>
  <c r="AL18" i="2"/>
  <c r="AK18" i="2"/>
  <c r="AK19" i="2" s="1"/>
  <c r="AK20" i="2" s="1"/>
  <c r="AJ18" i="2"/>
  <c r="AJ19" i="2" s="1"/>
  <c r="AJ20" i="2" s="1"/>
  <c r="AI18" i="2"/>
  <c r="AI19" i="2" s="1"/>
  <c r="AI20" i="2" s="1"/>
  <c r="AH18" i="2"/>
  <c r="AH19" i="2" s="1"/>
  <c r="AH20" i="2" s="1"/>
  <c r="AG18" i="2"/>
  <c r="AG19" i="2" s="1"/>
  <c r="AG20" i="2" s="1"/>
  <c r="AF18" i="2"/>
  <c r="AF19" i="2" s="1"/>
  <c r="AF20" i="2" s="1"/>
  <c r="AE18" i="2"/>
  <c r="AD18" i="2"/>
  <c r="AD19" i="2" s="1"/>
  <c r="AD20" i="2" s="1"/>
  <c r="AC18" i="2"/>
  <c r="AB18" i="2"/>
  <c r="AB19" i="2" s="1"/>
  <c r="AB20" i="2" s="1"/>
  <c r="AA18" i="2"/>
  <c r="AA19" i="2" s="1"/>
  <c r="AA20" i="2" s="1"/>
  <c r="Z18" i="2"/>
  <c r="Y18" i="2"/>
  <c r="Y19" i="2" s="1"/>
  <c r="Y20" i="2" s="1"/>
  <c r="X18" i="2"/>
  <c r="X19" i="2" s="1"/>
  <c r="X20" i="2" s="1"/>
  <c r="W18" i="2"/>
  <c r="W19" i="2" s="1"/>
  <c r="W20" i="2" s="1"/>
  <c r="V18" i="2"/>
  <c r="V19" i="2" s="1"/>
  <c r="V20" i="2" s="1"/>
  <c r="U18" i="2"/>
  <c r="U19" i="2" s="1"/>
  <c r="U20" i="2" s="1"/>
  <c r="T18" i="2"/>
  <c r="S18" i="2"/>
  <c r="S19" i="2" s="1"/>
  <c r="S20" i="2" s="1"/>
  <c r="R18" i="2"/>
  <c r="Q18" i="2"/>
  <c r="Q19" i="2" s="1"/>
  <c r="Q20" i="2" s="1"/>
  <c r="P18" i="2"/>
  <c r="P19" i="2" s="1"/>
  <c r="P20" i="2" s="1"/>
  <c r="O18" i="2"/>
  <c r="O19" i="2" s="1"/>
  <c r="O20" i="2" s="1"/>
  <c r="N18" i="2"/>
  <c r="N19" i="2" s="1"/>
  <c r="N20" i="2" s="1"/>
  <c r="M18" i="2"/>
  <c r="M19" i="2" s="1"/>
  <c r="M20" i="2" s="1"/>
  <c r="L18" i="2"/>
  <c r="L19" i="2" s="1"/>
  <c r="L20" i="2" s="1"/>
  <c r="K18" i="2"/>
  <c r="K19" i="2" s="1"/>
  <c r="K20" i="2" s="1"/>
  <c r="J18" i="2"/>
  <c r="I18" i="2"/>
  <c r="I19" i="2" s="1"/>
  <c r="I20" i="2" s="1"/>
  <c r="H18" i="2"/>
  <c r="H19" i="2" s="1"/>
  <c r="H20" i="2" s="1"/>
  <c r="G18" i="2"/>
  <c r="G19" i="2" s="1"/>
  <c r="G20" i="2" s="1"/>
  <c r="F18" i="2"/>
  <c r="F19" i="2" s="1"/>
  <c r="F20" i="2" s="1"/>
  <c r="E18" i="2"/>
  <c r="E19" i="2" s="1"/>
  <c r="E20" i="2" s="1"/>
  <c r="D18" i="2"/>
  <c r="D19" i="2" s="1"/>
  <c r="D20" i="2" s="1"/>
  <c r="C18" i="2"/>
  <c r="AG39" i="2"/>
  <c r="AG40" i="2" s="1"/>
  <c r="Q39" i="2"/>
  <c r="Q40" i="2" s="1"/>
  <c r="AZ39" i="2"/>
  <c r="AZ40" i="2" s="1"/>
  <c r="AY39" i="2"/>
  <c r="AY40" i="2" s="1"/>
  <c r="AX39" i="2"/>
  <c r="AX40" i="2" s="1"/>
  <c r="AT39" i="2"/>
  <c r="AT40" i="2" s="1"/>
  <c r="AN39" i="2"/>
  <c r="AN40" i="2" s="1"/>
  <c r="AL39" i="2"/>
  <c r="AL40" i="2" s="1"/>
  <c r="AJ39" i="2"/>
  <c r="AJ40" i="2" s="1"/>
  <c r="AD39" i="2"/>
  <c r="AD40" i="2" s="1"/>
  <c r="Z39" i="2"/>
  <c r="Z40" i="2" s="1"/>
  <c r="X39" i="2"/>
  <c r="X40" i="2" s="1"/>
  <c r="T39" i="2"/>
  <c r="T40" i="2" s="1"/>
  <c r="S39" i="2"/>
  <c r="S40" i="2" s="1"/>
  <c r="J39" i="2"/>
  <c r="J40" i="2" s="1"/>
  <c r="H39" i="2"/>
  <c r="H40" i="2" s="1"/>
  <c r="D39" i="2"/>
  <c r="D40" i="2" s="1"/>
  <c r="AQ34" i="2"/>
  <c r="AQ35" i="2" s="1"/>
  <c r="AI34" i="2"/>
  <c r="AI35" i="2" s="1"/>
  <c r="AG34" i="2"/>
  <c r="AG35" i="2" s="1"/>
  <c r="AA34" i="2"/>
  <c r="AA35" i="2" s="1"/>
  <c r="K34" i="2"/>
  <c r="K35" i="2" s="1"/>
  <c r="AX34" i="2"/>
  <c r="AX35" i="2" s="1"/>
  <c r="AV34" i="2"/>
  <c r="AV35" i="2" s="1"/>
  <c r="AP34" i="2"/>
  <c r="AP35" i="2" s="1"/>
  <c r="AN34" i="2"/>
  <c r="AN35" i="2" s="1"/>
  <c r="AF34" i="2"/>
  <c r="AF35" i="2" s="1"/>
  <c r="AD34" i="2"/>
  <c r="AD35" i="2" s="1"/>
  <c r="X34" i="2"/>
  <c r="X35" i="2" s="1"/>
  <c r="V34" i="2"/>
  <c r="V35" i="2" s="1"/>
  <c r="R34" i="2"/>
  <c r="R35" i="2" s="1"/>
  <c r="P34" i="2"/>
  <c r="P35" i="2" s="1"/>
  <c r="J34" i="2"/>
  <c r="J35" i="2" s="1"/>
  <c r="H34" i="2"/>
  <c r="H35" i="2" s="1"/>
  <c r="M29" i="2"/>
  <c r="M30" i="2" s="1"/>
  <c r="AZ29" i="2"/>
  <c r="AZ30" i="2" s="1"/>
  <c r="AV29" i="2"/>
  <c r="AV30" i="2" s="1"/>
  <c r="AU29" i="2"/>
  <c r="AU30" i="2" s="1"/>
  <c r="AR29" i="2"/>
  <c r="AR30" i="2" s="1"/>
  <c r="AQ29" i="2"/>
  <c r="AQ30" i="2" s="1"/>
  <c r="AP29" i="2"/>
  <c r="AP30" i="2" s="1"/>
  <c r="AN29" i="2"/>
  <c r="AN30" i="2" s="1"/>
  <c r="AM29" i="2"/>
  <c r="AM30" i="2" s="1"/>
  <c r="AL29" i="2"/>
  <c r="AL30" i="2" s="1"/>
  <c r="AJ29" i="2"/>
  <c r="AJ30" i="2" s="1"/>
  <c r="AF29" i="2"/>
  <c r="AF30" i="2" s="1"/>
  <c r="AE29" i="2"/>
  <c r="AE30" i="2" s="1"/>
  <c r="AB29" i="2"/>
  <c r="AB30" i="2" s="1"/>
  <c r="AA29" i="2"/>
  <c r="AA30" i="2" s="1"/>
  <c r="Z29" i="2"/>
  <c r="Z30" i="2" s="1"/>
  <c r="X29" i="2"/>
  <c r="X30" i="2" s="1"/>
  <c r="W29" i="2"/>
  <c r="W30" i="2" s="1"/>
  <c r="V29" i="2"/>
  <c r="V30" i="2" s="1"/>
  <c r="T29" i="2"/>
  <c r="T30" i="2" s="1"/>
  <c r="P29" i="2"/>
  <c r="P30" i="2" s="1"/>
  <c r="O29" i="2"/>
  <c r="O30" i="2" s="1"/>
  <c r="L29" i="2"/>
  <c r="L30" i="2" s="1"/>
  <c r="K29" i="2"/>
  <c r="K30" i="2" s="1"/>
  <c r="J29" i="2"/>
  <c r="J30" i="2" s="1"/>
  <c r="H29" i="2"/>
  <c r="H30" i="2" s="1"/>
  <c r="G29" i="2"/>
  <c r="G30" i="2" s="1"/>
  <c r="F29" i="2"/>
  <c r="F30" i="2" s="1"/>
  <c r="D29" i="2"/>
  <c r="D30" i="2" s="1"/>
  <c r="M24" i="2"/>
  <c r="M25" i="2" s="1"/>
  <c r="AX24" i="2"/>
  <c r="AX25" i="2" s="1"/>
  <c r="AR24" i="2"/>
  <c r="AR25" i="2" s="1"/>
  <c r="AP24" i="2"/>
  <c r="AP25" i="2" s="1"/>
  <c r="AN24" i="2"/>
  <c r="AN25" i="2" s="1"/>
  <c r="AH24" i="2"/>
  <c r="AH25" i="2" s="1"/>
  <c r="AD24" i="2"/>
  <c r="AD25" i="2" s="1"/>
  <c r="AB24" i="2"/>
  <c r="AB25" i="2" s="1"/>
  <c r="X24" i="2"/>
  <c r="X25" i="2" s="1"/>
  <c r="W24" i="2"/>
  <c r="W25" i="2" s="1"/>
  <c r="N24" i="2"/>
  <c r="N25" i="2" s="1"/>
  <c r="H24" i="2"/>
  <c r="H25" i="2" s="1"/>
  <c r="G24" i="2"/>
  <c r="G25" i="2" s="1"/>
  <c r="F24" i="2"/>
  <c r="F25" i="2" s="1"/>
  <c r="AS19" i="2"/>
  <c r="AS20" i="2" s="1"/>
  <c r="AC19" i="2"/>
  <c r="AC20" i="2" s="1"/>
  <c r="AV19" i="2"/>
  <c r="AV20" i="2" s="1"/>
  <c r="AU19" i="2"/>
  <c r="AU20" i="2" s="1"/>
  <c r="AT19" i="2"/>
  <c r="AT20" i="2" s="1"/>
  <c r="AN19" i="2"/>
  <c r="AN20" i="2" s="1"/>
  <c r="AL19" i="2"/>
  <c r="AL20" i="2" s="1"/>
  <c r="AE19" i="2"/>
  <c r="AE20" i="2" s="1"/>
  <c r="Z19" i="2"/>
  <c r="Z20" i="2" s="1"/>
  <c r="T19" i="2"/>
  <c r="T20" i="2" s="1"/>
  <c r="R19" i="2"/>
  <c r="R20" i="2" s="1"/>
  <c r="J19" i="2"/>
  <c r="J20" i="2" s="1"/>
  <c r="BA13" i="2"/>
  <c r="BA14" i="2" s="1"/>
  <c r="BA15" i="2" s="1"/>
  <c r="AZ13" i="2"/>
  <c r="AY13" i="2"/>
  <c r="AY14" i="2" s="1"/>
  <c r="AY15" i="2" s="1"/>
  <c r="AX13" i="2"/>
  <c r="AX14" i="2" s="1"/>
  <c r="AX15" i="2" s="1"/>
  <c r="AW13" i="2"/>
  <c r="AW14" i="2" s="1"/>
  <c r="AW15" i="2" s="1"/>
  <c r="AV13" i="2"/>
  <c r="AV14" i="2" s="1"/>
  <c r="AV15" i="2" s="1"/>
  <c r="AU13" i="2"/>
  <c r="AU14" i="2" s="1"/>
  <c r="AU15" i="2" s="1"/>
  <c r="AT13" i="2"/>
  <c r="AT14" i="2" s="1"/>
  <c r="AT15" i="2" s="1"/>
  <c r="AS13" i="2"/>
  <c r="AR13" i="2"/>
  <c r="AR14" i="2" s="1"/>
  <c r="AR15" i="2" s="1"/>
  <c r="AQ13" i="2"/>
  <c r="AQ14" i="2" s="1"/>
  <c r="AQ15" i="2" s="1"/>
  <c r="AP13" i="2"/>
  <c r="AP14" i="2" s="1"/>
  <c r="AP15" i="2" s="1"/>
  <c r="AO13" i="2"/>
  <c r="AO14" i="2" s="1"/>
  <c r="AO15" i="2" s="1"/>
  <c r="AN13" i="2"/>
  <c r="AN14" i="2" s="1"/>
  <c r="AN15" i="2" s="1"/>
  <c r="AM13" i="2"/>
  <c r="AM14" i="2" s="1"/>
  <c r="AM15" i="2" s="1"/>
  <c r="AL13" i="2"/>
  <c r="AL14" i="2" s="1"/>
  <c r="AL15" i="2" s="1"/>
  <c r="AK13" i="2"/>
  <c r="AK14" i="2" s="1"/>
  <c r="AK15" i="2" s="1"/>
  <c r="AJ13" i="2"/>
  <c r="AJ14" i="2" s="1"/>
  <c r="AJ15" i="2" s="1"/>
  <c r="AI13" i="2"/>
  <c r="AI14" i="2" s="1"/>
  <c r="AI15" i="2" s="1"/>
  <c r="AH13" i="2"/>
  <c r="AH14" i="2" s="1"/>
  <c r="AH15" i="2" s="1"/>
  <c r="AG13" i="2"/>
  <c r="AG14" i="2" s="1"/>
  <c r="AG15" i="2" s="1"/>
  <c r="AF13" i="2"/>
  <c r="AF14" i="2" s="1"/>
  <c r="AF15" i="2" s="1"/>
  <c r="AE13" i="2"/>
  <c r="AE14" i="2" s="1"/>
  <c r="AE15" i="2" s="1"/>
  <c r="AD13" i="2"/>
  <c r="AD14" i="2" s="1"/>
  <c r="AD15" i="2" s="1"/>
  <c r="AC13" i="2"/>
  <c r="AC14" i="2" s="1"/>
  <c r="AC15" i="2" s="1"/>
  <c r="AB13" i="2"/>
  <c r="AB14" i="2" s="1"/>
  <c r="AB15" i="2" s="1"/>
  <c r="AA13" i="2"/>
  <c r="AA14" i="2" s="1"/>
  <c r="AA15" i="2" s="1"/>
  <c r="Z13" i="2"/>
  <c r="Z14" i="2" s="1"/>
  <c r="Z15" i="2" s="1"/>
  <c r="Y13" i="2"/>
  <c r="Y14" i="2" s="1"/>
  <c r="Y15" i="2" s="1"/>
  <c r="X13" i="2"/>
  <c r="X14" i="2" s="1"/>
  <c r="X15" i="2" s="1"/>
  <c r="W13" i="2"/>
  <c r="W14" i="2" s="1"/>
  <c r="W15" i="2" s="1"/>
  <c r="V13" i="2"/>
  <c r="V14" i="2" s="1"/>
  <c r="V15" i="2" s="1"/>
  <c r="U13" i="2"/>
  <c r="U14" i="2" s="1"/>
  <c r="U15" i="2" s="1"/>
  <c r="T13" i="2"/>
  <c r="T14" i="2" s="1"/>
  <c r="T15" i="2" s="1"/>
  <c r="S13" i="2"/>
  <c r="S14" i="2" s="1"/>
  <c r="S15" i="2" s="1"/>
  <c r="R13" i="2"/>
  <c r="Q13" i="2"/>
  <c r="Q14" i="2" s="1"/>
  <c r="Q15" i="2" s="1"/>
  <c r="P13" i="2"/>
  <c r="P14" i="2" s="1"/>
  <c r="P15" i="2" s="1"/>
  <c r="O13" i="2"/>
  <c r="N13" i="2"/>
  <c r="N14" i="2" s="1"/>
  <c r="N15" i="2" s="1"/>
  <c r="M13" i="2"/>
  <c r="M14" i="2" s="1"/>
  <c r="M15" i="2" s="1"/>
  <c r="L13" i="2"/>
  <c r="L14" i="2" s="1"/>
  <c r="L15" i="2" s="1"/>
  <c r="K13" i="2"/>
  <c r="K14" i="2" s="1"/>
  <c r="K15" i="2" s="1"/>
  <c r="J13" i="2"/>
  <c r="J14" i="2" s="1"/>
  <c r="J15" i="2" s="1"/>
  <c r="I13" i="2"/>
  <c r="I14" i="2" s="1"/>
  <c r="I15" i="2" s="1"/>
  <c r="H13" i="2"/>
  <c r="H14" i="2" s="1"/>
  <c r="H15" i="2" s="1"/>
  <c r="G13" i="2"/>
  <c r="G14" i="2" s="1"/>
  <c r="G15" i="2" s="1"/>
  <c r="F13" i="2"/>
  <c r="F14" i="2" s="1"/>
  <c r="F15" i="2" s="1"/>
  <c r="E13" i="2"/>
  <c r="E14" i="2" s="1"/>
  <c r="E15" i="2" s="1"/>
  <c r="D13" i="2"/>
  <c r="D14" i="2" s="1"/>
  <c r="D15" i="2" s="1"/>
  <c r="C14" i="2"/>
  <c r="C15" i="2" s="1"/>
  <c r="AS14" i="2"/>
  <c r="AS15" i="2" s="1"/>
  <c r="O14" i="2"/>
  <c r="O15" i="2" s="1"/>
  <c r="AZ14" i="2"/>
  <c r="AZ15" i="2" s="1"/>
  <c r="R14" i="2"/>
  <c r="R15" i="2" s="1"/>
  <c r="BA8" i="2"/>
  <c r="BA9" i="2" s="1"/>
  <c r="BA10" i="2" s="1"/>
  <c r="AZ8" i="2"/>
  <c r="AZ9" i="2" s="1"/>
  <c r="AZ10" i="2" s="1"/>
  <c r="AY8" i="2"/>
  <c r="AY9" i="2" s="1"/>
  <c r="AY10" i="2" s="1"/>
  <c r="AX8" i="2"/>
  <c r="AX9" i="2" s="1"/>
  <c r="AX10" i="2" s="1"/>
  <c r="AW8" i="2"/>
  <c r="AV8" i="2"/>
  <c r="AV9" i="2" s="1"/>
  <c r="AV10" i="2" s="1"/>
  <c r="AU8" i="2"/>
  <c r="AU9" i="2" s="1"/>
  <c r="AU10" i="2" s="1"/>
  <c r="AT8" i="2"/>
  <c r="AT9" i="2" s="1"/>
  <c r="AT10" i="2" s="1"/>
  <c r="AS8" i="2"/>
  <c r="AS9" i="2" s="1"/>
  <c r="AS10" i="2" s="1"/>
  <c r="AR8" i="2"/>
  <c r="AQ8" i="2"/>
  <c r="AQ9" i="2" s="1"/>
  <c r="AQ10" i="2" s="1"/>
  <c r="AP8" i="2"/>
  <c r="AP9" i="2" s="1"/>
  <c r="AP10" i="2" s="1"/>
  <c r="AO8" i="2"/>
  <c r="AO9" i="2" s="1"/>
  <c r="AO10" i="2" s="1"/>
  <c r="AN8" i="2"/>
  <c r="AN9" i="2" s="1"/>
  <c r="AN10" i="2" s="1"/>
  <c r="AM8" i="2"/>
  <c r="AM9" i="2" s="1"/>
  <c r="AM10" i="2" s="1"/>
  <c r="AL8" i="2"/>
  <c r="AL9" i="2" s="1"/>
  <c r="AL10" i="2" s="1"/>
  <c r="AK8" i="2"/>
  <c r="AK9" i="2" s="1"/>
  <c r="AK10" i="2" s="1"/>
  <c r="AJ8" i="2"/>
  <c r="AJ9" i="2" s="1"/>
  <c r="AJ10" i="2" s="1"/>
  <c r="AI8" i="2"/>
  <c r="AI9" i="2" s="1"/>
  <c r="AI10" i="2" s="1"/>
  <c r="AH8" i="2"/>
  <c r="AH9" i="2" s="1"/>
  <c r="AH10" i="2" s="1"/>
  <c r="AG8" i="2"/>
  <c r="AG9" i="2" s="1"/>
  <c r="AG10" i="2" s="1"/>
  <c r="AF8" i="2"/>
  <c r="AE8" i="2"/>
  <c r="AE9" i="2" s="1"/>
  <c r="AE10" i="2" s="1"/>
  <c r="AD8" i="2"/>
  <c r="AD9" i="2" s="1"/>
  <c r="AD10" i="2" s="1"/>
  <c r="AC8" i="2"/>
  <c r="AC9" i="2" s="1"/>
  <c r="AC10" i="2" s="1"/>
  <c r="AB8" i="2"/>
  <c r="AB9" i="2" s="1"/>
  <c r="AB10" i="2" s="1"/>
  <c r="AA8" i="2"/>
  <c r="AA9" i="2" s="1"/>
  <c r="AA10" i="2" s="1"/>
  <c r="Z8" i="2"/>
  <c r="Z9" i="2" s="1"/>
  <c r="Z10" i="2" s="1"/>
  <c r="Y8" i="2"/>
  <c r="X8" i="2"/>
  <c r="W8" i="2"/>
  <c r="W9" i="2" s="1"/>
  <c r="W10" i="2" s="1"/>
  <c r="V8" i="2"/>
  <c r="V9" i="2" s="1"/>
  <c r="V10" i="2" s="1"/>
  <c r="U8" i="2"/>
  <c r="U9" i="2" s="1"/>
  <c r="U10" i="2" s="1"/>
  <c r="T8" i="2"/>
  <c r="S8" i="2"/>
  <c r="S9" i="2" s="1"/>
  <c r="S10" i="2" s="1"/>
  <c r="R8" i="2"/>
  <c r="R9" i="2" s="1"/>
  <c r="R10" i="2" s="1"/>
  <c r="Q8" i="2"/>
  <c r="Q9" i="2" s="1"/>
  <c r="Q10" i="2" s="1"/>
  <c r="P8" i="2"/>
  <c r="P9" i="2" s="1"/>
  <c r="P10" i="2" s="1"/>
  <c r="O8" i="2"/>
  <c r="O9" i="2" s="1"/>
  <c r="O10" i="2" s="1"/>
  <c r="N8" i="2"/>
  <c r="N9" i="2" s="1"/>
  <c r="N10" i="2" s="1"/>
  <c r="M8" i="2"/>
  <c r="L8" i="2"/>
  <c r="L9" i="2" s="1"/>
  <c r="L10" i="2" s="1"/>
  <c r="K8" i="2"/>
  <c r="K9" i="2" s="1"/>
  <c r="K10" i="2" s="1"/>
  <c r="J8" i="2"/>
  <c r="J9" i="2" s="1"/>
  <c r="J10" i="2" s="1"/>
  <c r="I8" i="2"/>
  <c r="I9" i="2" s="1"/>
  <c r="I10" i="2" s="1"/>
  <c r="H8" i="2"/>
  <c r="H9" i="2" s="1"/>
  <c r="H10" i="2" s="1"/>
  <c r="G8" i="2"/>
  <c r="G9" i="2" s="1"/>
  <c r="G10" i="2" s="1"/>
  <c r="F8" i="2"/>
  <c r="F9" i="2" s="1"/>
  <c r="F10" i="2" s="1"/>
  <c r="E8" i="2"/>
  <c r="E9" i="2" s="1"/>
  <c r="E10" i="2" s="1"/>
  <c r="D8" i="2"/>
  <c r="C8" i="2"/>
  <c r="C9" i="2" s="1"/>
  <c r="C10" i="2" s="1"/>
  <c r="AW9" i="2"/>
  <c r="AW10" i="2" s="1"/>
  <c r="AR9" i="2"/>
  <c r="AR10" i="2" s="1"/>
  <c r="AF9" i="2"/>
  <c r="AF10" i="2" s="1"/>
  <c r="Y9" i="2"/>
  <c r="Y10" i="2" s="1"/>
  <c r="X9" i="2"/>
  <c r="X10" i="2" s="1"/>
  <c r="T9" i="2"/>
  <c r="T10" i="2" s="1"/>
  <c r="D9" i="2"/>
  <c r="D10" i="2" s="1"/>
  <c r="BA5" i="2"/>
  <c r="AZ5" i="2"/>
  <c r="AY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M9" i="2"/>
  <c r="M10" i="2" s="1"/>
  <c r="B3" i="2"/>
  <c r="B2" i="2"/>
  <c r="AX5" i="2"/>
  <c r="B8" i="5" l="1"/>
  <c r="B18" i="4"/>
  <c r="B23" i="3"/>
  <c r="B33" i="3"/>
  <c r="B38" i="2"/>
  <c r="B18" i="2"/>
  <c r="B23" i="2"/>
  <c r="C24" i="2"/>
  <c r="C25" i="2" s="1"/>
  <c r="B25" i="2" s="1"/>
  <c r="B26" i="2" s="1"/>
  <c r="B13" i="2"/>
  <c r="B33" i="2"/>
  <c r="C19" i="2"/>
  <c r="C9" i="5"/>
  <c r="C10" i="5" s="1"/>
  <c r="B10" i="5" s="1"/>
  <c r="B11" i="5" s="1"/>
  <c r="B23" i="5"/>
  <c r="B13" i="5"/>
  <c r="C14" i="5"/>
  <c r="B14" i="5" s="1"/>
  <c r="B18" i="5"/>
  <c r="C19" i="5"/>
  <c r="C20" i="5" s="1"/>
  <c r="B33" i="5"/>
  <c r="B4" i="5"/>
  <c r="B9" i="5"/>
  <c r="B20" i="5"/>
  <c r="B21" i="5" s="1"/>
  <c r="C5" i="5"/>
  <c r="B5" i="5" s="1"/>
  <c r="B6" i="5" s="1"/>
  <c r="C15" i="5"/>
  <c r="B15" i="5" s="1"/>
  <c r="B16" i="5" s="1"/>
  <c r="C24" i="5"/>
  <c r="C39" i="5"/>
  <c r="B38" i="5"/>
  <c r="C29" i="5"/>
  <c r="B28" i="5"/>
  <c r="B35" i="5"/>
  <c r="B36" i="5" s="1"/>
  <c r="B34" i="5"/>
  <c r="B4" i="4"/>
  <c r="B38" i="4"/>
  <c r="C19" i="4"/>
  <c r="B19" i="4" s="1"/>
  <c r="B33" i="4"/>
  <c r="C5" i="4"/>
  <c r="B5" i="4" s="1"/>
  <c r="B6" i="4" s="1"/>
  <c r="B9" i="4"/>
  <c r="B10" i="4"/>
  <c r="B11" i="4" s="1"/>
  <c r="B14" i="4"/>
  <c r="B15" i="4"/>
  <c r="B16" i="4" s="1"/>
  <c r="B8" i="4"/>
  <c r="B13" i="4"/>
  <c r="E24" i="4"/>
  <c r="E25" i="4" s="1"/>
  <c r="B25" i="4" s="1"/>
  <c r="B26" i="4" s="1"/>
  <c r="B23" i="4"/>
  <c r="E29" i="4"/>
  <c r="E30" i="4" s="1"/>
  <c r="B28" i="4"/>
  <c r="C30" i="4"/>
  <c r="B35" i="4"/>
  <c r="B36" i="4" s="1"/>
  <c r="C40" i="4"/>
  <c r="B40" i="4" s="1"/>
  <c r="B41" i="4" s="1"/>
  <c r="B39" i="4"/>
  <c r="B34" i="4"/>
  <c r="B13" i="3"/>
  <c r="B4" i="3"/>
  <c r="B10" i="3"/>
  <c r="B11" i="3" s="1"/>
  <c r="B9" i="3"/>
  <c r="B20" i="3"/>
  <c r="B21" i="3" s="1"/>
  <c r="B19" i="3"/>
  <c r="D5" i="3"/>
  <c r="B5" i="3" s="1"/>
  <c r="B6" i="3" s="1"/>
  <c r="B15" i="3"/>
  <c r="B16" i="3" s="1"/>
  <c r="B14" i="3"/>
  <c r="B35" i="3"/>
  <c r="B36" i="3" s="1"/>
  <c r="B34" i="3"/>
  <c r="B8" i="3"/>
  <c r="B18" i="3"/>
  <c r="B25" i="3"/>
  <c r="B26" i="3" s="1"/>
  <c r="B24" i="3"/>
  <c r="B28" i="3"/>
  <c r="B38" i="3"/>
  <c r="B30" i="3"/>
  <c r="B31" i="3" s="1"/>
  <c r="B29" i="3"/>
  <c r="B40" i="3"/>
  <c r="B41" i="3" s="1"/>
  <c r="B39" i="3"/>
  <c r="G34" i="2"/>
  <c r="G35" i="2" s="1"/>
  <c r="B35" i="2" s="1"/>
  <c r="B36" i="2" s="1"/>
  <c r="B28" i="2"/>
  <c r="C40" i="2"/>
  <c r="B40" i="2" s="1"/>
  <c r="B41" i="2" s="1"/>
  <c r="B39" i="2"/>
  <c r="C30" i="2"/>
  <c r="B30" i="2" s="1"/>
  <c r="B31" i="2" s="1"/>
  <c r="B29" i="2"/>
  <c r="C20" i="2"/>
  <c r="B20" i="2" s="1"/>
  <c r="B21" i="2" s="1"/>
  <c r="B19" i="2"/>
  <c r="B15" i="2"/>
  <c r="B16" i="2" s="1"/>
  <c r="B14" i="2"/>
  <c r="B10" i="2"/>
  <c r="B11" i="2" s="1"/>
  <c r="B9" i="2"/>
  <c r="B8" i="2"/>
  <c r="B5" i="2"/>
  <c r="B6" i="2" s="1"/>
  <c r="B4" i="2"/>
  <c r="C20" i="4" l="1"/>
  <c r="B20" i="4" s="1"/>
  <c r="B21" i="4" s="1"/>
  <c r="B19" i="5"/>
  <c r="B24" i="2"/>
  <c r="C40" i="5"/>
  <c r="B40" i="5" s="1"/>
  <c r="B41" i="5" s="1"/>
  <c r="B39" i="5"/>
  <c r="C25" i="5"/>
  <c r="B25" i="5" s="1"/>
  <c r="B26" i="5" s="1"/>
  <c r="B24" i="5"/>
  <c r="C30" i="5"/>
  <c r="B30" i="5" s="1"/>
  <c r="B31" i="5" s="1"/>
  <c r="B29" i="5"/>
  <c r="B29" i="4"/>
  <c r="B24" i="4"/>
  <c r="B30" i="4"/>
  <c r="B31" i="4" s="1"/>
  <c r="B34" i="2"/>
</calcChain>
</file>

<file path=xl/sharedStrings.xml><?xml version="1.0" encoding="utf-8"?>
<sst xmlns="http://schemas.openxmlformats.org/spreadsheetml/2006/main" count="137" uniqueCount="14">
  <si>
    <t>occurences</t>
  </si>
  <si>
    <t>registrations</t>
  </si>
  <si>
    <t>diff</t>
  </si>
  <si>
    <t>diff sq</t>
  </si>
  <si>
    <t>TOTAL</t>
  </si>
  <si>
    <t>3 + 4</t>
  </si>
  <si>
    <t>6 + 1</t>
  </si>
  <si>
    <t>5 + 2</t>
  </si>
  <si>
    <t>4 + 3</t>
  </si>
  <si>
    <t>2 + 5</t>
  </si>
  <si>
    <t>1 + 6</t>
  </si>
  <si>
    <t>0 + 7</t>
  </si>
  <si>
    <t>calendar_year</t>
  </si>
  <si>
    <t>rms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</si>
</sst>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3" fontId="2" fillId="0" borderId="0" xfId="1" applyNumberFormat="1" applyFont="1" applyAlignment="1">
      <alignment horizontal="right"/>
    </xf>
    <xf numFmtId="3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" fontId="0" fillId="2" borderId="0" xfId="0" applyNumberFormat="1" applyFill="1"/>
    <xf numFmtId="0" fontId="1" fillId="3" borderId="0" xfId="0" applyFont="1" applyFill="1"/>
    <xf numFmtId="3" fontId="1" fillId="3" borderId="0" xfId="0" applyNumberFormat="1" applyFont="1" applyFill="1"/>
    <xf numFmtId="1" fontId="0" fillId="3" borderId="0" xfId="0" applyNumberFormat="1" applyFill="1"/>
    <xf numFmtId="0" fontId="0" fillId="3" borderId="0" xfId="0" applyFill="1"/>
    <xf numFmtId="1" fontId="1" fillId="3" borderId="0" xfId="0" applyNumberFormat="1" applyFont="1" applyFill="1"/>
    <xf numFmtId="0" fontId="0" fillId="0" borderId="0" xfId="0" applyFill="1"/>
    <xf numFmtId="3" fontId="2" fillId="0" borderId="0" xfId="1" applyNumberFormat="1" applyFont="1" applyFill="1" applyAlignment="1">
      <alignment horizontal="right"/>
    </xf>
    <xf numFmtId="0" fontId="0" fillId="2" borderId="0" xfId="0" applyFill="1"/>
  </cellXfs>
  <cellStyles count="2">
    <cellStyle name="Comma 3" xfId="1" xr:uid="{C3C1890E-8253-4FCB-B059-10B4B178094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'2015'!$C$2:$BB$2</c:f>
              <c:numCache>
                <c:formatCode>#,##0</c:formatCode>
                <c:ptCount val="52"/>
                <c:pt idx="0">
                  <c:v>13771</c:v>
                </c:pt>
                <c:pt idx="1">
                  <c:v>14183</c:v>
                </c:pt>
                <c:pt idx="2">
                  <c:v>13685</c:v>
                </c:pt>
                <c:pt idx="3">
                  <c:v>12952</c:v>
                </c:pt>
                <c:pt idx="4">
                  <c:v>12257</c:v>
                </c:pt>
                <c:pt idx="5">
                  <c:v>11948</c:v>
                </c:pt>
                <c:pt idx="6">
                  <c:v>11687</c:v>
                </c:pt>
                <c:pt idx="7">
                  <c:v>11558</c:v>
                </c:pt>
                <c:pt idx="8">
                  <c:v>11299</c:v>
                </c:pt>
                <c:pt idx="9">
                  <c:v>10991</c:v>
                </c:pt>
                <c:pt idx="10">
                  <c:v>10685</c:v>
                </c:pt>
                <c:pt idx="11">
                  <c:v>10595</c:v>
                </c:pt>
                <c:pt idx="12">
                  <c:v>10588</c:v>
                </c:pt>
                <c:pt idx="13">
                  <c:v>10567</c:v>
                </c:pt>
                <c:pt idx="14">
                  <c:v>10368</c:v>
                </c:pt>
                <c:pt idx="15">
                  <c:v>10107</c:v>
                </c:pt>
                <c:pt idx="16">
                  <c:v>9923</c:v>
                </c:pt>
                <c:pt idx="17">
                  <c:v>9807</c:v>
                </c:pt>
                <c:pt idx="18">
                  <c:v>9693</c:v>
                </c:pt>
                <c:pt idx="19">
                  <c:v>9609</c:v>
                </c:pt>
                <c:pt idx="20">
                  <c:v>9455</c:v>
                </c:pt>
                <c:pt idx="21">
                  <c:v>9445</c:v>
                </c:pt>
                <c:pt idx="22">
                  <c:v>9373</c:v>
                </c:pt>
                <c:pt idx="23">
                  <c:v>9306</c:v>
                </c:pt>
                <c:pt idx="24">
                  <c:v>9172</c:v>
                </c:pt>
                <c:pt idx="25">
                  <c:v>9139</c:v>
                </c:pt>
                <c:pt idx="26">
                  <c:v>8972</c:v>
                </c:pt>
                <c:pt idx="27">
                  <c:v>8820</c:v>
                </c:pt>
                <c:pt idx="28">
                  <c:v>8610</c:v>
                </c:pt>
                <c:pt idx="29">
                  <c:v>8666</c:v>
                </c:pt>
                <c:pt idx="30">
                  <c:v>8830</c:v>
                </c:pt>
                <c:pt idx="31">
                  <c:v>9017</c:v>
                </c:pt>
                <c:pt idx="32">
                  <c:v>9054</c:v>
                </c:pt>
                <c:pt idx="33">
                  <c:v>8937</c:v>
                </c:pt>
                <c:pt idx="34">
                  <c:v>8778</c:v>
                </c:pt>
                <c:pt idx="35">
                  <c:v>8846</c:v>
                </c:pt>
                <c:pt idx="36">
                  <c:v>9005</c:v>
                </c:pt>
                <c:pt idx="37">
                  <c:v>9263</c:v>
                </c:pt>
                <c:pt idx="38">
                  <c:v>9449</c:v>
                </c:pt>
                <c:pt idx="39">
                  <c:v>9572</c:v>
                </c:pt>
                <c:pt idx="40">
                  <c:v>9617</c:v>
                </c:pt>
                <c:pt idx="41">
                  <c:v>9702</c:v>
                </c:pt>
                <c:pt idx="42">
                  <c:v>9797</c:v>
                </c:pt>
                <c:pt idx="43">
                  <c:v>9884</c:v>
                </c:pt>
                <c:pt idx="44">
                  <c:v>9781</c:v>
                </c:pt>
                <c:pt idx="45">
                  <c:v>9678</c:v>
                </c:pt>
                <c:pt idx="46">
                  <c:v>9803</c:v>
                </c:pt>
                <c:pt idx="47">
                  <c:v>10050</c:v>
                </c:pt>
                <c:pt idx="48">
                  <c:v>10342</c:v>
                </c:pt>
                <c:pt idx="49">
                  <c:v>10358</c:v>
                </c:pt>
                <c:pt idx="50">
                  <c:v>10358</c:v>
                </c:pt>
                <c:pt idx="51">
                  <c:v>10400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6-4138-A948-E75750C82609}"/>
            </c:ext>
          </c:extLst>
        </c:ser>
        <c:ser>
          <c:idx val="1"/>
          <c:order val="1"/>
          <c:tx>
            <c:v>registrations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'2015'!$C$3:$BB$3</c:f>
              <c:numCache>
                <c:formatCode>#,##0</c:formatCode>
                <c:ptCount val="52"/>
                <c:pt idx="0">
                  <c:v>14175</c:v>
                </c:pt>
                <c:pt idx="1">
                  <c:v>14586</c:v>
                </c:pt>
                <c:pt idx="2">
                  <c:v>13788</c:v>
                </c:pt>
                <c:pt idx="3">
                  <c:v>12681</c:v>
                </c:pt>
                <c:pt idx="4">
                  <c:v>12386</c:v>
                </c:pt>
                <c:pt idx="5">
                  <c:v>11705</c:v>
                </c:pt>
                <c:pt idx="6">
                  <c:v>11752</c:v>
                </c:pt>
                <c:pt idx="7">
                  <c:v>11604</c:v>
                </c:pt>
                <c:pt idx="8">
                  <c:v>11317</c:v>
                </c:pt>
                <c:pt idx="9">
                  <c:v>10976</c:v>
                </c:pt>
                <c:pt idx="10">
                  <c:v>10679</c:v>
                </c:pt>
                <c:pt idx="11">
                  <c:v>10399</c:v>
                </c:pt>
                <c:pt idx="12">
                  <c:v>10706</c:v>
                </c:pt>
                <c:pt idx="13">
                  <c:v>10660</c:v>
                </c:pt>
                <c:pt idx="14">
                  <c:v>10335</c:v>
                </c:pt>
                <c:pt idx="15">
                  <c:v>10110</c:v>
                </c:pt>
                <c:pt idx="16">
                  <c:v>9877</c:v>
                </c:pt>
                <c:pt idx="17">
                  <c:v>9782</c:v>
                </c:pt>
                <c:pt idx="18">
                  <c:v>9762</c:v>
                </c:pt>
                <c:pt idx="19">
                  <c:v>9535</c:v>
                </c:pt>
                <c:pt idx="20">
                  <c:v>9530</c:v>
                </c:pt>
                <c:pt idx="21">
                  <c:v>9299</c:v>
                </c:pt>
                <c:pt idx="22">
                  <c:v>9507</c:v>
                </c:pt>
                <c:pt idx="23">
                  <c:v>9313</c:v>
                </c:pt>
                <c:pt idx="24">
                  <c:v>9098</c:v>
                </c:pt>
                <c:pt idx="25">
                  <c:v>9105</c:v>
                </c:pt>
                <c:pt idx="26">
                  <c:v>9213</c:v>
                </c:pt>
                <c:pt idx="27">
                  <c:v>8598</c:v>
                </c:pt>
                <c:pt idx="28">
                  <c:v>8648</c:v>
                </c:pt>
                <c:pt idx="29">
                  <c:v>8585</c:v>
                </c:pt>
                <c:pt idx="30">
                  <c:v>8764</c:v>
                </c:pt>
                <c:pt idx="31">
                  <c:v>9141</c:v>
                </c:pt>
                <c:pt idx="32">
                  <c:v>9146</c:v>
                </c:pt>
                <c:pt idx="33">
                  <c:v>8875</c:v>
                </c:pt>
                <c:pt idx="34">
                  <c:v>8791</c:v>
                </c:pt>
                <c:pt idx="35">
                  <c:v>8668</c:v>
                </c:pt>
                <c:pt idx="36">
                  <c:v>9080</c:v>
                </c:pt>
                <c:pt idx="37">
                  <c:v>9267</c:v>
                </c:pt>
                <c:pt idx="38">
                  <c:v>9442</c:v>
                </c:pt>
                <c:pt idx="39">
                  <c:v>9638</c:v>
                </c:pt>
                <c:pt idx="40">
                  <c:v>9635</c:v>
                </c:pt>
                <c:pt idx="41">
                  <c:v>9578</c:v>
                </c:pt>
                <c:pt idx="42">
                  <c:v>9894</c:v>
                </c:pt>
                <c:pt idx="43">
                  <c:v>9918</c:v>
                </c:pt>
                <c:pt idx="44">
                  <c:v>9840</c:v>
                </c:pt>
                <c:pt idx="45">
                  <c:v>9584</c:v>
                </c:pt>
                <c:pt idx="46">
                  <c:v>9610</c:v>
                </c:pt>
                <c:pt idx="47">
                  <c:v>10214</c:v>
                </c:pt>
                <c:pt idx="48">
                  <c:v>10325</c:v>
                </c:pt>
                <c:pt idx="49">
                  <c:v>10486</c:v>
                </c:pt>
                <c:pt idx="50">
                  <c:v>10264</c:v>
                </c:pt>
                <c:pt idx="51">
                  <c:v>10323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6-4138-A948-E75750C82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'2016'!$C$2:$BB$2</c:f>
              <c:numCache>
                <c:formatCode>#,##0</c:formatCode>
                <c:ptCount val="52"/>
                <c:pt idx="0">
                  <c:v>10935</c:v>
                </c:pt>
                <c:pt idx="1">
                  <c:v>11212</c:v>
                </c:pt>
                <c:pt idx="2">
                  <c:v>11207</c:v>
                </c:pt>
                <c:pt idx="3">
                  <c:v>11203</c:v>
                </c:pt>
                <c:pt idx="4">
                  <c:v>11105</c:v>
                </c:pt>
                <c:pt idx="5">
                  <c:v>11048</c:v>
                </c:pt>
                <c:pt idx="6">
                  <c:v>11055</c:v>
                </c:pt>
                <c:pt idx="7">
                  <c:v>11080</c:v>
                </c:pt>
                <c:pt idx="8">
                  <c:v>11167</c:v>
                </c:pt>
                <c:pt idx="9">
                  <c:v>11211</c:v>
                </c:pt>
                <c:pt idx="10">
                  <c:v>11169</c:v>
                </c:pt>
                <c:pt idx="11">
                  <c:v>10961</c:v>
                </c:pt>
                <c:pt idx="12">
                  <c:v>10799</c:v>
                </c:pt>
                <c:pt idx="13">
                  <c:v>10660</c:v>
                </c:pt>
                <c:pt idx="14">
                  <c:v>10499</c:v>
                </c:pt>
                <c:pt idx="15">
                  <c:v>10284</c:v>
                </c:pt>
                <c:pt idx="16">
                  <c:v>9977</c:v>
                </c:pt>
                <c:pt idx="17">
                  <c:v>9933</c:v>
                </c:pt>
                <c:pt idx="18">
                  <c:v>9732</c:v>
                </c:pt>
                <c:pt idx="19">
                  <c:v>9522</c:v>
                </c:pt>
                <c:pt idx="20">
                  <c:v>9253</c:v>
                </c:pt>
                <c:pt idx="21">
                  <c:v>9262</c:v>
                </c:pt>
                <c:pt idx="22">
                  <c:v>9295</c:v>
                </c:pt>
                <c:pt idx="23">
                  <c:v>9271</c:v>
                </c:pt>
                <c:pt idx="24">
                  <c:v>9016</c:v>
                </c:pt>
                <c:pt idx="25">
                  <c:v>9096</c:v>
                </c:pt>
                <c:pt idx="26">
                  <c:v>9045</c:v>
                </c:pt>
                <c:pt idx="27">
                  <c:v>9470</c:v>
                </c:pt>
                <c:pt idx="28">
                  <c:v>9323</c:v>
                </c:pt>
                <c:pt idx="29">
                  <c:v>9314</c:v>
                </c:pt>
                <c:pt idx="30">
                  <c:v>9020</c:v>
                </c:pt>
                <c:pt idx="31">
                  <c:v>9127</c:v>
                </c:pt>
                <c:pt idx="32">
                  <c:v>9216</c:v>
                </c:pt>
                <c:pt idx="33">
                  <c:v>9103</c:v>
                </c:pt>
                <c:pt idx="34">
                  <c:v>8979</c:v>
                </c:pt>
                <c:pt idx="35">
                  <c:v>8910</c:v>
                </c:pt>
                <c:pt idx="36">
                  <c:v>8873</c:v>
                </c:pt>
                <c:pt idx="37">
                  <c:v>8929</c:v>
                </c:pt>
                <c:pt idx="38">
                  <c:v>9070</c:v>
                </c:pt>
                <c:pt idx="39">
                  <c:v>9442</c:v>
                </c:pt>
                <c:pt idx="40">
                  <c:v>9759</c:v>
                </c:pt>
                <c:pt idx="41">
                  <c:v>9997</c:v>
                </c:pt>
                <c:pt idx="42">
                  <c:v>10156</c:v>
                </c:pt>
                <c:pt idx="43">
                  <c:v>10310</c:v>
                </c:pt>
                <c:pt idx="44">
                  <c:v>10511</c:v>
                </c:pt>
                <c:pt idx="45">
                  <c:v>10587</c:v>
                </c:pt>
                <c:pt idx="46">
                  <c:v>10623</c:v>
                </c:pt>
                <c:pt idx="47">
                  <c:v>10807</c:v>
                </c:pt>
                <c:pt idx="48">
                  <c:v>11070</c:v>
                </c:pt>
                <c:pt idx="49">
                  <c:v>11331</c:v>
                </c:pt>
                <c:pt idx="50">
                  <c:v>11602</c:v>
                </c:pt>
                <c:pt idx="51">
                  <c:v>12170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A-40D9-A661-BDB0DD89B5ED}"/>
            </c:ext>
          </c:extLst>
        </c:ser>
        <c:ser>
          <c:idx val="1"/>
          <c:order val="1"/>
          <c:tx>
            <c:v>registrations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'2016'!$C$3:$BB$3</c:f>
              <c:numCache>
                <c:formatCode>#,##0</c:formatCode>
                <c:ptCount val="52"/>
                <c:pt idx="0">
                  <c:v>11128</c:v>
                </c:pt>
                <c:pt idx="1">
                  <c:v>11065</c:v>
                </c:pt>
                <c:pt idx="2">
                  <c:v>11444</c:v>
                </c:pt>
                <c:pt idx="3">
                  <c:v>11113</c:v>
                </c:pt>
                <c:pt idx="4">
                  <c:v>11051</c:v>
                </c:pt>
                <c:pt idx="5">
                  <c:v>11151</c:v>
                </c:pt>
                <c:pt idx="6">
                  <c:v>10943</c:v>
                </c:pt>
                <c:pt idx="7">
                  <c:v>11070</c:v>
                </c:pt>
                <c:pt idx="8">
                  <c:v>11227</c:v>
                </c:pt>
                <c:pt idx="9">
                  <c:v>11204</c:v>
                </c:pt>
                <c:pt idx="10">
                  <c:v>11201</c:v>
                </c:pt>
                <c:pt idx="11">
                  <c:v>11101</c:v>
                </c:pt>
                <c:pt idx="12">
                  <c:v>10580</c:v>
                </c:pt>
                <c:pt idx="13">
                  <c:v>10715</c:v>
                </c:pt>
                <c:pt idx="14">
                  <c:v>10685</c:v>
                </c:pt>
                <c:pt idx="15">
                  <c:v>10096</c:v>
                </c:pt>
                <c:pt idx="16">
                  <c:v>10071</c:v>
                </c:pt>
                <c:pt idx="17">
                  <c:v>9764</c:v>
                </c:pt>
                <c:pt idx="18">
                  <c:v>9965</c:v>
                </c:pt>
                <c:pt idx="19">
                  <c:v>9466</c:v>
                </c:pt>
                <c:pt idx="20">
                  <c:v>9134</c:v>
                </c:pt>
                <c:pt idx="21">
                  <c:v>9160</c:v>
                </c:pt>
                <c:pt idx="22">
                  <c:v>9493</c:v>
                </c:pt>
                <c:pt idx="23">
                  <c:v>9232</c:v>
                </c:pt>
                <c:pt idx="24">
                  <c:v>9088</c:v>
                </c:pt>
                <c:pt idx="25">
                  <c:v>8728</c:v>
                </c:pt>
                <c:pt idx="26">
                  <c:v>9473</c:v>
                </c:pt>
                <c:pt idx="27">
                  <c:v>8934</c:v>
                </c:pt>
                <c:pt idx="28">
                  <c:v>10004</c:v>
                </c:pt>
                <c:pt idx="29">
                  <c:v>9031</c:v>
                </c:pt>
                <c:pt idx="30">
                  <c:v>8906</c:v>
                </c:pt>
                <c:pt idx="31">
                  <c:v>9123</c:v>
                </c:pt>
                <c:pt idx="32">
                  <c:v>9353</c:v>
                </c:pt>
                <c:pt idx="33">
                  <c:v>9172</c:v>
                </c:pt>
                <c:pt idx="34">
                  <c:v>8785</c:v>
                </c:pt>
                <c:pt idx="35">
                  <c:v>8979</c:v>
                </c:pt>
                <c:pt idx="36">
                  <c:v>8965</c:v>
                </c:pt>
                <c:pt idx="37">
                  <c:v>8675</c:v>
                </c:pt>
                <c:pt idx="38">
                  <c:v>9147</c:v>
                </c:pt>
                <c:pt idx="39">
                  <c:v>9387</c:v>
                </c:pt>
                <c:pt idx="40">
                  <c:v>9791</c:v>
                </c:pt>
                <c:pt idx="41">
                  <c:v>10098</c:v>
                </c:pt>
                <c:pt idx="42">
                  <c:v>10101</c:v>
                </c:pt>
                <c:pt idx="43">
                  <c:v>10270</c:v>
                </c:pt>
                <c:pt idx="44">
                  <c:v>10558</c:v>
                </c:pt>
                <c:pt idx="45">
                  <c:v>10704</c:v>
                </c:pt>
                <c:pt idx="46">
                  <c:v>10499</c:v>
                </c:pt>
                <c:pt idx="47">
                  <c:v>10666</c:v>
                </c:pt>
                <c:pt idx="48">
                  <c:v>11257</c:v>
                </c:pt>
                <c:pt idx="49">
                  <c:v>11288</c:v>
                </c:pt>
                <c:pt idx="50">
                  <c:v>11447</c:v>
                </c:pt>
                <c:pt idx="51">
                  <c:v>12071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A-40D9-A661-BDB0DD89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+ 4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'2016'!$C$2:$BB$2</c:f>
              <c:numCache>
                <c:formatCode>#,##0</c:formatCode>
                <c:ptCount val="52"/>
                <c:pt idx="0">
                  <c:v>10935</c:v>
                </c:pt>
                <c:pt idx="1">
                  <c:v>11212</c:v>
                </c:pt>
                <c:pt idx="2">
                  <c:v>11207</c:v>
                </c:pt>
                <c:pt idx="3">
                  <c:v>11203</c:v>
                </c:pt>
                <c:pt idx="4">
                  <c:v>11105</c:v>
                </c:pt>
                <c:pt idx="5">
                  <c:v>11048</c:v>
                </c:pt>
                <c:pt idx="6">
                  <c:v>11055</c:v>
                </c:pt>
                <c:pt idx="7">
                  <c:v>11080</c:v>
                </c:pt>
                <c:pt idx="8">
                  <c:v>11167</c:v>
                </c:pt>
                <c:pt idx="9">
                  <c:v>11211</c:v>
                </c:pt>
                <c:pt idx="10">
                  <c:v>11169</c:v>
                </c:pt>
                <c:pt idx="11">
                  <c:v>10961</c:v>
                </c:pt>
                <c:pt idx="12">
                  <c:v>10799</c:v>
                </c:pt>
                <c:pt idx="13">
                  <c:v>10660</c:v>
                </c:pt>
                <c:pt idx="14">
                  <c:v>10499</c:v>
                </c:pt>
                <c:pt idx="15">
                  <c:v>10284</c:v>
                </c:pt>
                <c:pt idx="16">
                  <c:v>9977</c:v>
                </c:pt>
                <c:pt idx="17">
                  <c:v>9933</c:v>
                </c:pt>
                <c:pt idx="18">
                  <c:v>9732</c:v>
                </c:pt>
                <c:pt idx="19">
                  <c:v>9522</c:v>
                </c:pt>
                <c:pt idx="20">
                  <c:v>9253</c:v>
                </c:pt>
                <c:pt idx="21">
                  <c:v>9262</c:v>
                </c:pt>
                <c:pt idx="22">
                  <c:v>9295</c:v>
                </c:pt>
                <c:pt idx="23">
                  <c:v>9271</c:v>
                </c:pt>
                <c:pt idx="24">
                  <c:v>9016</c:v>
                </c:pt>
                <c:pt idx="25">
                  <c:v>9096</c:v>
                </c:pt>
                <c:pt idx="26">
                  <c:v>9045</c:v>
                </c:pt>
                <c:pt idx="27">
                  <c:v>9470</c:v>
                </c:pt>
                <c:pt idx="28">
                  <c:v>9323</c:v>
                </c:pt>
                <c:pt idx="29">
                  <c:v>9314</c:v>
                </c:pt>
                <c:pt idx="30">
                  <c:v>9020</c:v>
                </c:pt>
                <c:pt idx="31">
                  <c:v>9127</c:v>
                </c:pt>
                <c:pt idx="32">
                  <c:v>9216</c:v>
                </c:pt>
                <c:pt idx="33">
                  <c:v>9103</c:v>
                </c:pt>
                <c:pt idx="34">
                  <c:v>8979</c:v>
                </c:pt>
                <c:pt idx="35">
                  <c:v>8910</c:v>
                </c:pt>
                <c:pt idx="36">
                  <c:v>8873</c:v>
                </c:pt>
                <c:pt idx="37">
                  <c:v>8929</c:v>
                </c:pt>
                <c:pt idx="38">
                  <c:v>9070</c:v>
                </c:pt>
                <c:pt idx="39">
                  <c:v>9442</c:v>
                </c:pt>
                <c:pt idx="40">
                  <c:v>9759</c:v>
                </c:pt>
                <c:pt idx="41">
                  <c:v>9997</c:v>
                </c:pt>
                <c:pt idx="42">
                  <c:v>10156</c:v>
                </c:pt>
                <c:pt idx="43">
                  <c:v>10310</c:v>
                </c:pt>
                <c:pt idx="44">
                  <c:v>10511</c:v>
                </c:pt>
                <c:pt idx="45">
                  <c:v>10587</c:v>
                </c:pt>
                <c:pt idx="46">
                  <c:v>10623</c:v>
                </c:pt>
                <c:pt idx="47">
                  <c:v>10807</c:v>
                </c:pt>
                <c:pt idx="48">
                  <c:v>11070</c:v>
                </c:pt>
                <c:pt idx="49">
                  <c:v>11331</c:v>
                </c:pt>
                <c:pt idx="50">
                  <c:v>11602</c:v>
                </c:pt>
                <c:pt idx="51">
                  <c:v>12170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F-4D76-9357-557AE2ACBF32}"/>
            </c:ext>
          </c:extLst>
        </c:ser>
        <c:ser>
          <c:idx val="1"/>
          <c:order val="1"/>
          <c:tx>
            <c:v>3 + 4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'2016'!$C$23:$BB$23</c:f>
              <c:numCache>
                <c:formatCode>0</c:formatCode>
                <c:ptCount val="52"/>
                <c:pt idx="0">
                  <c:v>11092</c:v>
                </c:pt>
                <c:pt idx="1">
                  <c:v>11281.571428571429</c:v>
                </c:pt>
                <c:pt idx="2">
                  <c:v>11254.857142857143</c:v>
                </c:pt>
                <c:pt idx="3">
                  <c:v>11077.571428571429</c:v>
                </c:pt>
                <c:pt idx="4">
                  <c:v>11108.142857142857</c:v>
                </c:pt>
                <c:pt idx="5">
                  <c:v>11032.142857142857</c:v>
                </c:pt>
                <c:pt idx="6">
                  <c:v>11015.571428571429</c:v>
                </c:pt>
                <c:pt idx="7">
                  <c:v>11159.714285714286</c:v>
                </c:pt>
                <c:pt idx="8">
                  <c:v>11213.857142857143</c:v>
                </c:pt>
                <c:pt idx="9">
                  <c:v>11202.285714285714</c:v>
                </c:pt>
                <c:pt idx="10">
                  <c:v>11143.857142857143</c:v>
                </c:pt>
                <c:pt idx="11">
                  <c:v>10803.285714285714</c:v>
                </c:pt>
                <c:pt idx="12">
                  <c:v>10657.142857142857</c:v>
                </c:pt>
                <c:pt idx="13">
                  <c:v>10697.857142857143</c:v>
                </c:pt>
                <c:pt idx="14">
                  <c:v>10348.428571428571</c:v>
                </c:pt>
                <c:pt idx="15">
                  <c:v>10081.714285714286</c:v>
                </c:pt>
                <c:pt idx="16">
                  <c:v>9895.5714285714294</c:v>
                </c:pt>
                <c:pt idx="17">
                  <c:v>9878.8571428571431</c:v>
                </c:pt>
                <c:pt idx="18">
                  <c:v>9679.8571428571431</c:v>
                </c:pt>
                <c:pt idx="19">
                  <c:v>9276.2857142857138</c:v>
                </c:pt>
                <c:pt idx="20">
                  <c:v>9148.8571428571431</c:v>
                </c:pt>
                <c:pt idx="21">
                  <c:v>9350.2857142857138</c:v>
                </c:pt>
                <c:pt idx="22">
                  <c:v>9343.8571428571431</c:v>
                </c:pt>
                <c:pt idx="23">
                  <c:v>9149.7142857142862</c:v>
                </c:pt>
                <c:pt idx="24">
                  <c:v>8882.2857142857138</c:v>
                </c:pt>
                <c:pt idx="25">
                  <c:v>9153.7142857142862</c:v>
                </c:pt>
                <c:pt idx="26">
                  <c:v>9165</c:v>
                </c:pt>
                <c:pt idx="27">
                  <c:v>9545.4285714285706</c:v>
                </c:pt>
                <c:pt idx="28">
                  <c:v>9448</c:v>
                </c:pt>
                <c:pt idx="29">
                  <c:v>8959.5714285714294</c:v>
                </c:pt>
                <c:pt idx="30">
                  <c:v>9030</c:v>
                </c:pt>
                <c:pt idx="31">
                  <c:v>9254.4285714285706</c:v>
                </c:pt>
                <c:pt idx="32">
                  <c:v>9249.5714285714294</c:v>
                </c:pt>
                <c:pt idx="33">
                  <c:v>8950.8571428571431</c:v>
                </c:pt>
                <c:pt idx="34">
                  <c:v>8895.8571428571431</c:v>
                </c:pt>
                <c:pt idx="35">
                  <c:v>8971</c:v>
                </c:pt>
                <c:pt idx="36">
                  <c:v>8799.2857142857138</c:v>
                </c:pt>
                <c:pt idx="37">
                  <c:v>8944.7142857142862</c:v>
                </c:pt>
                <c:pt idx="38">
                  <c:v>9284.1428571428569</c:v>
                </c:pt>
                <c:pt idx="39">
                  <c:v>9617.8571428571431</c:v>
                </c:pt>
                <c:pt idx="40">
                  <c:v>9966.4285714285706</c:v>
                </c:pt>
                <c:pt idx="41">
                  <c:v>10099.714285714286</c:v>
                </c:pt>
                <c:pt idx="42">
                  <c:v>10197.571428571429</c:v>
                </c:pt>
                <c:pt idx="43">
                  <c:v>10434.571428571429</c:v>
                </c:pt>
                <c:pt idx="44">
                  <c:v>10641.428571428571</c:v>
                </c:pt>
                <c:pt idx="45">
                  <c:v>10586.857142857143</c:v>
                </c:pt>
                <c:pt idx="46">
                  <c:v>10594.428571428571</c:v>
                </c:pt>
                <c:pt idx="47">
                  <c:v>11003.714285714286</c:v>
                </c:pt>
                <c:pt idx="48">
                  <c:v>11274.714285714286</c:v>
                </c:pt>
                <c:pt idx="49">
                  <c:v>11378.857142857143</c:v>
                </c:pt>
                <c:pt idx="50">
                  <c:v>11803.571428571429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F-4D76-9357-557AE2AC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 + 5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'2016'!$C$2:$BB$2</c:f>
              <c:numCache>
                <c:formatCode>#,##0</c:formatCode>
                <c:ptCount val="52"/>
                <c:pt idx="0">
                  <c:v>10935</c:v>
                </c:pt>
                <c:pt idx="1">
                  <c:v>11212</c:v>
                </c:pt>
                <c:pt idx="2">
                  <c:v>11207</c:v>
                </c:pt>
                <c:pt idx="3">
                  <c:v>11203</c:v>
                </c:pt>
                <c:pt idx="4">
                  <c:v>11105</c:v>
                </c:pt>
                <c:pt idx="5">
                  <c:v>11048</c:v>
                </c:pt>
                <c:pt idx="6">
                  <c:v>11055</c:v>
                </c:pt>
                <c:pt idx="7">
                  <c:v>11080</c:v>
                </c:pt>
                <c:pt idx="8">
                  <c:v>11167</c:v>
                </c:pt>
                <c:pt idx="9">
                  <c:v>11211</c:v>
                </c:pt>
                <c:pt idx="10">
                  <c:v>11169</c:v>
                </c:pt>
                <c:pt idx="11">
                  <c:v>10961</c:v>
                </c:pt>
                <c:pt idx="12">
                  <c:v>10799</c:v>
                </c:pt>
                <c:pt idx="13">
                  <c:v>10660</c:v>
                </c:pt>
                <c:pt idx="14">
                  <c:v>10499</c:v>
                </c:pt>
                <c:pt idx="15">
                  <c:v>10284</c:v>
                </c:pt>
                <c:pt idx="16">
                  <c:v>9977</c:v>
                </c:pt>
                <c:pt idx="17">
                  <c:v>9933</c:v>
                </c:pt>
                <c:pt idx="18">
                  <c:v>9732</c:v>
                </c:pt>
                <c:pt idx="19">
                  <c:v>9522</c:v>
                </c:pt>
                <c:pt idx="20">
                  <c:v>9253</c:v>
                </c:pt>
                <c:pt idx="21">
                  <c:v>9262</c:v>
                </c:pt>
                <c:pt idx="22">
                  <c:v>9295</c:v>
                </c:pt>
                <c:pt idx="23">
                  <c:v>9271</c:v>
                </c:pt>
                <c:pt idx="24">
                  <c:v>9016</c:v>
                </c:pt>
                <c:pt idx="25">
                  <c:v>9096</c:v>
                </c:pt>
                <c:pt idx="26">
                  <c:v>9045</c:v>
                </c:pt>
                <c:pt idx="27">
                  <c:v>9470</c:v>
                </c:pt>
                <c:pt idx="28">
                  <c:v>9323</c:v>
                </c:pt>
                <c:pt idx="29">
                  <c:v>9314</c:v>
                </c:pt>
                <c:pt idx="30">
                  <c:v>9020</c:v>
                </c:pt>
                <c:pt idx="31">
                  <c:v>9127</c:v>
                </c:pt>
                <c:pt idx="32">
                  <c:v>9216</c:v>
                </c:pt>
                <c:pt idx="33">
                  <c:v>9103</c:v>
                </c:pt>
                <c:pt idx="34">
                  <c:v>8979</c:v>
                </c:pt>
                <c:pt idx="35">
                  <c:v>8910</c:v>
                </c:pt>
                <c:pt idx="36">
                  <c:v>8873</c:v>
                </c:pt>
                <c:pt idx="37">
                  <c:v>8929</c:v>
                </c:pt>
                <c:pt idx="38">
                  <c:v>9070</c:v>
                </c:pt>
                <c:pt idx="39">
                  <c:v>9442</c:v>
                </c:pt>
                <c:pt idx="40">
                  <c:v>9759</c:v>
                </c:pt>
                <c:pt idx="41">
                  <c:v>9997</c:v>
                </c:pt>
                <c:pt idx="42">
                  <c:v>10156</c:v>
                </c:pt>
                <c:pt idx="43">
                  <c:v>10310</c:v>
                </c:pt>
                <c:pt idx="44">
                  <c:v>10511</c:v>
                </c:pt>
                <c:pt idx="45">
                  <c:v>10587</c:v>
                </c:pt>
                <c:pt idx="46">
                  <c:v>10623</c:v>
                </c:pt>
                <c:pt idx="47">
                  <c:v>10807</c:v>
                </c:pt>
                <c:pt idx="48">
                  <c:v>11070</c:v>
                </c:pt>
                <c:pt idx="49">
                  <c:v>11331</c:v>
                </c:pt>
                <c:pt idx="50">
                  <c:v>11602</c:v>
                </c:pt>
                <c:pt idx="51">
                  <c:v>12170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0-4773-A85D-27B1C89E35CD}"/>
            </c:ext>
          </c:extLst>
        </c:ser>
        <c:ser>
          <c:idx val="1"/>
          <c:order val="1"/>
          <c:tx>
            <c:v>2 + 5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'2016'!$C$28:$BB$28</c:f>
              <c:numCache>
                <c:formatCode>0</c:formatCode>
                <c:ptCount val="52"/>
                <c:pt idx="0">
                  <c:v>11083</c:v>
                </c:pt>
                <c:pt idx="1">
                  <c:v>11335.714285714286</c:v>
                </c:pt>
                <c:pt idx="2">
                  <c:v>11207.571428571429</c:v>
                </c:pt>
                <c:pt idx="3">
                  <c:v>11068.714285714286</c:v>
                </c:pt>
                <c:pt idx="4">
                  <c:v>11122.428571428571</c:v>
                </c:pt>
                <c:pt idx="5">
                  <c:v>11002.428571428571</c:v>
                </c:pt>
                <c:pt idx="6">
                  <c:v>11033.714285714286</c:v>
                </c:pt>
                <c:pt idx="7">
                  <c:v>11182.142857142857</c:v>
                </c:pt>
                <c:pt idx="8">
                  <c:v>11210.571428571429</c:v>
                </c:pt>
                <c:pt idx="9">
                  <c:v>11201.857142857143</c:v>
                </c:pt>
                <c:pt idx="10">
                  <c:v>11129.571428571429</c:v>
                </c:pt>
                <c:pt idx="11">
                  <c:v>10728.857142857143</c:v>
                </c:pt>
                <c:pt idx="12">
                  <c:v>10676.428571428571</c:v>
                </c:pt>
                <c:pt idx="13">
                  <c:v>10693.571428571429</c:v>
                </c:pt>
                <c:pt idx="14">
                  <c:v>10264.285714285714</c:v>
                </c:pt>
                <c:pt idx="15">
                  <c:v>10078.142857142857</c:v>
                </c:pt>
                <c:pt idx="16">
                  <c:v>9851.7142857142862</c:v>
                </c:pt>
                <c:pt idx="17">
                  <c:v>9907.5714285714294</c:v>
                </c:pt>
                <c:pt idx="18">
                  <c:v>9608.5714285714294</c:v>
                </c:pt>
                <c:pt idx="19">
                  <c:v>9228.8571428571431</c:v>
                </c:pt>
                <c:pt idx="20">
                  <c:v>9152.5714285714294</c:v>
                </c:pt>
                <c:pt idx="21">
                  <c:v>9397.8571428571431</c:v>
                </c:pt>
                <c:pt idx="22">
                  <c:v>9306.5714285714294</c:v>
                </c:pt>
                <c:pt idx="23">
                  <c:v>9129.1428571428569</c:v>
                </c:pt>
                <c:pt idx="24">
                  <c:v>8830.8571428571431</c:v>
                </c:pt>
                <c:pt idx="25">
                  <c:v>9260.1428571428569</c:v>
                </c:pt>
                <c:pt idx="26">
                  <c:v>9088</c:v>
                </c:pt>
                <c:pt idx="27">
                  <c:v>9698.2857142857138</c:v>
                </c:pt>
                <c:pt idx="28">
                  <c:v>9309</c:v>
                </c:pt>
                <c:pt idx="29">
                  <c:v>8941.7142857142862</c:v>
                </c:pt>
                <c:pt idx="30">
                  <c:v>9061</c:v>
                </c:pt>
                <c:pt idx="31">
                  <c:v>9287.2857142857138</c:v>
                </c:pt>
                <c:pt idx="32">
                  <c:v>9223.7142857142862</c:v>
                </c:pt>
                <c:pt idx="33">
                  <c:v>8895.5714285714294</c:v>
                </c:pt>
                <c:pt idx="34">
                  <c:v>8923.5714285714294</c:v>
                </c:pt>
                <c:pt idx="35">
                  <c:v>8969</c:v>
                </c:pt>
                <c:pt idx="36">
                  <c:v>8757.8571428571431</c:v>
                </c:pt>
                <c:pt idx="37">
                  <c:v>9012.1428571428569</c:v>
                </c:pt>
                <c:pt idx="38">
                  <c:v>9318.4285714285706</c:v>
                </c:pt>
                <c:pt idx="39">
                  <c:v>9675.5714285714294</c:v>
                </c:pt>
                <c:pt idx="40">
                  <c:v>10010.285714285714</c:v>
                </c:pt>
                <c:pt idx="41">
                  <c:v>10100.142857142857</c:v>
                </c:pt>
                <c:pt idx="42">
                  <c:v>10221.714285714286</c:v>
                </c:pt>
                <c:pt idx="43">
                  <c:v>10475.714285714286</c:v>
                </c:pt>
                <c:pt idx="44">
                  <c:v>10662.285714285714</c:v>
                </c:pt>
                <c:pt idx="45">
                  <c:v>10557.571428571429</c:v>
                </c:pt>
                <c:pt idx="46">
                  <c:v>10618.285714285714</c:v>
                </c:pt>
                <c:pt idx="47">
                  <c:v>11088.142857142857</c:v>
                </c:pt>
                <c:pt idx="48">
                  <c:v>11279.142857142857</c:v>
                </c:pt>
                <c:pt idx="49">
                  <c:v>11401.571428571429</c:v>
                </c:pt>
                <c:pt idx="50">
                  <c:v>11892.714285714286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0-4773-A85D-27B1C89E3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 + 6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'2016'!$C$2:$BB$2</c:f>
              <c:numCache>
                <c:formatCode>#,##0</c:formatCode>
                <c:ptCount val="52"/>
                <c:pt idx="0">
                  <c:v>10935</c:v>
                </c:pt>
                <c:pt idx="1">
                  <c:v>11212</c:v>
                </c:pt>
                <c:pt idx="2">
                  <c:v>11207</c:v>
                </c:pt>
                <c:pt idx="3">
                  <c:v>11203</c:v>
                </c:pt>
                <c:pt idx="4">
                  <c:v>11105</c:v>
                </c:pt>
                <c:pt idx="5">
                  <c:v>11048</c:v>
                </c:pt>
                <c:pt idx="6">
                  <c:v>11055</c:v>
                </c:pt>
                <c:pt idx="7">
                  <c:v>11080</c:v>
                </c:pt>
                <c:pt idx="8">
                  <c:v>11167</c:v>
                </c:pt>
                <c:pt idx="9">
                  <c:v>11211</c:v>
                </c:pt>
                <c:pt idx="10">
                  <c:v>11169</c:v>
                </c:pt>
                <c:pt idx="11">
                  <c:v>10961</c:v>
                </c:pt>
                <c:pt idx="12">
                  <c:v>10799</c:v>
                </c:pt>
                <c:pt idx="13">
                  <c:v>10660</c:v>
                </c:pt>
                <c:pt idx="14">
                  <c:v>10499</c:v>
                </c:pt>
                <c:pt idx="15">
                  <c:v>10284</c:v>
                </c:pt>
                <c:pt idx="16">
                  <c:v>9977</c:v>
                </c:pt>
                <c:pt idx="17">
                  <c:v>9933</c:v>
                </c:pt>
                <c:pt idx="18">
                  <c:v>9732</c:v>
                </c:pt>
                <c:pt idx="19">
                  <c:v>9522</c:v>
                </c:pt>
                <c:pt idx="20">
                  <c:v>9253</c:v>
                </c:pt>
                <c:pt idx="21">
                  <c:v>9262</c:v>
                </c:pt>
                <c:pt idx="22">
                  <c:v>9295</c:v>
                </c:pt>
                <c:pt idx="23">
                  <c:v>9271</c:v>
                </c:pt>
                <c:pt idx="24">
                  <c:v>9016</c:v>
                </c:pt>
                <c:pt idx="25">
                  <c:v>9096</c:v>
                </c:pt>
                <c:pt idx="26">
                  <c:v>9045</c:v>
                </c:pt>
                <c:pt idx="27">
                  <c:v>9470</c:v>
                </c:pt>
                <c:pt idx="28">
                  <c:v>9323</c:v>
                </c:pt>
                <c:pt idx="29">
                  <c:v>9314</c:v>
                </c:pt>
                <c:pt idx="30">
                  <c:v>9020</c:v>
                </c:pt>
                <c:pt idx="31">
                  <c:v>9127</c:v>
                </c:pt>
                <c:pt idx="32">
                  <c:v>9216</c:v>
                </c:pt>
                <c:pt idx="33">
                  <c:v>9103</c:v>
                </c:pt>
                <c:pt idx="34">
                  <c:v>8979</c:v>
                </c:pt>
                <c:pt idx="35">
                  <c:v>8910</c:v>
                </c:pt>
                <c:pt idx="36">
                  <c:v>8873</c:v>
                </c:pt>
                <c:pt idx="37">
                  <c:v>8929</c:v>
                </c:pt>
                <c:pt idx="38">
                  <c:v>9070</c:v>
                </c:pt>
                <c:pt idx="39">
                  <c:v>9442</c:v>
                </c:pt>
                <c:pt idx="40">
                  <c:v>9759</c:v>
                </c:pt>
                <c:pt idx="41">
                  <c:v>9997</c:v>
                </c:pt>
                <c:pt idx="42">
                  <c:v>10156</c:v>
                </c:pt>
                <c:pt idx="43">
                  <c:v>10310</c:v>
                </c:pt>
                <c:pt idx="44">
                  <c:v>10511</c:v>
                </c:pt>
                <c:pt idx="45">
                  <c:v>10587</c:v>
                </c:pt>
                <c:pt idx="46">
                  <c:v>10623</c:v>
                </c:pt>
                <c:pt idx="47">
                  <c:v>10807</c:v>
                </c:pt>
                <c:pt idx="48">
                  <c:v>11070</c:v>
                </c:pt>
                <c:pt idx="49">
                  <c:v>11331</c:v>
                </c:pt>
                <c:pt idx="50">
                  <c:v>11602</c:v>
                </c:pt>
                <c:pt idx="51">
                  <c:v>12170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1-4EC5-AB0D-992C12E6E9D7}"/>
            </c:ext>
          </c:extLst>
        </c:ser>
        <c:ser>
          <c:idx val="1"/>
          <c:order val="1"/>
          <c:tx>
            <c:v>1 + 6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'2016'!$C$33:$BB$33</c:f>
              <c:numCache>
                <c:formatCode>0</c:formatCode>
                <c:ptCount val="52"/>
                <c:pt idx="0">
                  <c:v>11074</c:v>
                </c:pt>
                <c:pt idx="1">
                  <c:v>11389.857142857143</c:v>
                </c:pt>
                <c:pt idx="2">
                  <c:v>11160.285714285714</c:v>
                </c:pt>
                <c:pt idx="3">
                  <c:v>11059.857142857143</c:v>
                </c:pt>
                <c:pt idx="4">
                  <c:v>11136.714285714286</c:v>
                </c:pt>
                <c:pt idx="5">
                  <c:v>10972.714285714286</c:v>
                </c:pt>
                <c:pt idx="6">
                  <c:v>11051.857142857143</c:v>
                </c:pt>
                <c:pt idx="7">
                  <c:v>11204.571428571429</c:v>
                </c:pt>
                <c:pt idx="8">
                  <c:v>11207.285714285714</c:v>
                </c:pt>
                <c:pt idx="9">
                  <c:v>11201.428571428571</c:v>
                </c:pt>
                <c:pt idx="10">
                  <c:v>11115.285714285714</c:v>
                </c:pt>
                <c:pt idx="11">
                  <c:v>10654.428571428571</c:v>
                </c:pt>
                <c:pt idx="12">
                  <c:v>10695.714285714286</c:v>
                </c:pt>
                <c:pt idx="13">
                  <c:v>10689.285714285714</c:v>
                </c:pt>
                <c:pt idx="14">
                  <c:v>10180.142857142857</c:v>
                </c:pt>
                <c:pt idx="15">
                  <c:v>10074.571428571429</c:v>
                </c:pt>
                <c:pt idx="16">
                  <c:v>9807.8571428571431</c:v>
                </c:pt>
                <c:pt idx="17">
                  <c:v>9936.2857142857138</c:v>
                </c:pt>
                <c:pt idx="18">
                  <c:v>9537.2857142857138</c:v>
                </c:pt>
                <c:pt idx="19">
                  <c:v>9181.4285714285706</c:v>
                </c:pt>
                <c:pt idx="20">
                  <c:v>9156.2857142857138</c:v>
                </c:pt>
                <c:pt idx="21">
                  <c:v>9445.4285714285706</c:v>
                </c:pt>
                <c:pt idx="22">
                  <c:v>9269.2857142857138</c:v>
                </c:pt>
                <c:pt idx="23">
                  <c:v>9108.5714285714294</c:v>
                </c:pt>
                <c:pt idx="24">
                  <c:v>8779.4285714285706</c:v>
                </c:pt>
                <c:pt idx="25">
                  <c:v>9366.5714285714294</c:v>
                </c:pt>
                <c:pt idx="26">
                  <c:v>9011</c:v>
                </c:pt>
                <c:pt idx="27">
                  <c:v>9851.1428571428569</c:v>
                </c:pt>
                <c:pt idx="28">
                  <c:v>9170</c:v>
                </c:pt>
                <c:pt idx="29">
                  <c:v>8923.8571428571431</c:v>
                </c:pt>
                <c:pt idx="30">
                  <c:v>9092</c:v>
                </c:pt>
                <c:pt idx="31">
                  <c:v>9320.1428571428569</c:v>
                </c:pt>
                <c:pt idx="32">
                  <c:v>9197.8571428571431</c:v>
                </c:pt>
                <c:pt idx="33">
                  <c:v>8840.2857142857138</c:v>
                </c:pt>
                <c:pt idx="34">
                  <c:v>8951.2857142857138</c:v>
                </c:pt>
                <c:pt idx="35">
                  <c:v>8967</c:v>
                </c:pt>
                <c:pt idx="36">
                  <c:v>8716.4285714285706</c:v>
                </c:pt>
                <c:pt idx="37">
                  <c:v>9079.5714285714294</c:v>
                </c:pt>
                <c:pt idx="38">
                  <c:v>9352.7142857142862</c:v>
                </c:pt>
                <c:pt idx="39">
                  <c:v>9733.2857142857138</c:v>
                </c:pt>
                <c:pt idx="40">
                  <c:v>10054.142857142857</c:v>
                </c:pt>
                <c:pt idx="41">
                  <c:v>10100.571428571429</c:v>
                </c:pt>
                <c:pt idx="42">
                  <c:v>10245.857142857143</c:v>
                </c:pt>
                <c:pt idx="43">
                  <c:v>10516.857142857143</c:v>
                </c:pt>
                <c:pt idx="44">
                  <c:v>10683.142857142857</c:v>
                </c:pt>
                <c:pt idx="45">
                  <c:v>10528.285714285714</c:v>
                </c:pt>
                <c:pt idx="46">
                  <c:v>10642.142857142857</c:v>
                </c:pt>
                <c:pt idx="47">
                  <c:v>11172.571428571429</c:v>
                </c:pt>
                <c:pt idx="48">
                  <c:v>11283.571428571429</c:v>
                </c:pt>
                <c:pt idx="49">
                  <c:v>11424.285714285714</c:v>
                </c:pt>
                <c:pt idx="50">
                  <c:v>11981.857142857143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1-4EC5-AB0D-992C12E6E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 + 2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'2016'!$C$2:$BB$2</c:f>
              <c:numCache>
                <c:formatCode>#,##0</c:formatCode>
                <c:ptCount val="52"/>
                <c:pt idx="0">
                  <c:v>10935</c:v>
                </c:pt>
                <c:pt idx="1">
                  <c:v>11212</c:v>
                </c:pt>
                <c:pt idx="2">
                  <c:v>11207</c:v>
                </c:pt>
                <c:pt idx="3">
                  <c:v>11203</c:v>
                </c:pt>
                <c:pt idx="4">
                  <c:v>11105</c:v>
                </c:pt>
                <c:pt idx="5">
                  <c:v>11048</c:v>
                </c:pt>
                <c:pt idx="6">
                  <c:v>11055</c:v>
                </c:pt>
                <c:pt idx="7">
                  <c:v>11080</c:v>
                </c:pt>
                <c:pt idx="8">
                  <c:v>11167</c:v>
                </c:pt>
                <c:pt idx="9">
                  <c:v>11211</c:v>
                </c:pt>
                <c:pt idx="10">
                  <c:v>11169</c:v>
                </c:pt>
                <c:pt idx="11">
                  <c:v>10961</c:v>
                </c:pt>
                <c:pt idx="12">
                  <c:v>10799</c:v>
                </c:pt>
                <c:pt idx="13">
                  <c:v>10660</c:v>
                </c:pt>
                <c:pt idx="14">
                  <c:v>10499</c:v>
                </c:pt>
                <c:pt idx="15">
                  <c:v>10284</c:v>
                </c:pt>
                <c:pt idx="16">
                  <c:v>9977</c:v>
                </c:pt>
                <c:pt idx="17">
                  <c:v>9933</c:v>
                </c:pt>
                <c:pt idx="18">
                  <c:v>9732</c:v>
                </c:pt>
                <c:pt idx="19">
                  <c:v>9522</c:v>
                </c:pt>
                <c:pt idx="20">
                  <c:v>9253</c:v>
                </c:pt>
                <c:pt idx="21">
                  <c:v>9262</c:v>
                </c:pt>
                <c:pt idx="22">
                  <c:v>9295</c:v>
                </c:pt>
                <c:pt idx="23">
                  <c:v>9271</c:v>
                </c:pt>
                <c:pt idx="24">
                  <c:v>9016</c:v>
                </c:pt>
                <c:pt idx="25">
                  <c:v>9096</c:v>
                </c:pt>
                <c:pt idx="26">
                  <c:v>9045</c:v>
                </c:pt>
                <c:pt idx="27">
                  <c:v>9470</c:v>
                </c:pt>
                <c:pt idx="28">
                  <c:v>9323</c:v>
                </c:pt>
                <c:pt idx="29">
                  <c:v>9314</c:v>
                </c:pt>
                <c:pt idx="30">
                  <c:v>9020</c:v>
                </c:pt>
                <c:pt idx="31">
                  <c:v>9127</c:v>
                </c:pt>
                <c:pt idx="32">
                  <c:v>9216</c:v>
                </c:pt>
                <c:pt idx="33">
                  <c:v>9103</c:v>
                </c:pt>
                <c:pt idx="34">
                  <c:v>8979</c:v>
                </c:pt>
                <c:pt idx="35">
                  <c:v>8910</c:v>
                </c:pt>
                <c:pt idx="36">
                  <c:v>8873</c:v>
                </c:pt>
                <c:pt idx="37">
                  <c:v>8929</c:v>
                </c:pt>
                <c:pt idx="38">
                  <c:v>9070</c:v>
                </c:pt>
                <c:pt idx="39">
                  <c:v>9442</c:v>
                </c:pt>
                <c:pt idx="40">
                  <c:v>9759</c:v>
                </c:pt>
                <c:pt idx="41">
                  <c:v>9997</c:v>
                </c:pt>
                <c:pt idx="42">
                  <c:v>10156</c:v>
                </c:pt>
                <c:pt idx="43">
                  <c:v>10310</c:v>
                </c:pt>
                <c:pt idx="44">
                  <c:v>10511</c:v>
                </c:pt>
                <c:pt idx="45">
                  <c:v>10587</c:v>
                </c:pt>
                <c:pt idx="46">
                  <c:v>10623</c:v>
                </c:pt>
                <c:pt idx="47">
                  <c:v>10807</c:v>
                </c:pt>
                <c:pt idx="48">
                  <c:v>11070</c:v>
                </c:pt>
                <c:pt idx="49">
                  <c:v>11331</c:v>
                </c:pt>
                <c:pt idx="50">
                  <c:v>11602</c:v>
                </c:pt>
                <c:pt idx="51">
                  <c:v>12170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8-4DAB-AFA5-CEF9FFACAE23}"/>
            </c:ext>
          </c:extLst>
        </c:ser>
        <c:ser>
          <c:idx val="1"/>
          <c:order val="1"/>
          <c:tx>
            <c:v>5 + 2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'2016'!$C$13:$BB$13</c:f>
              <c:numCache>
                <c:formatCode>0</c:formatCode>
                <c:ptCount val="52"/>
                <c:pt idx="0">
                  <c:v>11110</c:v>
                </c:pt>
                <c:pt idx="1">
                  <c:v>11173.285714285714</c:v>
                </c:pt>
                <c:pt idx="2">
                  <c:v>11349.428571428571</c:v>
                </c:pt>
                <c:pt idx="3">
                  <c:v>11095.285714285714</c:v>
                </c:pt>
                <c:pt idx="4">
                  <c:v>11079.571428571429</c:v>
                </c:pt>
                <c:pt idx="5">
                  <c:v>11091.571428571429</c:v>
                </c:pt>
                <c:pt idx="6">
                  <c:v>10979.285714285714</c:v>
                </c:pt>
                <c:pt idx="7">
                  <c:v>11114.857142857143</c:v>
                </c:pt>
                <c:pt idx="8">
                  <c:v>11220.428571428571</c:v>
                </c:pt>
                <c:pt idx="9">
                  <c:v>11203.142857142857</c:v>
                </c:pt>
                <c:pt idx="10">
                  <c:v>11172.428571428571</c:v>
                </c:pt>
                <c:pt idx="11">
                  <c:v>10952.142857142857</c:v>
                </c:pt>
                <c:pt idx="12">
                  <c:v>10618.571428571429</c:v>
                </c:pt>
                <c:pt idx="13">
                  <c:v>10706.428571428571</c:v>
                </c:pt>
                <c:pt idx="14">
                  <c:v>10516.714285714286</c:v>
                </c:pt>
                <c:pt idx="15">
                  <c:v>10088.857142857143</c:v>
                </c:pt>
                <c:pt idx="16">
                  <c:v>9983.2857142857138</c:v>
                </c:pt>
                <c:pt idx="17">
                  <c:v>9821.4285714285706</c:v>
                </c:pt>
                <c:pt idx="18">
                  <c:v>9822.4285714285706</c:v>
                </c:pt>
                <c:pt idx="19">
                  <c:v>9371.1428571428569</c:v>
                </c:pt>
                <c:pt idx="20">
                  <c:v>9141.4285714285706</c:v>
                </c:pt>
                <c:pt idx="21">
                  <c:v>9255.1428571428569</c:v>
                </c:pt>
                <c:pt idx="22">
                  <c:v>9418.4285714285706</c:v>
                </c:pt>
                <c:pt idx="23">
                  <c:v>9190.8571428571431</c:v>
                </c:pt>
                <c:pt idx="24">
                  <c:v>8985.1428571428569</c:v>
                </c:pt>
                <c:pt idx="25">
                  <c:v>8940.8571428571431</c:v>
                </c:pt>
                <c:pt idx="26">
                  <c:v>9319</c:v>
                </c:pt>
                <c:pt idx="27">
                  <c:v>9239.7142857142862</c:v>
                </c:pt>
                <c:pt idx="28">
                  <c:v>9726</c:v>
                </c:pt>
                <c:pt idx="29">
                  <c:v>8995.2857142857138</c:v>
                </c:pt>
                <c:pt idx="30">
                  <c:v>8968</c:v>
                </c:pt>
                <c:pt idx="31">
                  <c:v>9188.7142857142862</c:v>
                </c:pt>
                <c:pt idx="32">
                  <c:v>9301.2857142857138</c:v>
                </c:pt>
                <c:pt idx="33">
                  <c:v>9061.4285714285706</c:v>
                </c:pt>
                <c:pt idx="34">
                  <c:v>8840.4285714285706</c:v>
                </c:pt>
                <c:pt idx="35">
                  <c:v>8975</c:v>
                </c:pt>
                <c:pt idx="36">
                  <c:v>8882.1428571428569</c:v>
                </c:pt>
                <c:pt idx="37">
                  <c:v>8809.8571428571431</c:v>
                </c:pt>
                <c:pt idx="38">
                  <c:v>9215.5714285714294</c:v>
                </c:pt>
                <c:pt idx="39">
                  <c:v>9502.4285714285706</c:v>
                </c:pt>
                <c:pt idx="40">
                  <c:v>9878.7142857142862</c:v>
                </c:pt>
                <c:pt idx="41">
                  <c:v>10098.857142857143</c:v>
                </c:pt>
                <c:pt idx="42">
                  <c:v>10149.285714285714</c:v>
                </c:pt>
                <c:pt idx="43">
                  <c:v>10352.285714285714</c:v>
                </c:pt>
                <c:pt idx="44">
                  <c:v>10599.714285714286</c:v>
                </c:pt>
                <c:pt idx="45">
                  <c:v>10645.428571428571</c:v>
                </c:pt>
                <c:pt idx="46">
                  <c:v>10546.714285714286</c:v>
                </c:pt>
                <c:pt idx="47">
                  <c:v>10834.857142857143</c:v>
                </c:pt>
                <c:pt idx="48">
                  <c:v>11265.857142857143</c:v>
                </c:pt>
                <c:pt idx="49">
                  <c:v>11333.428571428571</c:v>
                </c:pt>
                <c:pt idx="50">
                  <c:v>11625.285714285714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8-4DAB-AFA5-CEF9FFACA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 + 3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'2016'!$C$2:$BB$2</c:f>
              <c:numCache>
                <c:formatCode>#,##0</c:formatCode>
                <c:ptCount val="52"/>
                <c:pt idx="0">
                  <c:v>10935</c:v>
                </c:pt>
                <c:pt idx="1">
                  <c:v>11212</c:v>
                </c:pt>
                <c:pt idx="2">
                  <c:v>11207</c:v>
                </c:pt>
                <c:pt idx="3">
                  <c:v>11203</c:v>
                </c:pt>
                <c:pt idx="4">
                  <c:v>11105</c:v>
                </c:pt>
                <c:pt idx="5">
                  <c:v>11048</c:v>
                </c:pt>
                <c:pt idx="6">
                  <c:v>11055</c:v>
                </c:pt>
                <c:pt idx="7">
                  <c:v>11080</c:v>
                </c:pt>
                <c:pt idx="8">
                  <c:v>11167</c:v>
                </c:pt>
                <c:pt idx="9">
                  <c:v>11211</c:v>
                </c:pt>
                <c:pt idx="10">
                  <c:v>11169</c:v>
                </c:pt>
                <c:pt idx="11">
                  <c:v>10961</c:v>
                </c:pt>
                <c:pt idx="12">
                  <c:v>10799</c:v>
                </c:pt>
                <c:pt idx="13">
                  <c:v>10660</c:v>
                </c:pt>
                <c:pt idx="14">
                  <c:v>10499</c:v>
                </c:pt>
                <c:pt idx="15">
                  <c:v>10284</c:v>
                </c:pt>
                <c:pt idx="16">
                  <c:v>9977</c:v>
                </c:pt>
                <c:pt idx="17">
                  <c:v>9933</c:v>
                </c:pt>
                <c:pt idx="18">
                  <c:v>9732</c:v>
                </c:pt>
                <c:pt idx="19">
                  <c:v>9522</c:v>
                </c:pt>
                <c:pt idx="20">
                  <c:v>9253</c:v>
                </c:pt>
                <c:pt idx="21">
                  <c:v>9262</c:v>
                </c:pt>
                <c:pt idx="22">
                  <c:v>9295</c:v>
                </c:pt>
                <c:pt idx="23">
                  <c:v>9271</c:v>
                </c:pt>
                <c:pt idx="24">
                  <c:v>9016</c:v>
                </c:pt>
                <c:pt idx="25">
                  <c:v>9096</c:v>
                </c:pt>
                <c:pt idx="26">
                  <c:v>9045</c:v>
                </c:pt>
                <c:pt idx="27">
                  <c:v>9470</c:v>
                </c:pt>
                <c:pt idx="28">
                  <c:v>9323</c:v>
                </c:pt>
                <c:pt idx="29">
                  <c:v>9314</c:v>
                </c:pt>
                <c:pt idx="30">
                  <c:v>9020</c:v>
                </c:pt>
                <c:pt idx="31">
                  <c:v>9127</c:v>
                </c:pt>
                <c:pt idx="32">
                  <c:v>9216</c:v>
                </c:pt>
                <c:pt idx="33">
                  <c:v>9103</c:v>
                </c:pt>
                <c:pt idx="34">
                  <c:v>8979</c:v>
                </c:pt>
                <c:pt idx="35">
                  <c:v>8910</c:v>
                </c:pt>
                <c:pt idx="36">
                  <c:v>8873</c:v>
                </c:pt>
                <c:pt idx="37">
                  <c:v>8929</c:v>
                </c:pt>
                <c:pt idx="38">
                  <c:v>9070</c:v>
                </c:pt>
                <c:pt idx="39">
                  <c:v>9442</c:v>
                </c:pt>
                <c:pt idx="40">
                  <c:v>9759</c:v>
                </c:pt>
                <c:pt idx="41">
                  <c:v>9997</c:v>
                </c:pt>
                <c:pt idx="42">
                  <c:v>10156</c:v>
                </c:pt>
                <c:pt idx="43">
                  <c:v>10310</c:v>
                </c:pt>
                <c:pt idx="44">
                  <c:v>10511</c:v>
                </c:pt>
                <c:pt idx="45">
                  <c:v>10587</c:v>
                </c:pt>
                <c:pt idx="46">
                  <c:v>10623</c:v>
                </c:pt>
                <c:pt idx="47">
                  <c:v>10807</c:v>
                </c:pt>
                <c:pt idx="48">
                  <c:v>11070</c:v>
                </c:pt>
                <c:pt idx="49">
                  <c:v>11331</c:v>
                </c:pt>
                <c:pt idx="50">
                  <c:v>11602</c:v>
                </c:pt>
                <c:pt idx="51">
                  <c:v>12170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B-4A28-AA08-85BD95CF672B}"/>
            </c:ext>
          </c:extLst>
        </c:ser>
        <c:ser>
          <c:idx val="1"/>
          <c:order val="1"/>
          <c:tx>
            <c:v>4 + 3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'2016'!$C$18:$BB$18</c:f>
              <c:numCache>
                <c:formatCode>0</c:formatCode>
                <c:ptCount val="52"/>
                <c:pt idx="0">
                  <c:v>11101</c:v>
                </c:pt>
                <c:pt idx="1">
                  <c:v>11227.428571428571</c:v>
                </c:pt>
                <c:pt idx="2">
                  <c:v>11302.142857142857</c:v>
                </c:pt>
                <c:pt idx="3">
                  <c:v>11086.428571428571</c:v>
                </c:pt>
                <c:pt idx="4">
                  <c:v>11093.857142857143</c:v>
                </c:pt>
                <c:pt idx="5">
                  <c:v>11061.857142857143</c:v>
                </c:pt>
                <c:pt idx="6">
                  <c:v>10997.428571428571</c:v>
                </c:pt>
                <c:pt idx="7">
                  <c:v>11137.285714285714</c:v>
                </c:pt>
                <c:pt idx="8">
                  <c:v>11217.142857142857</c:v>
                </c:pt>
                <c:pt idx="9">
                  <c:v>11202.714285714286</c:v>
                </c:pt>
                <c:pt idx="10">
                  <c:v>11158.142857142857</c:v>
                </c:pt>
                <c:pt idx="11">
                  <c:v>10877.714285714286</c:v>
                </c:pt>
                <c:pt idx="12">
                  <c:v>10637.857142857143</c:v>
                </c:pt>
                <c:pt idx="13">
                  <c:v>10702.142857142857</c:v>
                </c:pt>
                <c:pt idx="14">
                  <c:v>10432.571428571429</c:v>
                </c:pt>
                <c:pt idx="15">
                  <c:v>10085.285714285714</c:v>
                </c:pt>
                <c:pt idx="16">
                  <c:v>9939.4285714285706</c:v>
                </c:pt>
                <c:pt idx="17">
                  <c:v>9850.1428571428569</c:v>
                </c:pt>
                <c:pt idx="18">
                  <c:v>9751.1428571428569</c:v>
                </c:pt>
                <c:pt idx="19">
                  <c:v>9323.7142857142862</c:v>
                </c:pt>
                <c:pt idx="20">
                  <c:v>9145.1428571428569</c:v>
                </c:pt>
                <c:pt idx="21">
                  <c:v>9302.7142857142862</c:v>
                </c:pt>
                <c:pt idx="22">
                  <c:v>9381.1428571428569</c:v>
                </c:pt>
                <c:pt idx="23">
                  <c:v>9170.2857142857138</c:v>
                </c:pt>
                <c:pt idx="24">
                  <c:v>8933.7142857142862</c:v>
                </c:pt>
                <c:pt idx="25">
                  <c:v>9047.2857142857138</c:v>
                </c:pt>
                <c:pt idx="26">
                  <c:v>9242</c:v>
                </c:pt>
                <c:pt idx="27">
                  <c:v>9392.5714285714294</c:v>
                </c:pt>
                <c:pt idx="28">
                  <c:v>9587</c:v>
                </c:pt>
                <c:pt idx="29">
                  <c:v>8977.4285714285706</c:v>
                </c:pt>
                <c:pt idx="30">
                  <c:v>8999</c:v>
                </c:pt>
                <c:pt idx="31">
                  <c:v>9221.5714285714294</c:v>
                </c:pt>
                <c:pt idx="32">
                  <c:v>9275.4285714285706</c:v>
                </c:pt>
                <c:pt idx="33">
                  <c:v>9006.1428571428569</c:v>
                </c:pt>
                <c:pt idx="34">
                  <c:v>8868.1428571428569</c:v>
                </c:pt>
                <c:pt idx="35">
                  <c:v>8973</c:v>
                </c:pt>
                <c:pt idx="36">
                  <c:v>8840.7142857142862</c:v>
                </c:pt>
                <c:pt idx="37">
                  <c:v>8877.2857142857138</c:v>
                </c:pt>
                <c:pt idx="38">
                  <c:v>9249.8571428571431</c:v>
                </c:pt>
                <c:pt idx="39">
                  <c:v>9560.1428571428569</c:v>
                </c:pt>
                <c:pt idx="40">
                  <c:v>9922.5714285714294</c:v>
                </c:pt>
                <c:pt idx="41">
                  <c:v>10099.285714285714</c:v>
                </c:pt>
                <c:pt idx="42">
                  <c:v>10173.428571428571</c:v>
                </c:pt>
                <c:pt idx="43">
                  <c:v>10393.428571428571</c:v>
                </c:pt>
                <c:pt idx="44">
                  <c:v>10620.571428571429</c:v>
                </c:pt>
                <c:pt idx="45">
                  <c:v>10616.142857142857</c:v>
                </c:pt>
                <c:pt idx="46">
                  <c:v>10570.571428571429</c:v>
                </c:pt>
                <c:pt idx="47">
                  <c:v>10919.285714285714</c:v>
                </c:pt>
                <c:pt idx="48">
                  <c:v>11270.285714285714</c:v>
                </c:pt>
                <c:pt idx="49">
                  <c:v>11356.142857142857</c:v>
                </c:pt>
                <c:pt idx="50">
                  <c:v>11714.428571428571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B-4A28-AA08-85BD95CF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 + 1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'2016'!$C$2:$BB$2</c:f>
              <c:numCache>
                <c:formatCode>#,##0</c:formatCode>
                <c:ptCount val="52"/>
                <c:pt idx="0">
                  <c:v>10935</c:v>
                </c:pt>
                <c:pt idx="1">
                  <c:v>11212</c:v>
                </c:pt>
                <c:pt idx="2">
                  <c:v>11207</c:v>
                </c:pt>
                <c:pt idx="3">
                  <c:v>11203</c:v>
                </c:pt>
                <c:pt idx="4">
                  <c:v>11105</c:v>
                </c:pt>
                <c:pt idx="5">
                  <c:v>11048</c:v>
                </c:pt>
                <c:pt idx="6">
                  <c:v>11055</c:v>
                </c:pt>
                <c:pt idx="7">
                  <c:v>11080</c:v>
                </c:pt>
                <c:pt idx="8">
                  <c:v>11167</c:v>
                </c:pt>
                <c:pt idx="9">
                  <c:v>11211</c:v>
                </c:pt>
                <c:pt idx="10">
                  <c:v>11169</c:v>
                </c:pt>
                <c:pt idx="11">
                  <c:v>10961</c:v>
                </c:pt>
                <c:pt idx="12">
                  <c:v>10799</c:v>
                </c:pt>
                <c:pt idx="13">
                  <c:v>10660</c:v>
                </c:pt>
                <c:pt idx="14">
                  <c:v>10499</c:v>
                </c:pt>
                <c:pt idx="15">
                  <c:v>10284</c:v>
                </c:pt>
                <c:pt idx="16">
                  <c:v>9977</c:v>
                </c:pt>
                <c:pt idx="17">
                  <c:v>9933</c:v>
                </c:pt>
                <c:pt idx="18">
                  <c:v>9732</c:v>
                </c:pt>
                <c:pt idx="19">
                  <c:v>9522</c:v>
                </c:pt>
                <c:pt idx="20">
                  <c:v>9253</c:v>
                </c:pt>
                <c:pt idx="21">
                  <c:v>9262</c:v>
                </c:pt>
                <c:pt idx="22">
                  <c:v>9295</c:v>
                </c:pt>
                <c:pt idx="23">
                  <c:v>9271</c:v>
                </c:pt>
                <c:pt idx="24">
                  <c:v>9016</c:v>
                </c:pt>
                <c:pt idx="25">
                  <c:v>9096</c:v>
                </c:pt>
                <c:pt idx="26">
                  <c:v>9045</c:v>
                </c:pt>
                <c:pt idx="27">
                  <c:v>9470</c:v>
                </c:pt>
                <c:pt idx="28">
                  <c:v>9323</c:v>
                </c:pt>
                <c:pt idx="29">
                  <c:v>9314</c:v>
                </c:pt>
                <c:pt idx="30">
                  <c:v>9020</c:v>
                </c:pt>
                <c:pt idx="31">
                  <c:v>9127</c:v>
                </c:pt>
                <c:pt idx="32">
                  <c:v>9216</c:v>
                </c:pt>
                <c:pt idx="33">
                  <c:v>9103</c:v>
                </c:pt>
                <c:pt idx="34">
                  <c:v>8979</c:v>
                </c:pt>
                <c:pt idx="35">
                  <c:v>8910</c:v>
                </c:pt>
                <c:pt idx="36">
                  <c:v>8873</c:v>
                </c:pt>
                <c:pt idx="37">
                  <c:v>8929</c:v>
                </c:pt>
                <c:pt idx="38">
                  <c:v>9070</c:v>
                </c:pt>
                <c:pt idx="39">
                  <c:v>9442</c:v>
                </c:pt>
                <c:pt idx="40">
                  <c:v>9759</c:v>
                </c:pt>
                <c:pt idx="41">
                  <c:v>9997</c:v>
                </c:pt>
                <c:pt idx="42">
                  <c:v>10156</c:v>
                </c:pt>
                <c:pt idx="43">
                  <c:v>10310</c:v>
                </c:pt>
                <c:pt idx="44">
                  <c:v>10511</c:v>
                </c:pt>
                <c:pt idx="45">
                  <c:v>10587</c:v>
                </c:pt>
                <c:pt idx="46">
                  <c:v>10623</c:v>
                </c:pt>
                <c:pt idx="47">
                  <c:v>10807</c:v>
                </c:pt>
                <c:pt idx="48">
                  <c:v>11070</c:v>
                </c:pt>
                <c:pt idx="49">
                  <c:v>11331</c:v>
                </c:pt>
                <c:pt idx="50">
                  <c:v>11602</c:v>
                </c:pt>
                <c:pt idx="51">
                  <c:v>12170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EFD-8672-FA0ACDA2D431}"/>
            </c:ext>
          </c:extLst>
        </c:ser>
        <c:ser>
          <c:idx val="1"/>
          <c:order val="1"/>
          <c:tx>
            <c:v>6 + 1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'2016'!$C$8:$BB$8</c:f>
              <c:numCache>
                <c:formatCode>0</c:formatCode>
                <c:ptCount val="52"/>
                <c:pt idx="0">
                  <c:v>11119</c:v>
                </c:pt>
                <c:pt idx="1">
                  <c:v>11119.142857142857</c:v>
                </c:pt>
                <c:pt idx="2">
                  <c:v>11396.714285714286</c:v>
                </c:pt>
                <c:pt idx="3">
                  <c:v>11104.142857142857</c:v>
                </c:pt>
                <c:pt idx="4">
                  <c:v>11065.285714285714</c:v>
                </c:pt>
                <c:pt idx="5">
                  <c:v>11121.285714285714</c:v>
                </c:pt>
                <c:pt idx="6">
                  <c:v>10961.142857142857</c:v>
                </c:pt>
                <c:pt idx="7">
                  <c:v>11092.428571428571</c:v>
                </c:pt>
                <c:pt idx="8">
                  <c:v>11223.714285714286</c:v>
                </c:pt>
                <c:pt idx="9">
                  <c:v>11203.571428571429</c:v>
                </c:pt>
                <c:pt idx="10">
                  <c:v>11186.714285714286</c:v>
                </c:pt>
                <c:pt idx="11">
                  <c:v>11026.571428571429</c:v>
                </c:pt>
                <c:pt idx="12">
                  <c:v>10599.285714285714</c:v>
                </c:pt>
                <c:pt idx="13">
                  <c:v>10710.714285714286</c:v>
                </c:pt>
                <c:pt idx="14">
                  <c:v>10600.857142857143</c:v>
                </c:pt>
                <c:pt idx="15">
                  <c:v>10092.428571428571</c:v>
                </c:pt>
                <c:pt idx="16">
                  <c:v>10027.142857142857</c:v>
                </c:pt>
                <c:pt idx="17">
                  <c:v>9792.7142857142862</c:v>
                </c:pt>
                <c:pt idx="18">
                  <c:v>9893.7142857142862</c:v>
                </c:pt>
                <c:pt idx="19">
                  <c:v>9418.5714285714294</c:v>
                </c:pt>
                <c:pt idx="20">
                  <c:v>9137.7142857142862</c:v>
                </c:pt>
                <c:pt idx="21">
                  <c:v>9207.5714285714294</c:v>
                </c:pt>
                <c:pt idx="22">
                  <c:v>9455.7142857142862</c:v>
                </c:pt>
                <c:pt idx="23">
                  <c:v>9211.4285714285706</c:v>
                </c:pt>
                <c:pt idx="24">
                  <c:v>9036.5714285714294</c:v>
                </c:pt>
                <c:pt idx="25">
                  <c:v>8834.4285714285706</c:v>
                </c:pt>
                <c:pt idx="26">
                  <c:v>9396</c:v>
                </c:pt>
                <c:pt idx="27">
                  <c:v>9086.8571428571431</c:v>
                </c:pt>
                <c:pt idx="28">
                  <c:v>9865</c:v>
                </c:pt>
                <c:pt idx="29">
                  <c:v>9013.1428571428569</c:v>
                </c:pt>
                <c:pt idx="30">
                  <c:v>8937</c:v>
                </c:pt>
                <c:pt idx="31">
                  <c:v>9155.8571428571431</c:v>
                </c:pt>
                <c:pt idx="32">
                  <c:v>9327.1428571428569</c:v>
                </c:pt>
                <c:pt idx="33">
                  <c:v>9116.7142857142862</c:v>
                </c:pt>
                <c:pt idx="34">
                  <c:v>8812.7142857142862</c:v>
                </c:pt>
                <c:pt idx="35">
                  <c:v>8977</c:v>
                </c:pt>
                <c:pt idx="36">
                  <c:v>8923.5714285714294</c:v>
                </c:pt>
                <c:pt idx="37">
                  <c:v>8742.4285714285706</c:v>
                </c:pt>
                <c:pt idx="38">
                  <c:v>9181.2857142857138</c:v>
                </c:pt>
                <c:pt idx="39">
                  <c:v>9444.7142857142862</c:v>
                </c:pt>
                <c:pt idx="40">
                  <c:v>9834.8571428571431</c:v>
                </c:pt>
                <c:pt idx="41">
                  <c:v>10098.428571428571</c:v>
                </c:pt>
                <c:pt idx="42">
                  <c:v>10125.142857142857</c:v>
                </c:pt>
                <c:pt idx="43">
                  <c:v>10311.142857142857</c:v>
                </c:pt>
                <c:pt idx="44">
                  <c:v>10578.857142857143</c:v>
                </c:pt>
                <c:pt idx="45">
                  <c:v>10674.714285714286</c:v>
                </c:pt>
                <c:pt idx="46">
                  <c:v>10522.857142857143</c:v>
                </c:pt>
                <c:pt idx="47">
                  <c:v>10750.428571428571</c:v>
                </c:pt>
                <c:pt idx="48">
                  <c:v>11261.428571428571</c:v>
                </c:pt>
                <c:pt idx="49">
                  <c:v>11310.714285714286</c:v>
                </c:pt>
                <c:pt idx="50">
                  <c:v>11536.142857142857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C-4EFD-8672-FA0ACDA2D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 + 7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'2016'!$C$2:$BB$2</c:f>
              <c:numCache>
                <c:formatCode>#,##0</c:formatCode>
                <c:ptCount val="52"/>
                <c:pt idx="0">
                  <c:v>10935</c:v>
                </c:pt>
                <c:pt idx="1">
                  <c:v>11212</c:v>
                </c:pt>
                <c:pt idx="2">
                  <c:v>11207</c:v>
                </c:pt>
                <c:pt idx="3">
                  <c:v>11203</c:v>
                </c:pt>
                <c:pt idx="4">
                  <c:v>11105</c:v>
                </c:pt>
                <c:pt idx="5">
                  <c:v>11048</c:v>
                </c:pt>
                <c:pt idx="6">
                  <c:v>11055</c:v>
                </c:pt>
                <c:pt idx="7">
                  <c:v>11080</c:v>
                </c:pt>
                <c:pt idx="8">
                  <c:v>11167</c:v>
                </c:pt>
                <c:pt idx="9">
                  <c:v>11211</c:v>
                </c:pt>
                <c:pt idx="10">
                  <c:v>11169</c:v>
                </c:pt>
                <c:pt idx="11">
                  <c:v>10961</c:v>
                </c:pt>
                <c:pt idx="12">
                  <c:v>10799</c:v>
                </c:pt>
                <c:pt idx="13">
                  <c:v>10660</c:v>
                </c:pt>
                <c:pt idx="14">
                  <c:v>10499</c:v>
                </c:pt>
                <c:pt idx="15">
                  <c:v>10284</c:v>
                </c:pt>
                <c:pt idx="16">
                  <c:v>9977</c:v>
                </c:pt>
                <c:pt idx="17">
                  <c:v>9933</c:v>
                </c:pt>
                <c:pt idx="18">
                  <c:v>9732</c:v>
                </c:pt>
                <c:pt idx="19">
                  <c:v>9522</c:v>
                </c:pt>
                <c:pt idx="20">
                  <c:v>9253</c:v>
                </c:pt>
                <c:pt idx="21">
                  <c:v>9262</c:v>
                </c:pt>
                <c:pt idx="22">
                  <c:v>9295</c:v>
                </c:pt>
                <c:pt idx="23">
                  <c:v>9271</c:v>
                </c:pt>
                <c:pt idx="24">
                  <c:v>9016</c:v>
                </c:pt>
                <c:pt idx="25">
                  <c:v>9096</c:v>
                </c:pt>
                <c:pt idx="26">
                  <c:v>9045</c:v>
                </c:pt>
                <c:pt idx="27">
                  <c:v>9470</c:v>
                </c:pt>
                <c:pt idx="28">
                  <c:v>9323</c:v>
                </c:pt>
                <c:pt idx="29">
                  <c:v>9314</c:v>
                </c:pt>
                <c:pt idx="30">
                  <c:v>9020</c:v>
                </c:pt>
                <c:pt idx="31">
                  <c:v>9127</c:v>
                </c:pt>
                <c:pt idx="32">
                  <c:v>9216</c:v>
                </c:pt>
                <c:pt idx="33">
                  <c:v>9103</c:v>
                </c:pt>
                <c:pt idx="34">
                  <c:v>8979</c:v>
                </c:pt>
                <c:pt idx="35">
                  <c:v>8910</c:v>
                </c:pt>
                <c:pt idx="36">
                  <c:v>8873</c:v>
                </c:pt>
                <c:pt idx="37">
                  <c:v>8929</c:v>
                </c:pt>
                <c:pt idx="38">
                  <c:v>9070</c:v>
                </c:pt>
                <c:pt idx="39">
                  <c:v>9442</c:v>
                </c:pt>
                <c:pt idx="40">
                  <c:v>9759</c:v>
                </c:pt>
                <c:pt idx="41">
                  <c:v>9997</c:v>
                </c:pt>
                <c:pt idx="42">
                  <c:v>10156</c:v>
                </c:pt>
                <c:pt idx="43">
                  <c:v>10310</c:v>
                </c:pt>
                <c:pt idx="44">
                  <c:v>10511</c:v>
                </c:pt>
                <c:pt idx="45">
                  <c:v>10587</c:v>
                </c:pt>
                <c:pt idx="46">
                  <c:v>10623</c:v>
                </c:pt>
                <c:pt idx="47">
                  <c:v>10807</c:v>
                </c:pt>
                <c:pt idx="48">
                  <c:v>11070</c:v>
                </c:pt>
                <c:pt idx="49">
                  <c:v>11331</c:v>
                </c:pt>
                <c:pt idx="50">
                  <c:v>11602</c:v>
                </c:pt>
                <c:pt idx="51">
                  <c:v>12170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F-486A-99E5-D4825BCD1333}"/>
            </c:ext>
          </c:extLst>
        </c:ser>
        <c:ser>
          <c:idx val="1"/>
          <c:order val="1"/>
          <c:tx>
            <c:v>0 + 7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'2016'!$C$38:$BB$38</c:f>
              <c:numCache>
                <c:formatCode>0</c:formatCode>
                <c:ptCount val="52"/>
                <c:pt idx="0">
                  <c:v>11065</c:v>
                </c:pt>
                <c:pt idx="1">
                  <c:v>11444</c:v>
                </c:pt>
                <c:pt idx="2">
                  <c:v>11113</c:v>
                </c:pt>
                <c:pt idx="3">
                  <c:v>11051</c:v>
                </c:pt>
                <c:pt idx="4">
                  <c:v>11151</c:v>
                </c:pt>
                <c:pt idx="5">
                  <c:v>10943</c:v>
                </c:pt>
                <c:pt idx="6">
                  <c:v>11070</c:v>
                </c:pt>
                <c:pt idx="7">
                  <c:v>11227</c:v>
                </c:pt>
                <c:pt idx="8">
                  <c:v>11204</c:v>
                </c:pt>
                <c:pt idx="9">
                  <c:v>11201</c:v>
                </c:pt>
                <c:pt idx="10">
                  <c:v>11101</c:v>
                </c:pt>
                <c:pt idx="11">
                  <c:v>10580</c:v>
                </c:pt>
                <c:pt idx="12">
                  <c:v>10715</c:v>
                </c:pt>
                <c:pt idx="13">
                  <c:v>10685</c:v>
                </c:pt>
                <c:pt idx="14">
                  <c:v>10096</c:v>
                </c:pt>
                <c:pt idx="15">
                  <c:v>10071</c:v>
                </c:pt>
                <c:pt idx="16">
                  <c:v>9764</c:v>
                </c:pt>
                <c:pt idx="17">
                  <c:v>9965</c:v>
                </c:pt>
                <c:pt idx="18">
                  <c:v>9466</c:v>
                </c:pt>
                <c:pt idx="19">
                  <c:v>9134</c:v>
                </c:pt>
                <c:pt idx="20">
                  <c:v>9160</c:v>
                </c:pt>
                <c:pt idx="21">
                  <c:v>9493</c:v>
                </c:pt>
                <c:pt idx="22">
                  <c:v>9232</c:v>
                </c:pt>
                <c:pt idx="23">
                  <c:v>9088</c:v>
                </c:pt>
                <c:pt idx="24">
                  <c:v>8728</c:v>
                </c:pt>
                <c:pt idx="25">
                  <c:v>9473</c:v>
                </c:pt>
                <c:pt idx="26">
                  <c:v>8934</c:v>
                </c:pt>
                <c:pt idx="27">
                  <c:v>10004</c:v>
                </c:pt>
                <c:pt idx="28">
                  <c:v>9031</c:v>
                </c:pt>
                <c:pt idx="29">
                  <c:v>8906</c:v>
                </c:pt>
                <c:pt idx="30">
                  <c:v>9123</c:v>
                </c:pt>
                <c:pt idx="31">
                  <c:v>9353</c:v>
                </c:pt>
                <c:pt idx="32">
                  <c:v>9172</c:v>
                </c:pt>
                <c:pt idx="33">
                  <c:v>8785</c:v>
                </c:pt>
                <c:pt idx="34">
                  <c:v>8979</c:v>
                </c:pt>
                <c:pt idx="35">
                  <c:v>8965</c:v>
                </c:pt>
                <c:pt idx="36">
                  <c:v>8675</c:v>
                </c:pt>
                <c:pt idx="37">
                  <c:v>9147</c:v>
                </c:pt>
                <c:pt idx="38">
                  <c:v>9387</c:v>
                </c:pt>
                <c:pt idx="39">
                  <c:v>9791</c:v>
                </c:pt>
                <c:pt idx="40">
                  <c:v>10098</c:v>
                </c:pt>
                <c:pt idx="41">
                  <c:v>10101</c:v>
                </c:pt>
                <c:pt idx="42">
                  <c:v>10270</c:v>
                </c:pt>
                <c:pt idx="43">
                  <c:v>10558</c:v>
                </c:pt>
                <c:pt idx="44">
                  <c:v>10704</c:v>
                </c:pt>
                <c:pt idx="45">
                  <c:v>10499</c:v>
                </c:pt>
                <c:pt idx="46">
                  <c:v>10666</c:v>
                </c:pt>
                <c:pt idx="47">
                  <c:v>11257</c:v>
                </c:pt>
                <c:pt idx="48">
                  <c:v>11288</c:v>
                </c:pt>
                <c:pt idx="49">
                  <c:v>11447</c:v>
                </c:pt>
                <c:pt idx="50">
                  <c:v>12071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F-486A-99E5-D4825BCD1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'2016'!$C$3:$BB$3</c:f>
              <c:numCache>
                <c:formatCode>#,##0</c:formatCode>
                <c:ptCount val="52"/>
                <c:pt idx="0">
                  <c:v>11128</c:v>
                </c:pt>
                <c:pt idx="1">
                  <c:v>11065</c:v>
                </c:pt>
                <c:pt idx="2">
                  <c:v>11444</c:v>
                </c:pt>
                <c:pt idx="3">
                  <c:v>11113</c:v>
                </c:pt>
                <c:pt idx="4">
                  <c:v>11051</c:v>
                </c:pt>
                <c:pt idx="5">
                  <c:v>11151</c:v>
                </c:pt>
                <c:pt idx="6">
                  <c:v>10943</c:v>
                </c:pt>
                <c:pt idx="7">
                  <c:v>11070</c:v>
                </c:pt>
                <c:pt idx="8">
                  <c:v>11227</c:v>
                </c:pt>
                <c:pt idx="9">
                  <c:v>11204</c:v>
                </c:pt>
                <c:pt idx="10">
                  <c:v>11201</c:v>
                </c:pt>
                <c:pt idx="11">
                  <c:v>11101</c:v>
                </c:pt>
                <c:pt idx="12">
                  <c:v>10580</c:v>
                </c:pt>
                <c:pt idx="13">
                  <c:v>10715</c:v>
                </c:pt>
                <c:pt idx="14">
                  <c:v>10685</c:v>
                </c:pt>
                <c:pt idx="15">
                  <c:v>10096</c:v>
                </c:pt>
                <c:pt idx="16">
                  <c:v>10071</c:v>
                </c:pt>
                <c:pt idx="17">
                  <c:v>9764</c:v>
                </c:pt>
                <c:pt idx="18">
                  <c:v>9965</c:v>
                </c:pt>
                <c:pt idx="19">
                  <c:v>9466</c:v>
                </c:pt>
                <c:pt idx="20">
                  <c:v>9134</c:v>
                </c:pt>
                <c:pt idx="21">
                  <c:v>9160</c:v>
                </c:pt>
                <c:pt idx="22">
                  <c:v>9493</c:v>
                </c:pt>
                <c:pt idx="23">
                  <c:v>9232</c:v>
                </c:pt>
                <c:pt idx="24">
                  <c:v>9088</c:v>
                </c:pt>
                <c:pt idx="25">
                  <c:v>8728</c:v>
                </c:pt>
                <c:pt idx="26">
                  <c:v>9473</c:v>
                </c:pt>
                <c:pt idx="27">
                  <c:v>8934</c:v>
                </c:pt>
                <c:pt idx="28">
                  <c:v>10004</c:v>
                </c:pt>
                <c:pt idx="29">
                  <c:v>9031</c:v>
                </c:pt>
                <c:pt idx="30">
                  <c:v>8906</c:v>
                </c:pt>
                <c:pt idx="31">
                  <c:v>9123</c:v>
                </c:pt>
                <c:pt idx="32">
                  <c:v>9353</c:v>
                </c:pt>
                <c:pt idx="33">
                  <c:v>9172</c:v>
                </c:pt>
                <c:pt idx="34">
                  <c:v>8785</c:v>
                </c:pt>
                <c:pt idx="35">
                  <c:v>8979</c:v>
                </c:pt>
                <c:pt idx="36">
                  <c:v>8965</c:v>
                </c:pt>
                <c:pt idx="37">
                  <c:v>8675</c:v>
                </c:pt>
                <c:pt idx="38">
                  <c:v>9147</c:v>
                </c:pt>
                <c:pt idx="39">
                  <c:v>9387</c:v>
                </c:pt>
                <c:pt idx="40">
                  <c:v>9791</c:v>
                </c:pt>
                <c:pt idx="41">
                  <c:v>10098</c:v>
                </c:pt>
                <c:pt idx="42">
                  <c:v>10101</c:v>
                </c:pt>
                <c:pt idx="43">
                  <c:v>10270</c:v>
                </c:pt>
                <c:pt idx="44">
                  <c:v>10558</c:v>
                </c:pt>
                <c:pt idx="45">
                  <c:v>10704</c:v>
                </c:pt>
                <c:pt idx="46">
                  <c:v>10499</c:v>
                </c:pt>
                <c:pt idx="47">
                  <c:v>10666</c:v>
                </c:pt>
                <c:pt idx="48">
                  <c:v>11257</c:v>
                </c:pt>
                <c:pt idx="49">
                  <c:v>11288</c:v>
                </c:pt>
                <c:pt idx="50">
                  <c:v>11447</c:v>
                </c:pt>
                <c:pt idx="51">
                  <c:v>12071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3-4F26-8F7A-EF1E5CC9A516}"/>
            </c:ext>
          </c:extLst>
        </c:ser>
        <c:ser>
          <c:idx val="0"/>
          <c:order val="1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'2016'!$C$2:$BB$2</c:f>
              <c:numCache>
                <c:formatCode>#,##0</c:formatCode>
                <c:ptCount val="52"/>
                <c:pt idx="0">
                  <c:v>10935</c:v>
                </c:pt>
                <c:pt idx="1">
                  <c:v>11212</c:v>
                </c:pt>
                <c:pt idx="2">
                  <c:v>11207</c:v>
                </c:pt>
                <c:pt idx="3">
                  <c:v>11203</c:v>
                </c:pt>
                <c:pt idx="4">
                  <c:v>11105</c:v>
                </c:pt>
                <c:pt idx="5">
                  <c:v>11048</c:v>
                </c:pt>
                <c:pt idx="6">
                  <c:v>11055</c:v>
                </c:pt>
                <c:pt idx="7">
                  <c:v>11080</c:v>
                </c:pt>
                <c:pt idx="8">
                  <c:v>11167</c:v>
                </c:pt>
                <c:pt idx="9">
                  <c:v>11211</c:v>
                </c:pt>
                <c:pt idx="10">
                  <c:v>11169</c:v>
                </c:pt>
                <c:pt idx="11">
                  <c:v>10961</c:v>
                </c:pt>
                <c:pt idx="12">
                  <c:v>10799</c:v>
                </c:pt>
                <c:pt idx="13">
                  <c:v>10660</c:v>
                </c:pt>
                <c:pt idx="14">
                  <c:v>10499</c:v>
                </c:pt>
                <c:pt idx="15">
                  <c:v>10284</c:v>
                </c:pt>
                <c:pt idx="16">
                  <c:v>9977</c:v>
                </c:pt>
                <c:pt idx="17">
                  <c:v>9933</c:v>
                </c:pt>
                <c:pt idx="18">
                  <c:v>9732</c:v>
                </c:pt>
                <c:pt idx="19">
                  <c:v>9522</c:v>
                </c:pt>
                <c:pt idx="20">
                  <c:v>9253</c:v>
                </c:pt>
                <c:pt idx="21">
                  <c:v>9262</c:v>
                </c:pt>
                <c:pt idx="22">
                  <c:v>9295</c:v>
                </c:pt>
                <c:pt idx="23">
                  <c:v>9271</c:v>
                </c:pt>
                <c:pt idx="24">
                  <c:v>9016</c:v>
                </c:pt>
                <c:pt idx="25">
                  <c:v>9096</c:v>
                </c:pt>
                <c:pt idx="26">
                  <c:v>9045</c:v>
                </c:pt>
                <c:pt idx="27">
                  <c:v>9470</c:v>
                </c:pt>
                <c:pt idx="28">
                  <c:v>9323</c:v>
                </c:pt>
                <c:pt idx="29">
                  <c:v>9314</c:v>
                </c:pt>
                <c:pt idx="30">
                  <c:v>9020</c:v>
                </c:pt>
                <c:pt idx="31">
                  <c:v>9127</c:v>
                </c:pt>
                <c:pt idx="32">
                  <c:v>9216</c:v>
                </c:pt>
                <c:pt idx="33">
                  <c:v>9103</c:v>
                </c:pt>
                <c:pt idx="34">
                  <c:v>8979</c:v>
                </c:pt>
                <c:pt idx="35">
                  <c:v>8910</c:v>
                </c:pt>
                <c:pt idx="36">
                  <c:v>8873</c:v>
                </c:pt>
                <c:pt idx="37">
                  <c:v>8929</c:v>
                </c:pt>
                <c:pt idx="38">
                  <c:v>9070</c:v>
                </c:pt>
                <c:pt idx="39">
                  <c:v>9442</c:v>
                </c:pt>
                <c:pt idx="40">
                  <c:v>9759</c:v>
                </c:pt>
                <c:pt idx="41">
                  <c:v>9997</c:v>
                </c:pt>
                <c:pt idx="42">
                  <c:v>10156</c:v>
                </c:pt>
                <c:pt idx="43">
                  <c:v>10310</c:v>
                </c:pt>
                <c:pt idx="44">
                  <c:v>10511</c:v>
                </c:pt>
                <c:pt idx="45">
                  <c:v>10587</c:v>
                </c:pt>
                <c:pt idx="46">
                  <c:v>10623</c:v>
                </c:pt>
                <c:pt idx="47">
                  <c:v>10807</c:v>
                </c:pt>
                <c:pt idx="48">
                  <c:v>11070</c:v>
                </c:pt>
                <c:pt idx="49">
                  <c:v>11331</c:v>
                </c:pt>
                <c:pt idx="50">
                  <c:v>11602</c:v>
                </c:pt>
                <c:pt idx="51">
                  <c:v>12170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3-4F26-8F7A-EF1E5CC9A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'2017'!$C$2:$BB$2</c:f>
              <c:numCache>
                <c:formatCode>#,##0</c:formatCode>
                <c:ptCount val="52"/>
                <c:pt idx="0">
                  <c:v>12855</c:v>
                </c:pt>
                <c:pt idx="1">
                  <c:v>13079</c:v>
                </c:pt>
                <c:pt idx="2">
                  <c:v>12865</c:v>
                </c:pt>
                <c:pt idx="3">
                  <c:v>12575</c:v>
                </c:pt>
                <c:pt idx="4">
                  <c:v>12227</c:v>
                </c:pt>
                <c:pt idx="5">
                  <c:v>12055</c:v>
                </c:pt>
                <c:pt idx="6">
                  <c:v>11570</c:v>
                </c:pt>
                <c:pt idx="7">
                  <c:v>11332</c:v>
                </c:pt>
                <c:pt idx="8">
                  <c:v>10945</c:v>
                </c:pt>
                <c:pt idx="9">
                  <c:v>10553</c:v>
                </c:pt>
                <c:pt idx="10">
                  <c:v>10215</c:v>
                </c:pt>
                <c:pt idx="11">
                  <c:v>9999</c:v>
                </c:pt>
                <c:pt idx="12">
                  <c:v>9875</c:v>
                </c:pt>
                <c:pt idx="13">
                  <c:v>9782</c:v>
                </c:pt>
                <c:pt idx="14">
                  <c:v>9595</c:v>
                </c:pt>
                <c:pt idx="15">
                  <c:v>9644</c:v>
                </c:pt>
                <c:pt idx="16">
                  <c:v>9707</c:v>
                </c:pt>
                <c:pt idx="17">
                  <c:v>9873</c:v>
                </c:pt>
                <c:pt idx="18">
                  <c:v>9860</c:v>
                </c:pt>
                <c:pt idx="19">
                  <c:v>9865</c:v>
                </c:pt>
                <c:pt idx="20">
                  <c:v>9536</c:v>
                </c:pt>
                <c:pt idx="21">
                  <c:v>9240</c:v>
                </c:pt>
                <c:pt idx="22">
                  <c:v>8979</c:v>
                </c:pt>
                <c:pt idx="23">
                  <c:v>9318</c:v>
                </c:pt>
                <c:pt idx="24">
                  <c:v>9337</c:v>
                </c:pt>
                <c:pt idx="25">
                  <c:v>9347</c:v>
                </c:pt>
                <c:pt idx="26">
                  <c:v>8965</c:v>
                </c:pt>
                <c:pt idx="27">
                  <c:v>8979</c:v>
                </c:pt>
                <c:pt idx="28">
                  <c:v>8866</c:v>
                </c:pt>
                <c:pt idx="29">
                  <c:v>8890</c:v>
                </c:pt>
                <c:pt idx="30">
                  <c:v>8933</c:v>
                </c:pt>
                <c:pt idx="31">
                  <c:v>9091</c:v>
                </c:pt>
                <c:pt idx="32">
                  <c:v>9168</c:v>
                </c:pt>
                <c:pt idx="33">
                  <c:v>9165</c:v>
                </c:pt>
                <c:pt idx="34">
                  <c:v>9123</c:v>
                </c:pt>
                <c:pt idx="35">
                  <c:v>9140</c:v>
                </c:pt>
                <c:pt idx="36">
                  <c:v>9305</c:v>
                </c:pt>
                <c:pt idx="37">
                  <c:v>9532</c:v>
                </c:pt>
                <c:pt idx="38">
                  <c:v>9724</c:v>
                </c:pt>
                <c:pt idx="39">
                  <c:v>9860</c:v>
                </c:pt>
                <c:pt idx="40">
                  <c:v>9907</c:v>
                </c:pt>
                <c:pt idx="41">
                  <c:v>9917</c:v>
                </c:pt>
                <c:pt idx="42">
                  <c:v>9921</c:v>
                </c:pt>
                <c:pt idx="43">
                  <c:v>9939</c:v>
                </c:pt>
                <c:pt idx="44">
                  <c:v>10127</c:v>
                </c:pt>
                <c:pt idx="45">
                  <c:v>10385</c:v>
                </c:pt>
                <c:pt idx="46">
                  <c:v>10567</c:v>
                </c:pt>
                <c:pt idx="47">
                  <c:v>10884</c:v>
                </c:pt>
                <c:pt idx="48">
                  <c:v>11254</c:v>
                </c:pt>
                <c:pt idx="49">
                  <c:v>11907</c:v>
                </c:pt>
                <c:pt idx="50">
                  <c:v>12425</c:v>
                </c:pt>
                <c:pt idx="51">
                  <c:v>13192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1-4781-8FC4-91A49A91BBBB}"/>
            </c:ext>
          </c:extLst>
        </c:ser>
        <c:ser>
          <c:idx val="1"/>
          <c:order val="1"/>
          <c:tx>
            <c:v>registrations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'2017'!$C$3:$BB$3</c:f>
              <c:numCache>
                <c:formatCode>#,##0</c:formatCode>
                <c:ptCount val="52"/>
                <c:pt idx="0">
                  <c:v>12993</c:v>
                </c:pt>
                <c:pt idx="1">
                  <c:v>13501</c:v>
                </c:pt>
                <c:pt idx="2">
                  <c:v>12744</c:v>
                </c:pt>
                <c:pt idx="3">
                  <c:v>12350</c:v>
                </c:pt>
                <c:pt idx="4">
                  <c:v>12630</c:v>
                </c:pt>
                <c:pt idx="5">
                  <c:v>11702</c:v>
                </c:pt>
                <c:pt idx="6">
                  <c:v>11834</c:v>
                </c:pt>
                <c:pt idx="7">
                  <c:v>11175</c:v>
                </c:pt>
                <c:pt idx="8">
                  <c:v>10987</c:v>
                </c:pt>
                <c:pt idx="9">
                  <c:v>10674</c:v>
                </c:pt>
                <c:pt idx="10">
                  <c:v>9998</c:v>
                </c:pt>
                <c:pt idx="11">
                  <c:v>9972</c:v>
                </c:pt>
                <c:pt idx="12">
                  <c:v>10027</c:v>
                </c:pt>
                <c:pt idx="13">
                  <c:v>9626</c:v>
                </c:pt>
                <c:pt idx="14">
                  <c:v>9693</c:v>
                </c:pt>
                <c:pt idx="15">
                  <c:v>9466</c:v>
                </c:pt>
                <c:pt idx="16">
                  <c:v>9773</c:v>
                </c:pt>
                <c:pt idx="17">
                  <c:v>9881</c:v>
                </c:pt>
                <c:pt idx="18">
                  <c:v>9966</c:v>
                </c:pt>
                <c:pt idx="19">
                  <c:v>9734</c:v>
                </c:pt>
                <c:pt idx="20">
                  <c:v>9896</c:v>
                </c:pt>
                <c:pt idx="21">
                  <c:v>8977</c:v>
                </c:pt>
                <c:pt idx="22">
                  <c:v>8847</c:v>
                </c:pt>
                <c:pt idx="23">
                  <c:v>9114</c:v>
                </c:pt>
                <c:pt idx="24">
                  <c:v>9994</c:v>
                </c:pt>
                <c:pt idx="25">
                  <c:v>8902</c:v>
                </c:pt>
                <c:pt idx="26">
                  <c:v>9145</c:v>
                </c:pt>
                <c:pt idx="27">
                  <c:v>8848</c:v>
                </c:pt>
                <c:pt idx="28">
                  <c:v>8943</c:v>
                </c:pt>
                <c:pt idx="29">
                  <c:v>8807</c:v>
                </c:pt>
                <c:pt idx="30">
                  <c:v>8919</c:v>
                </c:pt>
                <c:pt idx="31">
                  <c:v>9073</c:v>
                </c:pt>
                <c:pt idx="32">
                  <c:v>9282</c:v>
                </c:pt>
                <c:pt idx="33">
                  <c:v>9148</c:v>
                </c:pt>
                <c:pt idx="34">
                  <c:v>9064</c:v>
                </c:pt>
                <c:pt idx="35">
                  <c:v>9156</c:v>
                </c:pt>
                <c:pt idx="36">
                  <c:v>9200</c:v>
                </c:pt>
                <c:pt idx="37">
                  <c:v>9558</c:v>
                </c:pt>
                <c:pt idx="38">
                  <c:v>9837</c:v>
                </c:pt>
                <c:pt idx="39">
                  <c:v>9778</c:v>
                </c:pt>
                <c:pt idx="40">
                  <c:v>9964</c:v>
                </c:pt>
                <c:pt idx="41">
                  <c:v>9978</c:v>
                </c:pt>
                <c:pt idx="42">
                  <c:v>9809</c:v>
                </c:pt>
                <c:pt idx="43">
                  <c:v>9977</c:v>
                </c:pt>
                <c:pt idx="44">
                  <c:v>10031</c:v>
                </c:pt>
                <c:pt idx="45">
                  <c:v>10372</c:v>
                </c:pt>
                <c:pt idx="46">
                  <c:v>10753</c:v>
                </c:pt>
                <c:pt idx="47">
                  <c:v>10577</c:v>
                </c:pt>
                <c:pt idx="48">
                  <c:v>11323</c:v>
                </c:pt>
                <c:pt idx="49">
                  <c:v>11863</c:v>
                </c:pt>
                <c:pt idx="50">
                  <c:v>12536</c:v>
                </c:pt>
                <c:pt idx="51">
                  <c:v>12875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1-4781-8FC4-91A49A91B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+ 4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'2015'!$C$2:$BB$2</c:f>
              <c:numCache>
                <c:formatCode>#,##0</c:formatCode>
                <c:ptCount val="52"/>
                <c:pt idx="0">
                  <c:v>13771</c:v>
                </c:pt>
                <c:pt idx="1">
                  <c:v>14183</c:v>
                </c:pt>
                <c:pt idx="2">
                  <c:v>13685</c:v>
                </c:pt>
                <c:pt idx="3">
                  <c:v>12952</c:v>
                </c:pt>
                <c:pt idx="4">
                  <c:v>12257</c:v>
                </c:pt>
                <c:pt idx="5">
                  <c:v>11948</c:v>
                </c:pt>
                <c:pt idx="6">
                  <c:v>11687</c:v>
                </c:pt>
                <c:pt idx="7">
                  <c:v>11558</c:v>
                </c:pt>
                <c:pt idx="8">
                  <c:v>11299</c:v>
                </c:pt>
                <c:pt idx="9">
                  <c:v>10991</c:v>
                </c:pt>
                <c:pt idx="10">
                  <c:v>10685</c:v>
                </c:pt>
                <c:pt idx="11">
                  <c:v>10595</c:v>
                </c:pt>
                <c:pt idx="12">
                  <c:v>10588</c:v>
                </c:pt>
                <c:pt idx="13">
                  <c:v>10567</c:v>
                </c:pt>
                <c:pt idx="14">
                  <c:v>10368</c:v>
                </c:pt>
                <c:pt idx="15">
                  <c:v>10107</c:v>
                </c:pt>
                <c:pt idx="16">
                  <c:v>9923</c:v>
                </c:pt>
                <c:pt idx="17">
                  <c:v>9807</c:v>
                </c:pt>
                <c:pt idx="18">
                  <c:v>9693</c:v>
                </c:pt>
                <c:pt idx="19">
                  <c:v>9609</c:v>
                </c:pt>
                <c:pt idx="20">
                  <c:v>9455</c:v>
                </c:pt>
                <c:pt idx="21">
                  <c:v>9445</c:v>
                </c:pt>
                <c:pt idx="22">
                  <c:v>9373</c:v>
                </c:pt>
                <c:pt idx="23">
                  <c:v>9306</c:v>
                </c:pt>
                <c:pt idx="24">
                  <c:v>9172</c:v>
                </c:pt>
                <c:pt idx="25">
                  <c:v>9139</c:v>
                </c:pt>
                <c:pt idx="26">
                  <c:v>8972</c:v>
                </c:pt>
                <c:pt idx="27">
                  <c:v>8820</c:v>
                </c:pt>
                <c:pt idx="28">
                  <c:v>8610</c:v>
                </c:pt>
                <c:pt idx="29">
                  <c:v>8666</c:v>
                </c:pt>
                <c:pt idx="30">
                  <c:v>8830</c:v>
                </c:pt>
                <c:pt idx="31">
                  <c:v>9017</c:v>
                </c:pt>
                <c:pt idx="32">
                  <c:v>9054</c:v>
                </c:pt>
                <c:pt idx="33">
                  <c:v>8937</c:v>
                </c:pt>
                <c:pt idx="34">
                  <c:v>8778</c:v>
                </c:pt>
                <c:pt idx="35">
                  <c:v>8846</c:v>
                </c:pt>
                <c:pt idx="36">
                  <c:v>9005</c:v>
                </c:pt>
                <c:pt idx="37">
                  <c:v>9263</c:v>
                </c:pt>
                <c:pt idx="38">
                  <c:v>9449</c:v>
                </c:pt>
                <c:pt idx="39">
                  <c:v>9572</c:v>
                </c:pt>
                <c:pt idx="40">
                  <c:v>9617</c:v>
                </c:pt>
                <c:pt idx="41">
                  <c:v>9702</c:v>
                </c:pt>
                <c:pt idx="42">
                  <c:v>9797</c:v>
                </c:pt>
                <c:pt idx="43">
                  <c:v>9884</c:v>
                </c:pt>
                <c:pt idx="44">
                  <c:v>9781</c:v>
                </c:pt>
                <c:pt idx="45">
                  <c:v>9678</c:v>
                </c:pt>
                <c:pt idx="46">
                  <c:v>9803</c:v>
                </c:pt>
                <c:pt idx="47">
                  <c:v>10050</c:v>
                </c:pt>
                <c:pt idx="48">
                  <c:v>10342</c:v>
                </c:pt>
                <c:pt idx="49">
                  <c:v>10358</c:v>
                </c:pt>
                <c:pt idx="50">
                  <c:v>10358</c:v>
                </c:pt>
                <c:pt idx="51">
                  <c:v>10400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F-4067-A0EE-0F3DAA39FFD9}"/>
            </c:ext>
          </c:extLst>
        </c:ser>
        <c:ser>
          <c:idx val="1"/>
          <c:order val="1"/>
          <c:tx>
            <c:v>3 + 4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'2015'!$C$23:$BB$23</c:f>
              <c:numCache>
                <c:formatCode>0</c:formatCode>
                <c:ptCount val="52"/>
                <c:pt idx="0">
                  <c:v>14409.857142857143</c:v>
                </c:pt>
                <c:pt idx="1">
                  <c:v>14130</c:v>
                </c:pt>
                <c:pt idx="2">
                  <c:v>13155.428571428571</c:v>
                </c:pt>
                <c:pt idx="3">
                  <c:v>12512.428571428571</c:v>
                </c:pt>
                <c:pt idx="4">
                  <c:v>11996.857142857143</c:v>
                </c:pt>
                <c:pt idx="5">
                  <c:v>11731.857142857143</c:v>
                </c:pt>
                <c:pt idx="6">
                  <c:v>11667.428571428571</c:v>
                </c:pt>
                <c:pt idx="7">
                  <c:v>11440</c:v>
                </c:pt>
                <c:pt idx="8">
                  <c:v>11122.142857142857</c:v>
                </c:pt>
                <c:pt idx="9">
                  <c:v>10806.285714285714</c:v>
                </c:pt>
                <c:pt idx="10">
                  <c:v>10519</c:v>
                </c:pt>
                <c:pt idx="11">
                  <c:v>10574.428571428571</c:v>
                </c:pt>
                <c:pt idx="12">
                  <c:v>10679.714285714286</c:v>
                </c:pt>
                <c:pt idx="13">
                  <c:v>10474.285714285714</c:v>
                </c:pt>
                <c:pt idx="14">
                  <c:v>10206.428571428571</c:v>
                </c:pt>
                <c:pt idx="15">
                  <c:v>9976.8571428571431</c:v>
                </c:pt>
                <c:pt idx="16">
                  <c:v>9822.7142857142862</c:v>
                </c:pt>
                <c:pt idx="17">
                  <c:v>9770.5714285714294</c:v>
                </c:pt>
                <c:pt idx="18">
                  <c:v>9632.2857142857138</c:v>
                </c:pt>
                <c:pt idx="19">
                  <c:v>9532.1428571428569</c:v>
                </c:pt>
                <c:pt idx="20">
                  <c:v>9398</c:v>
                </c:pt>
                <c:pt idx="21">
                  <c:v>9417.8571428571431</c:v>
                </c:pt>
                <c:pt idx="22">
                  <c:v>9396.1428571428569</c:v>
                </c:pt>
                <c:pt idx="23">
                  <c:v>9190.1428571428569</c:v>
                </c:pt>
                <c:pt idx="24">
                  <c:v>9102</c:v>
                </c:pt>
                <c:pt idx="25">
                  <c:v>9166.7142857142862</c:v>
                </c:pt>
                <c:pt idx="26">
                  <c:v>8861.5714285714294</c:v>
                </c:pt>
                <c:pt idx="27">
                  <c:v>8626.5714285714294</c:v>
                </c:pt>
                <c:pt idx="28">
                  <c:v>8612</c:v>
                </c:pt>
                <c:pt idx="29">
                  <c:v>8687.2857142857138</c:v>
                </c:pt>
                <c:pt idx="30">
                  <c:v>8979.4285714285706</c:v>
                </c:pt>
                <c:pt idx="31">
                  <c:v>9143.8571428571431</c:v>
                </c:pt>
                <c:pt idx="32">
                  <c:v>8991.1428571428569</c:v>
                </c:pt>
                <c:pt idx="33">
                  <c:v>8827</c:v>
                </c:pt>
                <c:pt idx="34">
                  <c:v>8720.7142857142862</c:v>
                </c:pt>
                <c:pt idx="35">
                  <c:v>8903.4285714285706</c:v>
                </c:pt>
                <c:pt idx="36">
                  <c:v>9186.8571428571431</c:v>
                </c:pt>
                <c:pt idx="37">
                  <c:v>9367</c:v>
                </c:pt>
                <c:pt idx="38">
                  <c:v>9554</c:v>
                </c:pt>
                <c:pt idx="39">
                  <c:v>9636.2857142857138</c:v>
                </c:pt>
                <c:pt idx="40">
                  <c:v>9602.4285714285706</c:v>
                </c:pt>
                <c:pt idx="41">
                  <c:v>9758.5714285714294</c:v>
                </c:pt>
                <c:pt idx="42">
                  <c:v>9907.7142857142862</c:v>
                </c:pt>
                <c:pt idx="43">
                  <c:v>9873.4285714285706</c:v>
                </c:pt>
                <c:pt idx="44">
                  <c:v>9693.7142857142862</c:v>
                </c:pt>
                <c:pt idx="45">
                  <c:v>9598.8571428571431</c:v>
                </c:pt>
                <c:pt idx="46">
                  <c:v>9955.1428571428569</c:v>
                </c:pt>
                <c:pt idx="47">
                  <c:v>10277.428571428571</c:v>
                </c:pt>
                <c:pt idx="48">
                  <c:v>10417</c:v>
                </c:pt>
                <c:pt idx="49">
                  <c:v>10359.142857142857</c:v>
                </c:pt>
                <c:pt idx="50">
                  <c:v>10297.714285714286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F-4067-A0EE-0F3DAA39F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+ 4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'2017'!$C$2:$BB$2</c:f>
              <c:numCache>
                <c:formatCode>#,##0</c:formatCode>
                <c:ptCount val="52"/>
                <c:pt idx="0">
                  <c:v>12855</c:v>
                </c:pt>
                <c:pt idx="1">
                  <c:v>13079</c:v>
                </c:pt>
                <c:pt idx="2">
                  <c:v>12865</c:v>
                </c:pt>
                <c:pt idx="3">
                  <c:v>12575</c:v>
                </c:pt>
                <c:pt idx="4">
                  <c:v>12227</c:v>
                </c:pt>
                <c:pt idx="5">
                  <c:v>12055</c:v>
                </c:pt>
                <c:pt idx="6">
                  <c:v>11570</c:v>
                </c:pt>
                <c:pt idx="7">
                  <c:v>11332</c:v>
                </c:pt>
                <c:pt idx="8">
                  <c:v>10945</c:v>
                </c:pt>
                <c:pt idx="9">
                  <c:v>10553</c:v>
                </c:pt>
                <c:pt idx="10">
                  <c:v>10215</c:v>
                </c:pt>
                <c:pt idx="11">
                  <c:v>9999</c:v>
                </c:pt>
                <c:pt idx="12">
                  <c:v>9875</c:v>
                </c:pt>
                <c:pt idx="13">
                  <c:v>9782</c:v>
                </c:pt>
                <c:pt idx="14">
                  <c:v>9595</c:v>
                </c:pt>
                <c:pt idx="15">
                  <c:v>9644</c:v>
                </c:pt>
                <c:pt idx="16">
                  <c:v>9707</c:v>
                </c:pt>
                <c:pt idx="17">
                  <c:v>9873</c:v>
                </c:pt>
                <c:pt idx="18">
                  <c:v>9860</c:v>
                </c:pt>
                <c:pt idx="19">
                  <c:v>9865</c:v>
                </c:pt>
                <c:pt idx="20">
                  <c:v>9536</c:v>
                </c:pt>
                <c:pt idx="21">
                  <c:v>9240</c:v>
                </c:pt>
                <c:pt idx="22">
                  <c:v>8979</c:v>
                </c:pt>
                <c:pt idx="23">
                  <c:v>9318</c:v>
                </c:pt>
                <c:pt idx="24">
                  <c:v>9337</c:v>
                </c:pt>
                <c:pt idx="25">
                  <c:v>9347</c:v>
                </c:pt>
                <c:pt idx="26">
                  <c:v>8965</c:v>
                </c:pt>
                <c:pt idx="27">
                  <c:v>8979</c:v>
                </c:pt>
                <c:pt idx="28">
                  <c:v>8866</c:v>
                </c:pt>
                <c:pt idx="29">
                  <c:v>8890</c:v>
                </c:pt>
                <c:pt idx="30">
                  <c:v>8933</c:v>
                </c:pt>
                <c:pt idx="31">
                  <c:v>9091</c:v>
                </c:pt>
                <c:pt idx="32">
                  <c:v>9168</c:v>
                </c:pt>
                <c:pt idx="33">
                  <c:v>9165</c:v>
                </c:pt>
                <c:pt idx="34">
                  <c:v>9123</c:v>
                </c:pt>
                <c:pt idx="35">
                  <c:v>9140</c:v>
                </c:pt>
                <c:pt idx="36">
                  <c:v>9305</c:v>
                </c:pt>
                <c:pt idx="37">
                  <c:v>9532</c:v>
                </c:pt>
                <c:pt idx="38">
                  <c:v>9724</c:v>
                </c:pt>
                <c:pt idx="39">
                  <c:v>9860</c:v>
                </c:pt>
                <c:pt idx="40">
                  <c:v>9907</c:v>
                </c:pt>
                <c:pt idx="41">
                  <c:v>9917</c:v>
                </c:pt>
                <c:pt idx="42">
                  <c:v>9921</c:v>
                </c:pt>
                <c:pt idx="43">
                  <c:v>9939</c:v>
                </c:pt>
                <c:pt idx="44">
                  <c:v>10127</c:v>
                </c:pt>
                <c:pt idx="45">
                  <c:v>10385</c:v>
                </c:pt>
                <c:pt idx="46">
                  <c:v>10567</c:v>
                </c:pt>
                <c:pt idx="47">
                  <c:v>10884</c:v>
                </c:pt>
                <c:pt idx="48">
                  <c:v>11254</c:v>
                </c:pt>
                <c:pt idx="49">
                  <c:v>11907</c:v>
                </c:pt>
                <c:pt idx="50">
                  <c:v>12425</c:v>
                </c:pt>
                <c:pt idx="51">
                  <c:v>13192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1-4CDE-A189-3E5F401F7D14}"/>
            </c:ext>
          </c:extLst>
        </c:ser>
        <c:ser>
          <c:idx val="1"/>
          <c:order val="1"/>
          <c:tx>
            <c:v>3 + 4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'2017'!$C$23:$BB$23</c:f>
              <c:numCache>
                <c:formatCode>0</c:formatCode>
                <c:ptCount val="52"/>
                <c:pt idx="0">
                  <c:v>13283.285714285714</c:v>
                </c:pt>
                <c:pt idx="1">
                  <c:v>13068.428571428571</c:v>
                </c:pt>
                <c:pt idx="2">
                  <c:v>12518.857142857143</c:v>
                </c:pt>
                <c:pt idx="3">
                  <c:v>12510</c:v>
                </c:pt>
                <c:pt idx="4">
                  <c:v>12099.714285714286</c:v>
                </c:pt>
                <c:pt idx="5">
                  <c:v>11777.428571428571</c:v>
                </c:pt>
                <c:pt idx="6">
                  <c:v>11457.428571428571</c:v>
                </c:pt>
                <c:pt idx="7">
                  <c:v>11067.571428571429</c:v>
                </c:pt>
                <c:pt idx="8">
                  <c:v>10808.142857142857</c:v>
                </c:pt>
                <c:pt idx="9">
                  <c:v>10287.714285714286</c:v>
                </c:pt>
                <c:pt idx="10">
                  <c:v>9983.1428571428569</c:v>
                </c:pt>
                <c:pt idx="11">
                  <c:v>10003.428571428571</c:v>
                </c:pt>
                <c:pt idx="12">
                  <c:v>9797.8571428571431</c:v>
                </c:pt>
                <c:pt idx="13">
                  <c:v>9664.2857142857138</c:v>
                </c:pt>
                <c:pt idx="14">
                  <c:v>9563.2857142857138</c:v>
                </c:pt>
                <c:pt idx="15">
                  <c:v>9641.4285714285706</c:v>
                </c:pt>
                <c:pt idx="16">
                  <c:v>9834.7142857142862</c:v>
                </c:pt>
                <c:pt idx="17">
                  <c:v>9929.5714285714294</c:v>
                </c:pt>
                <c:pt idx="18">
                  <c:v>9833.4285714285706</c:v>
                </c:pt>
                <c:pt idx="19">
                  <c:v>9826.5714285714294</c:v>
                </c:pt>
                <c:pt idx="20">
                  <c:v>9370.8571428571431</c:v>
                </c:pt>
                <c:pt idx="21">
                  <c:v>8902.7142857142862</c:v>
                </c:pt>
                <c:pt idx="22">
                  <c:v>8999.5714285714294</c:v>
                </c:pt>
                <c:pt idx="23">
                  <c:v>9616.8571428571431</c:v>
                </c:pt>
                <c:pt idx="24">
                  <c:v>9370</c:v>
                </c:pt>
                <c:pt idx="25">
                  <c:v>9040.8571428571431</c:v>
                </c:pt>
                <c:pt idx="26">
                  <c:v>8975.2857142857138</c:v>
                </c:pt>
                <c:pt idx="27">
                  <c:v>8902.2857142857138</c:v>
                </c:pt>
                <c:pt idx="28">
                  <c:v>8865.2857142857138</c:v>
                </c:pt>
                <c:pt idx="29">
                  <c:v>8871</c:v>
                </c:pt>
                <c:pt idx="30">
                  <c:v>9007</c:v>
                </c:pt>
                <c:pt idx="31">
                  <c:v>9192.4285714285706</c:v>
                </c:pt>
                <c:pt idx="32">
                  <c:v>9205.4285714285706</c:v>
                </c:pt>
                <c:pt idx="33">
                  <c:v>9100</c:v>
                </c:pt>
                <c:pt idx="34">
                  <c:v>9116.5714285714294</c:v>
                </c:pt>
                <c:pt idx="35">
                  <c:v>9181.1428571428569</c:v>
                </c:pt>
                <c:pt idx="36">
                  <c:v>9404.5714285714294</c:v>
                </c:pt>
                <c:pt idx="37">
                  <c:v>9717.4285714285706</c:v>
                </c:pt>
                <c:pt idx="38">
                  <c:v>9803.2857142857138</c:v>
                </c:pt>
                <c:pt idx="39">
                  <c:v>9884.2857142857138</c:v>
                </c:pt>
                <c:pt idx="40">
                  <c:v>9972</c:v>
                </c:pt>
                <c:pt idx="41">
                  <c:v>9881.4285714285706</c:v>
                </c:pt>
                <c:pt idx="42">
                  <c:v>9905</c:v>
                </c:pt>
                <c:pt idx="43">
                  <c:v>10007.857142857143</c:v>
                </c:pt>
                <c:pt idx="44">
                  <c:v>10225.857142857143</c:v>
                </c:pt>
                <c:pt idx="45">
                  <c:v>10589.714285714286</c:v>
                </c:pt>
                <c:pt idx="46">
                  <c:v>10652.428571428571</c:v>
                </c:pt>
                <c:pt idx="47">
                  <c:v>11003.285714285714</c:v>
                </c:pt>
                <c:pt idx="48">
                  <c:v>11631.571428571429</c:v>
                </c:pt>
                <c:pt idx="49">
                  <c:v>12247.571428571429</c:v>
                </c:pt>
                <c:pt idx="50">
                  <c:v>12729.714285714286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1-4CDE-A189-3E5F401F7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 + 5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'2017'!$C$2:$BB$2</c:f>
              <c:numCache>
                <c:formatCode>#,##0</c:formatCode>
                <c:ptCount val="52"/>
                <c:pt idx="0">
                  <c:v>12855</c:v>
                </c:pt>
                <c:pt idx="1">
                  <c:v>13079</c:v>
                </c:pt>
                <c:pt idx="2">
                  <c:v>12865</c:v>
                </c:pt>
                <c:pt idx="3">
                  <c:v>12575</c:v>
                </c:pt>
                <c:pt idx="4">
                  <c:v>12227</c:v>
                </c:pt>
                <c:pt idx="5">
                  <c:v>12055</c:v>
                </c:pt>
                <c:pt idx="6">
                  <c:v>11570</c:v>
                </c:pt>
                <c:pt idx="7">
                  <c:v>11332</c:v>
                </c:pt>
                <c:pt idx="8">
                  <c:v>10945</c:v>
                </c:pt>
                <c:pt idx="9">
                  <c:v>10553</c:v>
                </c:pt>
                <c:pt idx="10">
                  <c:v>10215</c:v>
                </c:pt>
                <c:pt idx="11">
                  <c:v>9999</c:v>
                </c:pt>
                <c:pt idx="12">
                  <c:v>9875</c:v>
                </c:pt>
                <c:pt idx="13">
                  <c:v>9782</c:v>
                </c:pt>
                <c:pt idx="14">
                  <c:v>9595</c:v>
                </c:pt>
                <c:pt idx="15">
                  <c:v>9644</c:v>
                </c:pt>
                <c:pt idx="16">
                  <c:v>9707</c:v>
                </c:pt>
                <c:pt idx="17">
                  <c:v>9873</c:v>
                </c:pt>
                <c:pt idx="18">
                  <c:v>9860</c:v>
                </c:pt>
                <c:pt idx="19">
                  <c:v>9865</c:v>
                </c:pt>
                <c:pt idx="20">
                  <c:v>9536</c:v>
                </c:pt>
                <c:pt idx="21">
                  <c:v>9240</c:v>
                </c:pt>
                <c:pt idx="22">
                  <c:v>8979</c:v>
                </c:pt>
                <c:pt idx="23">
                  <c:v>9318</c:v>
                </c:pt>
                <c:pt idx="24">
                  <c:v>9337</c:v>
                </c:pt>
                <c:pt idx="25">
                  <c:v>9347</c:v>
                </c:pt>
                <c:pt idx="26">
                  <c:v>8965</c:v>
                </c:pt>
                <c:pt idx="27">
                  <c:v>8979</c:v>
                </c:pt>
                <c:pt idx="28">
                  <c:v>8866</c:v>
                </c:pt>
                <c:pt idx="29">
                  <c:v>8890</c:v>
                </c:pt>
                <c:pt idx="30">
                  <c:v>8933</c:v>
                </c:pt>
                <c:pt idx="31">
                  <c:v>9091</c:v>
                </c:pt>
                <c:pt idx="32">
                  <c:v>9168</c:v>
                </c:pt>
                <c:pt idx="33">
                  <c:v>9165</c:v>
                </c:pt>
                <c:pt idx="34">
                  <c:v>9123</c:v>
                </c:pt>
                <c:pt idx="35">
                  <c:v>9140</c:v>
                </c:pt>
                <c:pt idx="36">
                  <c:v>9305</c:v>
                </c:pt>
                <c:pt idx="37">
                  <c:v>9532</c:v>
                </c:pt>
                <c:pt idx="38">
                  <c:v>9724</c:v>
                </c:pt>
                <c:pt idx="39">
                  <c:v>9860</c:v>
                </c:pt>
                <c:pt idx="40">
                  <c:v>9907</c:v>
                </c:pt>
                <c:pt idx="41">
                  <c:v>9917</c:v>
                </c:pt>
                <c:pt idx="42">
                  <c:v>9921</c:v>
                </c:pt>
                <c:pt idx="43">
                  <c:v>9939</c:v>
                </c:pt>
                <c:pt idx="44">
                  <c:v>10127</c:v>
                </c:pt>
                <c:pt idx="45">
                  <c:v>10385</c:v>
                </c:pt>
                <c:pt idx="46">
                  <c:v>10567</c:v>
                </c:pt>
                <c:pt idx="47">
                  <c:v>10884</c:v>
                </c:pt>
                <c:pt idx="48">
                  <c:v>11254</c:v>
                </c:pt>
                <c:pt idx="49">
                  <c:v>11907</c:v>
                </c:pt>
                <c:pt idx="50">
                  <c:v>12425</c:v>
                </c:pt>
                <c:pt idx="51">
                  <c:v>13192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F-4432-B05A-7CFBA4BD21CC}"/>
            </c:ext>
          </c:extLst>
        </c:ser>
        <c:ser>
          <c:idx val="1"/>
          <c:order val="1"/>
          <c:tx>
            <c:v>2 + 5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'2017'!$C$28:$BB$28</c:f>
              <c:numCache>
                <c:formatCode>0</c:formatCode>
                <c:ptCount val="52"/>
                <c:pt idx="0">
                  <c:v>13355.857142857143</c:v>
                </c:pt>
                <c:pt idx="1">
                  <c:v>12960.285714285714</c:v>
                </c:pt>
                <c:pt idx="2">
                  <c:v>12462.571428571429</c:v>
                </c:pt>
                <c:pt idx="3">
                  <c:v>12550</c:v>
                </c:pt>
                <c:pt idx="4">
                  <c:v>11967.142857142857</c:v>
                </c:pt>
                <c:pt idx="5">
                  <c:v>11796.285714285714</c:v>
                </c:pt>
                <c:pt idx="6">
                  <c:v>11363.285714285714</c:v>
                </c:pt>
                <c:pt idx="7">
                  <c:v>11040.714285714286</c:v>
                </c:pt>
                <c:pt idx="8">
                  <c:v>10763.428571428571</c:v>
                </c:pt>
                <c:pt idx="9">
                  <c:v>10191.142857142857</c:v>
                </c:pt>
                <c:pt idx="10">
                  <c:v>9979.4285714285706</c:v>
                </c:pt>
                <c:pt idx="11">
                  <c:v>10011.285714285714</c:v>
                </c:pt>
                <c:pt idx="12">
                  <c:v>9740.5714285714294</c:v>
                </c:pt>
                <c:pt idx="13">
                  <c:v>9673.8571428571431</c:v>
                </c:pt>
                <c:pt idx="14">
                  <c:v>9530.8571428571431</c:v>
                </c:pt>
                <c:pt idx="15">
                  <c:v>9685.2857142857138</c:v>
                </c:pt>
                <c:pt idx="16">
                  <c:v>9850.1428571428569</c:v>
                </c:pt>
                <c:pt idx="17">
                  <c:v>9941.7142857142862</c:v>
                </c:pt>
                <c:pt idx="18">
                  <c:v>9800.2857142857138</c:v>
                </c:pt>
                <c:pt idx="19">
                  <c:v>9849.7142857142862</c:v>
                </c:pt>
                <c:pt idx="20">
                  <c:v>9239.5714285714294</c:v>
                </c:pt>
                <c:pt idx="21">
                  <c:v>8884.1428571428569</c:v>
                </c:pt>
                <c:pt idx="22">
                  <c:v>9037.7142857142862</c:v>
                </c:pt>
                <c:pt idx="23">
                  <c:v>9742.5714285714294</c:v>
                </c:pt>
                <c:pt idx="24">
                  <c:v>9214</c:v>
                </c:pt>
                <c:pt idx="25">
                  <c:v>9075.5714285714294</c:v>
                </c:pt>
                <c:pt idx="26">
                  <c:v>8932.8571428571431</c:v>
                </c:pt>
                <c:pt idx="27">
                  <c:v>8915.8571428571431</c:v>
                </c:pt>
                <c:pt idx="28">
                  <c:v>8845.8571428571431</c:v>
                </c:pt>
                <c:pt idx="29">
                  <c:v>8887</c:v>
                </c:pt>
                <c:pt idx="30">
                  <c:v>9029</c:v>
                </c:pt>
                <c:pt idx="31">
                  <c:v>9222.2857142857138</c:v>
                </c:pt>
                <c:pt idx="32">
                  <c:v>9186.2857142857138</c:v>
                </c:pt>
                <c:pt idx="33">
                  <c:v>9088</c:v>
                </c:pt>
                <c:pt idx="34">
                  <c:v>9129.7142857142862</c:v>
                </c:pt>
                <c:pt idx="35">
                  <c:v>9187.4285714285706</c:v>
                </c:pt>
                <c:pt idx="36">
                  <c:v>9455.7142857142862</c:v>
                </c:pt>
                <c:pt idx="37">
                  <c:v>9757.2857142857138</c:v>
                </c:pt>
                <c:pt idx="38">
                  <c:v>9794.8571428571431</c:v>
                </c:pt>
                <c:pt idx="39">
                  <c:v>9910.8571428571431</c:v>
                </c:pt>
                <c:pt idx="40">
                  <c:v>9974</c:v>
                </c:pt>
                <c:pt idx="41">
                  <c:v>9857.2857142857138</c:v>
                </c:pt>
                <c:pt idx="42">
                  <c:v>9929</c:v>
                </c:pt>
                <c:pt idx="43">
                  <c:v>10015.571428571429</c:v>
                </c:pt>
                <c:pt idx="44">
                  <c:v>10274.571428571429</c:v>
                </c:pt>
                <c:pt idx="45">
                  <c:v>10644.142857142857</c:v>
                </c:pt>
                <c:pt idx="46">
                  <c:v>10627.285714285714</c:v>
                </c:pt>
                <c:pt idx="47">
                  <c:v>11109.857142857143</c:v>
                </c:pt>
                <c:pt idx="48">
                  <c:v>11708.714285714286</c:v>
                </c:pt>
                <c:pt idx="49">
                  <c:v>12343.714285714286</c:v>
                </c:pt>
                <c:pt idx="50">
                  <c:v>12778.142857142857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F-4432-B05A-7CFBA4BD2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 + 6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'2017'!$C$2:$BB$2</c:f>
              <c:numCache>
                <c:formatCode>#,##0</c:formatCode>
                <c:ptCount val="52"/>
                <c:pt idx="0">
                  <c:v>12855</c:v>
                </c:pt>
                <c:pt idx="1">
                  <c:v>13079</c:v>
                </c:pt>
                <c:pt idx="2">
                  <c:v>12865</c:v>
                </c:pt>
                <c:pt idx="3">
                  <c:v>12575</c:v>
                </c:pt>
                <c:pt idx="4">
                  <c:v>12227</c:v>
                </c:pt>
                <c:pt idx="5">
                  <c:v>12055</c:v>
                </c:pt>
                <c:pt idx="6">
                  <c:v>11570</c:v>
                </c:pt>
                <c:pt idx="7">
                  <c:v>11332</c:v>
                </c:pt>
                <c:pt idx="8">
                  <c:v>10945</c:v>
                </c:pt>
                <c:pt idx="9">
                  <c:v>10553</c:v>
                </c:pt>
                <c:pt idx="10">
                  <c:v>10215</c:v>
                </c:pt>
                <c:pt idx="11">
                  <c:v>9999</c:v>
                </c:pt>
                <c:pt idx="12">
                  <c:v>9875</c:v>
                </c:pt>
                <c:pt idx="13">
                  <c:v>9782</c:v>
                </c:pt>
                <c:pt idx="14">
                  <c:v>9595</c:v>
                </c:pt>
                <c:pt idx="15">
                  <c:v>9644</c:v>
                </c:pt>
                <c:pt idx="16">
                  <c:v>9707</c:v>
                </c:pt>
                <c:pt idx="17">
                  <c:v>9873</c:v>
                </c:pt>
                <c:pt idx="18">
                  <c:v>9860</c:v>
                </c:pt>
                <c:pt idx="19">
                  <c:v>9865</c:v>
                </c:pt>
                <c:pt idx="20">
                  <c:v>9536</c:v>
                </c:pt>
                <c:pt idx="21">
                  <c:v>9240</c:v>
                </c:pt>
                <c:pt idx="22">
                  <c:v>8979</c:v>
                </c:pt>
                <c:pt idx="23">
                  <c:v>9318</c:v>
                </c:pt>
                <c:pt idx="24">
                  <c:v>9337</c:v>
                </c:pt>
                <c:pt idx="25">
                  <c:v>9347</c:v>
                </c:pt>
                <c:pt idx="26">
                  <c:v>8965</c:v>
                </c:pt>
                <c:pt idx="27">
                  <c:v>8979</c:v>
                </c:pt>
                <c:pt idx="28">
                  <c:v>8866</c:v>
                </c:pt>
                <c:pt idx="29">
                  <c:v>8890</c:v>
                </c:pt>
                <c:pt idx="30">
                  <c:v>8933</c:v>
                </c:pt>
                <c:pt idx="31">
                  <c:v>9091</c:v>
                </c:pt>
                <c:pt idx="32">
                  <c:v>9168</c:v>
                </c:pt>
                <c:pt idx="33">
                  <c:v>9165</c:v>
                </c:pt>
                <c:pt idx="34">
                  <c:v>9123</c:v>
                </c:pt>
                <c:pt idx="35">
                  <c:v>9140</c:v>
                </c:pt>
                <c:pt idx="36">
                  <c:v>9305</c:v>
                </c:pt>
                <c:pt idx="37">
                  <c:v>9532</c:v>
                </c:pt>
                <c:pt idx="38">
                  <c:v>9724</c:v>
                </c:pt>
                <c:pt idx="39">
                  <c:v>9860</c:v>
                </c:pt>
                <c:pt idx="40">
                  <c:v>9907</c:v>
                </c:pt>
                <c:pt idx="41">
                  <c:v>9917</c:v>
                </c:pt>
                <c:pt idx="42">
                  <c:v>9921</c:v>
                </c:pt>
                <c:pt idx="43">
                  <c:v>9939</c:v>
                </c:pt>
                <c:pt idx="44">
                  <c:v>10127</c:v>
                </c:pt>
                <c:pt idx="45">
                  <c:v>10385</c:v>
                </c:pt>
                <c:pt idx="46">
                  <c:v>10567</c:v>
                </c:pt>
                <c:pt idx="47">
                  <c:v>10884</c:v>
                </c:pt>
                <c:pt idx="48">
                  <c:v>11254</c:v>
                </c:pt>
                <c:pt idx="49">
                  <c:v>11907</c:v>
                </c:pt>
                <c:pt idx="50">
                  <c:v>12425</c:v>
                </c:pt>
                <c:pt idx="51">
                  <c:v>13192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5-4F3D-8906-CAB1C55F4A4E}"/>
            </c:ext>
          </c:extLst>
        </c:ser>
        <c:ser>
          <c:idx val="1"/>
          <c:order val="1"/>
          <c:tx>
            <c:v>1 + 6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'2017'!$C$33:$BB$33</c:f>
              <c:numCache>
                <c:formatCode>0</c:formatCode>
                <c:ptCount val="52"/>
                <c:pt idx="0">
                  <c:v>13428.428571428571</c:v>
                </c:pt>
                <c:pt idx="1">
                  <c:v>12852.142857142857</c:v>
                </c:pt>
                <c:pt idx="2">
                  <c:v>12406.285714285714</c:v>
                </c:pt>
                <c:pt idx="3">
                  <c:v>12590</c:v>
                </c:pt>
                <c:pt idx="4">
                  <c:v>11834.571428571429</c:v>
                </c:pt>
                <c:pt idx="5">
                  <c:v>11815.142857142857</c:v>
                </c:pt>
                <c:pt idx="6">
                  <c:v>11269.142857142857</c:v>
                </c:pt>
                <c:pt idx="7">
                  <c:v>11013.857142857143</c:v>
                </c:pt>
                <c:pt idx="8">
                  <c:v>10718.714285714286</c:v>
                </c:pt>
                <c:pt idx="9">
                  <c:v>10094.571428571429</c:v>
                </c:pt>
                <c:pt idx="10">
                  <c:v>9975.7142857142862</c:v>
                </c:pt>
                <c:pt idx="11">
                  <c:v>10019.142857142857</c:v>
                </c:pt>
                <c:pt idx="12">
                  <c:v>9683.2857142857138</c:v>
                </c:pt>
                <c:pt idx="13">
                  <c:v>9683.4285714285706</c:v>
                </c:pt>
                <c:pt idx="14">
                  <c:v>9498.4285714285706</c:v>
                </c:pt>
                <c:pt idx="15">
                  <c:v>9729.1428571428569</c:v>
                </c:pt>
                <c:pt idx="16">
                  <c:v>9865.5714285714294</c:v>
                </c:pt>
                <c:pt idx="17">
                  <c:v>9953.8571428571431</c:v>
                </c:pt>
                <c:pt idx="18">
                  <c:v>9767.1428571428569</c:v>
                </c:pt>
                <c:pt idx="19">
                  <c:v>9872.8571428571431</c:v>
                </c:pt>
                <c:pt idx="20">
                  <c:v>9108.2857142857138</c:v>
                </c:pt>
                <c:pt idx="21">
                  <c:v>8865.5714285714294</c:v>
                </c:pt>
                <c:pt idx="22">
                  <c:v>9075.8571428571431</c:v>
                </c:pt>
                <c:pt idx="23">
                  <c:v>9868.2857142857138</c:v>
                </c:pt>
                <c:pt idx="24">
                  <c:v>9058</c:v>
                </c:pt>
                <c:pt idx="25">
                  <c:v>9110.2857142857138</c:v>
                </c:pt>
                <c:pt idx="26">
                  <c:v>8890.4285714285706</c:v>
                </c:pt>
                <c:pt idx="27">
                  <c:v>8929.4285714285706</c:v>
                </c:pt>
                <c:pt idx="28">
                  <c:v>8826.4285714285706</c:v>
                </c:pt>
                <c:pt idx="29">
                  <c:v>8903</c:v>
                </c:pt>
                <c:pt idx="30">
                  <c:v>9051</c:v>
                </c:pt>
                <c:pt idx="31">
                  <c:v>9252.1428571428569</c:v>
                </c:pt>
                <c:pt idx="32">
                  <c:v>9167.1428571428569</c:v>
                </c:pt>
                <c:pt idx="33">
                  <c:v>9076</c:v>
                </c:pt>
                <c:pt idx="34">
                  <c:v>9142.8571428571431</c:v>
                </c:pt>
                <c:pt idx="35">
                  <c:v>9193.7142857142862</c:v>
                </c:pt>
                <c:pt idx="36">
                  <c:v>9506.8571428571431</c:v>
                </c:pt>
                <c:pt idx="37">
                  <c:v>9797.1428571428569</c:v>
                </c:pt>
                <c:pt idx="38">
                  <c:v>9786.4285714285706</c:v>
                </c:pt>
                <c:pt idx="39">
                  <c:v>9937.4285714285706</c:v>
                </c:pt>
                <c:pt idx="40">
                  <c:v>9976</c:v>
                </c:pt>
                <c:pt idx="41">
                  <c:v>9833.1428571428569</c:v>
                </c:pt>
                <c:pt idx="42">
                  <c:v>9953</c:v>
                </c:pt>
                <c:pt idx="43">
                  <c:v>10023.285714285714</c:v>
                </c:pt>
                <c:pt idx="44">
                  <c:v>10323.285714285714</c:v>
                </c:pt>
                <c:pt idx="45">
                  <c:v>10698.571428571429</c:v>
                </c:pt>
                <c:pt idx="46">
                  <c:v>10602.142857142857</c:v>
                </c:pt>
                <c:pt idx="47">
                  <c:v>11216.428571428571</c:v>
                </c:pt>
                <c:pt idx="48">
                  <c:v>11785.857142857143</c:v>
                </c:pt>
                <c:pt idx="49">
                  <c:v>12439.857142857143</c:v>
                </c:pt>
                <c:pt idx="50">
                  <c:v>12826.571428571429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5-4F3D-8906-CAB1C55F4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 + 2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'2017'!$C$2:$BB$2</c:f>
              <c:numCache>
                <c:formatCode>#,##0</c:formatCode>
                <c:ptCount val="52"/>
                <c:pt idx="0">
                  <c:v>12855</c:v>
                </c:pt>
                <c:pt idx="1">
                  <c:v>13079</c:v>
                </c:pt>
                <c:pt idx="2">
                  <c:v>12865</c:v>
                </c:pt>
                <c:pt idx="3">
                  <c:v>12575</c:v>
                </c:pt>
                <c:pt idx="4">
                  <c:v>12227</c:v>
                </c:pt>
                <c:pt idx="5">
                  <c:v>12055</c:v>
                </c:pt>
                <c:pt idx="6">
                  <c:v>11570</c:v>
                </c:pt>
                <c:pt idx="7">
                  <c:v>11332</c:v>
                </c:pt>
                <c:pt idx="8">
                  <c:v>10945</c:v>
                </c:pt>
                <c:pt idx="9">
                  <c:v>10553</c:v>
                </c:pt>
                <c:pt idx="10">
                  <c:v>10215</c:v>
                </c:pt>
                <c:pt idx="11">
                  <c:v>9999</c:v>
                </c:pt>
                <c:pt idx="12">
                  <c:v>9875</c:v>
                </c:pt>
                <c:pt idx="13">
                  <c:v>9782</c:v>
                </c:pt>
                <c:pt idx="14">
                  <c:v>9595</c:v>
                </c:pt>
                <c:pt idx="15">
                  <c:v>9644</c:v>
                </c:pt>
                <c:pt idx="16">
                  <c:v>9707</c:v>
                </c:pt>
                <c:pt idx="17">
                  <c:v>9873</c:v>
                </c:pt>
                <c:pt idx="18">
                  <c:v>9860</c:v>
                </c:pt>
                <c:pt idx="19">
                  <c:v>9865</c:v>
                </c:pt>
                <c:pt idx="20">
                  <c:v>9536</c:v>
                </c:pt>
                <c:pt idx="21">
                  <c:v>9240</c:v>
                </c:pt>
                <c:pt idx="22">
                  <c:v>8979</c:v>
                </c:pt>
                <c:pt idx="23">
                  <c:v>9318</c:v>
                </c:pt>
                <c:pt idx="24">
                  <c:v>9337</c:v>
                </c:pt>
                <c:pt idx="25">
                  <c:v>9347</c:v>
                </c:pt>
                <c:pt idx="26">
                  <c:v>8965</c:v>
                </c:pt>
                <c:pt idx="27">
                  <c:v>8979</c:v>
                </c:pt>
                <c:pt idx="28">
                  <c:v>8866</c:v>
                </c:pt>
                <c:pt idx="29">
                  <c:v>8890</c:v>
                </c:pt>
                <c:pt idx="30">
                  <c:v>8933</c:v>
                </c:pt>
                <c:pt idx="31">
                  <c:v>9091</c:v>
                </c:pt>
                <c:pt idx="32">
                  <c:v>9168</c:v>
                </c:pt>
                <c:pt idx="33">
                  <c:v>9165</c:v>
                </c:pt>
                <c:pt idx="34">
                  <c:v>9123</c:v>
                </c:pt>
                <c:pt idx="35">
                  <c:v>9140</c:v>
                </c:pt>
                <c:pt idx="36">
                  <c:v>9305</c:v>
                </c:pt>
                <c:pt idx="37">
                  <c:v>9532</c:v>
                </c:pt>
                <c:pt idx="38">
                  <c:v>9724</c:v>
                </c:pt>
                <c:pt idx="39">
                  <c:v>9860</c:v>
                </c:pt>
                <c:pt idx="40">
                  <c:v>9907</c:v>
                </c:pt>
                <c:pt idx="41">
                  <c:v>9917</c:v>
                </c:pt>
                <c:pt idx="42">
                  <c:v>9921</c:v>
                </c:pt>
                <c:pt idx="43">
                  <c:v>9939</c:v>
                </c:pt>
                <c:pt idx="44">
                  <c:v>10127</c:v>
                </c:pt>
                <c:pt idx="45">
                  <c:v>10385</c:v>
                </c:pt>
                <c:pt idx="46">
                  <c:v>10567</c:v>
                </c:pt>
                <c:pt idx="47">
                  <c:v>10884</c:v>
                </c:pt>
                <c:pt idx="48">
                  <c:v>11254</c:v>
                </c:pt>
                <c:pt idx="49">
                  <c:v>11907</c:v>
                </c:pt>
                <c:pt idx="50">
                  <c:v>12425</c:v>
                </c:pt>
                <c:pt idx="51">
                  <c:v>13192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0-46A0-B075-B740BD249E81}"/>
            </c:ext>
          </c:extLst>
        </c:ser>
        <c:ser>
          <c:idx val="1"/>
          <c:order val="1"/>
          <c:tx>
            <c:v>5 + 2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'2017'!$C$13:$BB$13</c:f>
              <c:numCache>
                <c:formatCode>0</c:formatCode>
                <c:ptCount val="52"/>
                <c:pt idx="0">
                  <c:v>13138.142857142857</c:v>
                </c:pt>
                <c:pt idx="1">
                  <c:v>13284.714285714286</c:v>
                </c:pt>
                <c:pt idx="2">
                  <c:v>12631.428571428571</c:v>
                </c:pt>
                <c:pt idx="3">
                  <c:v>12430</c:v>
                </c:pt>
                <c:pt idx="4">
                  <c:v>12364.857142857143</c:v>
                </c:pt>
                <c:pt idx="5">
                  <c:v>11739.714285714286</c:v>
                </c:pt>
                <c:pt idx="6">
                  <c:v>11645.714285714286</c:v>
                </c:pt>
                <c:pt idx="7">
                  <c:v>11121.285714285714</c:v>
                </c:pt>
                <c:pt idx="8">
                  <c:v>10897.571428571429</c:v>
                </c:pt>
                <c:pt idx="9">
                  <c:v>10480.857142857143</c:v>
                </c:pt>
                <c:pt idx="10">
                  <c:v>9990.5714285714294</c:v>
                </c:pt>
                <c:pt idx="11">
                  <c:v>9987.7142857142862</c:v>
                </c:pt>
                <c:pt idx="12">
                  <c:v>9912.4285714285706</c:v>
                </c:pt>
                <c:pt idx="13">
                  <c:v>9645.1428571428569</c:v>
                </c:pt>
                <c:pt idx="14">
                  <c:v>9628.1428571428569</c:v>
                </c:pt>
                <c:pt idx="15">
                  <c:v>9553.7142857142862</c:v>
                </c:pt>
                <c:pt idx="16">
                  <c:v>9803.8571428571431</c:v>
                </c:pt>
                <c:pt idx="17">
                  <c:v>9905.2857142857138</c:v>
                </c:pt>
                <c:pt idx="18">
                  <c:v>9899.7142857142862</c:v>
                </c:pt>
                <c:pt idx="19">
                  <c:v>9780.2857142857138</c:v>
                </c:pt>
                <c:pt idx="20">
                  <c:v>9633.4285714285706</c:v>
                </c:pt>
                <c:pt idx="21">
                  <c:v>8939.8571428571431</c:v>
                </c:pt>
                <c:pt idx="22">
                  <c:v>8923.2857142857138</c:v>
                </c:pt>
                <c:pt idx="23">
                  <c:v>9365.4285714285706</c:v>
                </c:pt>
                <c:pt idx="24">
                  <c:v>9682</c:v>
                </c:pt>
                <c:pt idx="25">
                  <c:v>8971.4285714285706</c:v>
                </c:pt>
                <c:pt idx="26">
                  <c:v>9060.1428571428569</c:v>
                </c:pt>
                <c:pt idx="27">
                  <c:v>8875.1428571428569</c:v>
                </c:pt>
                <c:pt idx="28">
                  <c:v>8904.1428571428569</c:v>
                </c:pt>
                <c:pt idx="29">
                  <c:v>8839</c:v>
                </c:pt>
                <c:pt idx="30">
                  <c:v>8963</c:v>
                </c:pt>
                <c:pt idx="31">
                  <c:v>9132.7142857142862</c:v>
                </c:pt>
                <c:pt idx="32">
                  <c:v>9243.7142857142862</c:v>
                </c:pt>
                <c:pt idx="33">
                  <c:v>9124</c:v>
                </c:pt>
                <c:pt idx="34">
                  <c:v>9090.2857142857138</c:v>
                </c:pt>
                <c:pt idx="35">
                  <c:v>9168.5714285714294</c:v>
                </c:pt>
                <c:pt idx="36">
                  <c:v>9302.2857142857138</c:v>
                </c:pt>
                <c:pt idx="37">
                  <c:v>9637.7142857142862</c:v>
                </c:pt>
                <c:pt idx="38">
                  <c:v>9820.1428571428569</c:v>
                </c:pt>
                <c:pt idx="39">
                  <c:v>9831.1428571428569</c:v>
                </c:pt>
                <c:pt idx="40">
                  <c:v>9968</c:v>
                </c:pt>
                <c:pt idx="41">
                  <c:v>9929.7142857142862</c:v>
                </c:pt>
                <c:pt idx="42">
                  <c:v>9857</c:v>
                </c:pt>
                <c:pt idx="43">
                  <c:v>9992.4285714285706</c:v>
                </c:pt>
                <c:pt idx="44">
                  <c:v>10128.428571428571</c:v>
                </c:pt>
                <c:pt idx="45">
                  <c:v>10480.857142857143</c:v>
                </c:pt>
                <c:pt idx="46">
                  <c:v>10702.714285714286</c:v>
                </c:pt>
                <c:pt idx="47">
                  <c:v>10790.142857142857</c:v>
                </c:pt>
                <c:pt idx="48">
                  <c:v>11477.285714285714</c:v>
                </c:pt>
                <c:pt idx="49">
                  <c:v>12055.285714285714</c:v>
                </c:pt>
                <c:pt idx="50">
                  <c:v>12632.857142857143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0-46A0-B075-B740BD24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 + 3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'2017'!$C$2:$BB$2</c:f>
              <c:numCache>
                <c:formatCode>#,##0</c:formatCode>
                <c:ptCount val="52"/>
                <c:pt idx="0">
                  <c:v>12855</c:v>
                </c:pt>
                <c:pt idx="1">
                  <c:v>13079</c:v>
                </c:pt>
                <c:pt idx="2">
                  <c:v>12865</c:v>
                </c:pt>
                <c:pt idx="3">
                  <c:v>12575</c:v>
                </c:pt>
                <c:pt idx="4">
                  <c:v>12227</c:v>
                </c:pt>
                <c:pt idx="5">
                  <c:v>12055</c:v>
                </c:pt>
                <c:pt idx="6">
                  <c:v>11570</c:v>
                </c:pt>
                <c:pt idx="7">
                  <c:v>11332</c:v>
                </c:pt>
                <c:pt idx="8">
                  <c:v>10945</c:v>
                </c:pt>
                <c:pt idx="9">
                  <c:v>10553</c:v>
                </c:pt>
                <c:pt idx="10">
                  <c:v>10215</c:v>
                </c:pt>
                <c:pt idx="11">
                  <c:v>9999</c:v>
                </c:pt>
                <c:pt idx="12">
                  <c:v>9875</c:v>
                </c:pt>
                <c:pt idx="13">
                  <c:v>9782</c:v>
                </c:pt>
                <c:pt idx="14">
                  <c:v>9595</c:v>
                </c:pt>
                <c:pt idx="15">
                  <c:v>9644</c:v>
                </c:pt>
                <c:pt idx="16">
                  <c:v>9707</c:v>
                </c:pt>
                <c:pt idx="17">
                  <c:v>9873</c:v>
                </c:pt>
                <c:pt idx="18">
                  <c:v>9860</c:v>
                </c:pt>
                <c:pt idx="19">
                  <c:v>9865</c:v>
                </c:pt>
                <c:pt idx="20">
                  <c:v>9536</c:v>
                </c:pt>
                <c:pt idx="21">
                  <c:v>9240</c:v>
                </c:pt>
                <c:pt idx="22">
                  <c:v>8979</c:v>
                </c:pt>
                <c:pt idx="23">
                  <c:v>9318</c:v>
                </c:pt>
                <c:pt idx="24">
                  <c:v>9337</c:v>
                </c:pt>
                <c:pt idx="25">
                  <c:v>9347</c:v>
                </c:pt>
                <c:pt idx="26">
                  <c:v>8965</c:v>
                </c:pt>
                <c:pt idx="27">
                  <c:v>8979</c:v>
                </c:pt>
                <c:pt idx="28">
                  <c:v>8866</c:v>
                </c:pt>
                <c:pt idx="29">
                  <c:v>8890</c:v>
                </c:pt>
                <c:pt idx="30">
                  <c:v>8933</c:v>
                </c:pt>
                <c:pt idx="31">
                  <c:v>9091</c:v>
                </c:pt>
                <c:pt idx="32">
                  <c:v>9168</c:v>
                </c:pt>
                <c:pt idx="33">
                  <c:v>9165</c:v>
                </c:pt>
                <c:pt idx="34">
                  <c:v>9123</c:v>
                </c:pt>
                <c:pt idx="35">
                  <c:v>9140</c:v>
                </c:pt>
                <c:pt idx="36">
                  <c:v>9305</c:v>
                </c:pt>
                <c:pt idx="37">
                  <c:v>9532</c:v>
                </c:pt>
                <c:pt idx="38">
                  <c:v>9724</c:v>
                </c:pt>
                <c:pt idx="39">
                  <c:v>9860</c:v>
                </c:pt>
                <c:pt idx="40">
                  <c:v>9907</c:v>
                </c:pt>
                <c:pt idx="41">
                  <c:v>9917</c:v>
                </c:pt>
                <c:pt idx="42">
                  <c:v>9921</c:v>
                </c:pt>
                <c:pt idx="43">
                  <c:v>9939</c:v>
                </c:pt>
                <c:pt idx="44">
                  <c:v>10127</c:v>
                </c:pt>
                <c:pt idx="45">
                  <c:v>10385</c:v>
                </c:pt>
                <c:pt idx="46">
                  <c:v>10567</c:v>
                </c:pt>
                <c:pt idx="47">
                  <c:v>10884</c:v>
                </c:pt>
                <c:pt idx="48">
                  <c:v>11254</c:v>
                </c:pt>
                <c:pt idx="49">
                  <c:v>11907</c:v>
                </c:pt>
                <c:pt idx="50">
                  <c:v>12425</c:v>
                </c:pt>
                <c:pt idx="51">
                  <c:v>13192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A-42CC-AD96-751338F62CE3}"/>
            </c:ext>
          </c:extLst>
        </c:ser>
        <c:ser>
          <c:idx val="1"/>
          <c:order val="1"/>
          <c:tx>
            <c:v>4 + 3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'2017'!$C$18:$BB$18</c:f>
              <c:numCache>
                <c:formatCode>0</c:formatCode>
                <c:ptCount val="52"/>
                <c:pt idx="0">
                  <c:v>13210.714285714286</c:v>
                </c:pt>
                <c:pt idx="1">
                  <c:v>13176.571428571429</c:v>
                </c:pt>
                <c:pt idx="2">
                  <c:v>12575.142857142857</c:v>
                </c:pt>
                <c:pt idx="3">
                  <c:v>12470</c:v>
                </c:pt>
                <c:pt idx="4">
                  <c:v>12232.285714285714</c:v>
                </c:pt>
                <c:pt idx="5">
                  <c:v>11758.571428571429</c:v>
                </c:pt>
                <c:pt idx="6">
                  <c:v>11551.571428571429</c:v>
                </c:pt>
                <c:pt idx="7">
                  <c:v>11094.428571428571</c:v>
                </c:pt>
                <c:pt idx="8">
                  <c:v>10852.857142857143</c:v>
                </c:pt>
                <c:pt idx="9">
                  <c:v>10384.285714285714</c:v>
                </c:pt>
                <c:pt idx="10">
                  <c:v>9986.8571428571431</c:v>
                </c:pt>
                <c:pt idx="11">
                  <c:v>9995.5714285714294</c:v>
                </c:pt>
                <c:pt idx="12">
                  <c:v>9855.1428571428569</c:v>
                </c:pt>
                <c:pt idx="13">
                  <c:v>9654.7142857142862</c:v>
                </c:pt>
                <c:pt idx="14">
                  <c:v>9595.7142857142862</c:v>
                </c:pt>
                <c:pt idx="15">
                  <c:v>9597.5714285714294</c:v>
                </c:pt>
                <c:pt idx="16">
                  <c:v>9819.2857142857138</c:v>
                </c:pt>
                <c:pt idx="17">
                  <c:v>9917.4285714285706</c:v>
                </c:pt>
                <c:pt idx="18">
                  <c:v>9866.5714285714294</c:v>
                </c:pt>
                <c:pt idx="19">
                  <c:v>9803.4285714285706</c:v>
                </c:pt>
                <c:pt idx="20">
                  <c:v>9502.1428571428569</c:v>
                </c:pt>
                <c:pt idx="21">
                  <c:v>8921.2857142857138</c:v>
                </c:pt>
                <c:pt idx="22">
                  <c:v>8961.4285714285706</c:v>
                </c:pt>
                <c:pt idx="23">
                  <c:v>9491.1428571428569</c:v>
                </c:pt>
                <c:pt idx="24">
                  <c:v>9526</c:v>
                </c:pt>
                <c:pt idx="25">
                  <c:v>9006.1428571428569</c:v>
                </c:pt>
                <c:pt idx="26">
                  <c:v>9017.7142857142862</c:v>
                </c:pt>
                <c:pt idx="27">
                  <c:v>8888.7142857142862</c:v>
                </c:pt>
                <c:pt idx="28">
                  <c:v>8884.7142857142862</c:v>
                </c:pt>
                <c:pt idx="29">
                  <c:v>8855</c:v>
                </c:pt>
                <c:pt idx="30">
                  <c:v>8985</c:v>
                </c:pt>
                <c:pt idx="31">
                  <c:v>9162.5714285714294</c:v>
                </c:pt>
                <c:pt idx="32">
                  <c:v>9224.5714285714294</c:v>
                </c:pt>
                <c:pt idx="33">
                  <c:v>9112</c:v>
                </c:pt>
                <c:pt idx="34">
                  <c:v>9103.4285714285706</c:v>
                </c:pt>
                <c:pt idx="35">
                  <c:v>9174.8571428571431</c:v>
                </c:pt>
                <c:pt idx="36">
                  <c:v>9353.4285714285706</c:v>
                </c:pt>
                <c:pt idx="37">
                  <c:v>9677.5714285714294</c:v>
                </c:pt>
                <c:pt idx="38">
                  <c:v>9811.7142857142862</c:v>
                </c:pt>
                <c:pt idx="39">
                  <c:v>9857.7142857142862</c:v>
                </c:pt>
                <c:pt idx="40">
                  <c:v>9970</c:v>
                </c:pt>
                <c:pt idx="41">
                  <c:v>9905.5714285714294</c:v>
                </c:pt>
                <c:pt idx="42">
                  <c:v>9881</c:v>
                </c:pt>
                <c:pt idx="43">
                  <c:v>10000.142857142857</c:v>
                </c:pt>
                <c:pt idx="44">
                  <c:v>10177.142857142857</c:v>
                </c:pt>
                <c:pt idx="45">
                  <c:v>10535.285714285714</c:v>
                </c:pt>
                <c:pt idx="46">
                  <c:v>10677.571428571429</c:v>
                </c:pt>
                <c:pt idx="47">
                  <c:v>10896.714285714286</c:v>
                </c:pt>
                <c:pt idx="48">
                  <c:v>11554.428571428571</c:v>
                </c:pt>
                <c:pt idx="49">
                  <c:v>12151.428571428571</c:v>
                </c:pt>
                <c:pt idx="50">
                  <c:v>12681.285714285714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A-42CC-AD96-751338F62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 + 1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'2017'!$C$2:$BB$2</c:f>
              <c:numCache>
                <c:formatCode>#,##0</c:formatCode>
                <c:ptCount val="52"/>
                <c:pt idx="0">
                  <c:v>12855</c:v>
                </c:pt>
                <c:pt idx="1">
                  <c:v>13079</c:v>
                </c:pt>
                <c:pt idx="2">
                  <c:v>12865</c:v>
                </c:pt>
                <c:pt idx="3">
                  <c:v>12575</c:v>
                </c:pt>
                <c:pt idx="4">
                  <c:v>12227</c:v>
                </c:pt>
                <c:pt idx="5">
                  <c:v>12055</c:v>
                </c:pt>
                <c:pt idx="6">
                  <c:v>11570</c:v>
                </c:pt>
                <c:pt idx="7">
                  <c:v>11332</c:v>
                </c:pt>
                <c:pt idx="8">
                  <c:v>10945</c:v>
                </c:pt>
                <c:pt idx="9">
                  <c:v>10553</c:v>
                </c:pt>
                <c:pt idx="10">
                  <c:v>10215</c:v>
                </c:pt>
                <c:pt idx="11">
                  <c:v>9999</c:v>
                </c:pt>
                <c:pt idx="12">
                  <c:v>9875</c:v>
                </c:pt>
                <c:pt idx="13">
                  <c:v>9782</c:v>
                </c:pt>
                <c:pt idx="14">
                  <c:v>9595</c:v>
                </c:pt>
                <c:pt idx="15">
                  <c:v>9644</c:v>
                </c:pt>
                <c:pt idx="16">
                  <c:v>9707</c:v>
                </c:pt>
                <c:pt idx="17">
                  <c:v>9873</c:v>
                </c:pt>
                <c:pt idx="18">
                  <c:v>9860</c:v>
                </c:pt>
                <c:pt idx="19">
                  <c:v>9865</c:v>
                </c:pt>
                <c:pt idx="20">
                  <c:v>9536</c:v>
                </c:pt>
                <c:pt idx="21">
                  <c:v>9240</c:v>
                </c:pt>
                <c:pt idx="22">
                  <c:v>8979</c:v>
                </c:pt>
                <c:pt idx="23">
                  <c:v>9318</c:v>
                </c:pt>
                <c:pt idx="24">
                  <c:v>9337</c:v>
                </c:pt>
                <c:pt idx="25">
                  <c:v>9347</c:v>
                </c:pt>
                <c:pt idx="26">
                  <c:v>8965</c:v>
                </c:pt>
                <c:pt idx="27">
                  <c:v>8979</c:v>
                </c:pt>
                <c:pt idx="28">
                  <c:v>8866</c:v>
                </c:pt>
                <c:pt idx="29">
                  <c:v>8890</c:v>
                </c:pt>
                <c:pt idx="30">
                  <c:v>8933</c:v>
                </c:pt>
                <c:pt idx="31">
                  <c:v>9091</c:v>
                </c:pt>
                <c:pt idx="32">
                  <c:v>9168</c:v>
                </c:pt>
                <c:pt idx="33">
                  <c:v>9165</c:v>
                </c:pt>
                <c:pt idx="34">
                  <c:v>9123</c:v>
                </c:pt>
                <c:pt idx="35">
                  <c:v>9140</c:v>
                </c:pt>
                <c:pt idx="36">
                  <c:v>9305</c:v>
                </c:pt>
                <c:pt idx="37">
                  <c:v>9532</c:v>
                </c:pt>
                <c:pt idx="38">
                  <c:v>9724</c:v>
                </c:pt>
                <c:pt idx="39">
                  <c:v>9860</c:v>
                </c:pt>
                <c:pt idx="40">
                  <c:v>9907</c:v>
                </c:pt>
                <c:pt idx="41">
                  <c:v>9917</c:v>
                </c:pt>
                <c:pt idx="42">
                  <c:v>9921</c:v>
                </c:pt>
                <c:pt idx="43">
                  <c:v>9939</c:v>
                </c:pt>
                <c:pt idx="44">
                  <c:v>10127</c:v>
                </c:pt>
                <c:pt idx="45">
                  <c:v>10385</c:v>
                </c:pt>
                <c:pt idx="46">
                  <c:v>10567</c:v>
                </c:pt>
                <c:pt idx="47">
                  <c:v>10884</c:v>
                </c:pt>
                <c:pt idx="48">
                  <c:v>11254</c:v>
                </c:pt>
                <c:pt idx="49">
                  <c:v>11907</c:v>
                </c:pt>
                <c:pt idx="50">
                  <c:v>12425</c:v>
                </c:pt>
                <c:pt idx="51">
                  <c:v>13192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3-4DBE-A013-B6CA42D3899A}"/>
            </c:ext>
          </c:extLst>
        </c:ser>
        <c:ser>
          <c:idx val="1"/>
          <c:order val="1"/>
          <c:tx>
            <c:v>6 + 1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'2017'!$C$8:$BB$8</c:f>
              <c:numCache>
                <c:formatCode>0</c:formatCode>
                <c:ptCount val="52"/>
                <c:pt idx="0">
                  <c:v>13065.571428571429</c:v>
                </c:pt>
                <c:pt idx="1">
                  <c:v>13392.857142857143</c:v>
                </c:pt>
                <c:pt idx="2">
                  <c:v>12687.714285714286</c:v>
                </c:pt>
                <c:pt idx="3">
                  <c:v>12390</c:v>
                </c:pt>
                <c:pt idx="4">
                  <c:v>12497.428571428571</c:v>
                </c:pt>
                <c:pt idx="5">
                  <c:v>11720.857142857143</c:v>
                </c:pt>
                <c:pt idx="6">
                  <c:v>11739.857142857143</c:v>
                </c:pt>
                <c:pt idx="7">
                  <c:v>11148.142857142857</c:v>
                </c:pt>
                <c:pt idx="8">
                  <c:v>10942.285714285714</c:v>
                </c:pt>
                <c:pt idx="9">
                  <c:v>10577.428571428571</c:v>
                </c:pt>
                <c:pt idx="10">
                  <c:v>9994.2857142857138</c:v>
                </c:pt>
                <c:pt idx="11">
                  <c:v>9979.8571428571431</c:v>
                </c:pt>
                <c:pt idx="12">
                  <c:v>9969.7142857142862</c:v>
                </c:pt>
                <c:pt idx="13">
                  <c:v>9635.5714285714294</c:v>
                </c:pt>
                <c:pt idx="14">
                  <c:v>9660.5714285714294</c:v>
                </c:pt>
                <c:pt idx="15">
                  <c:v>9509.8571428571431</c:v>
                </c:pt>
                <c:pt idx="16">
                  <c:v>9788.4285714285706</c:v>
                </c:pt>
                <c:pt idx="17">
                  <c:v>9893.1428571428569</c:v>
                </c:pt>
                <c:pt idx="18">
                  <c:v>9932.8571428571431</c:v>
                </c:pt>
                <c:pt idx="19">
                  <c:v>9757.1428571428569</c:v>
                </c:pt>
                <c:pt idx="20">
                  <c:v>9764.7142857142862</c:v>
                </c:pt>
                <c:pt idx="21">
                  <c:v>8958.4285714285706</c:v>
                </c:pt>
                <c:pt idx="22">
                  <c:v>8885.1428571428569</c:v>
                </c:pt>
                <c:pt idx="23">
                  <c:v>9239.7142857142862</c:v>
                </c:pt>
                <c:pt idx="24">
                  <c:v>9838</c:v>
                </c:pt>
                <c:pt idx="25">
                  <c:v>8936.7142857142862</c:v>
                </c:pt>
                <c:pt idx="26">
                  <c:v>9102.5714285714294</c:v>
                </c:pt>
                <c:pt idx="27">
                  <c:v>8861.5714285714294</c:v>
                </c:pt>
                <c:pt idx="28">
                  <c:v>8923.5714285714294</c:v>
                </c:pt>
                <c:pt idx="29">
                  <c:v>8823</c:v>
                </c:pt>
                <c:pt idx="30">
                  <c:v>8941</c:v>
                </c:pt>
                <c:pt idx="31">
                  <c:v>9102.8571428571431</c:v>
                </c:pt>
                <c:pt idx="32">
                  <c:v>9262.8571428571431</c:v>
                </c:pt>
                <c:pt idx="33">
                  <c:v>9136</c:v>
                </c:pt>
                <c:pt idx="34">
                  <c:v>9077.1428571428569</c:v>
                </c:pt>
                <c:pt idx="35">
                  <c:v>9162.2857142857138</c:v>
                </c:pt>
                <c:pt idx="36">
                  <c:v>9251.1428571428569</c:v>
                </c:pt>
                <c:pt idx="37">
                  <c:v>9597.8571428571431</c:v>
                </c:pt>
                <c:pt idx="38">
                  <c:v>9828.5714285714294</c:v>
                </c:pt>
                <c:pt idx="39">
                  <c:v>9804.5714285714294</c:v>
                </c:pt>
                <c:pt idx="40">
                  <c:v>9966</c:v>
                </c:pt>
                <c:pt idx="41">
                  <c:v>9953.8571428571431</c:v>
                </c:pt>
                <c:pt idx="42">
                  <c:v>9833</c:v>
                </c:pt>
                <c:pt idx="43">
                  <c:v>9984.7142857142862</c:v>
                </c:pt>
                <c:pt idx="44">
                  <c:v>10079.714285714286</c:v>
                </c:pt>
                <c:pt idx="45">
                  <c:v>10426.428571428571</c:v>
                </c:pt>
                <c:pt idx="46">
                  <c:v>10727.857142857143</c:v>
                </c:pt>
                <c:pt idx="47">
                  <c:v>10683.571428571429</c:v>
                </c:pt>
                <c:pt idx="48">
                  <c:v>11400.142857142857</c:v>
                </c:pt>
                <c:pt idx="49">
                  <c:v>11959.142857142857</c:v>
                </c:pt>
                <c:pt idx="50">
                  <c:v>12584.428571428571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3-4DBE-A013-B6CA42D38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 + 7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'2017'!$C$2:$BB$2</c:f>
              <c:numCache>
                <c:formatCode>#,##0</c:formatCode>
                <c:ptCount val="52"/>
                <c:pt idx="0">
                  <c:v>12855</c:v>
                </c:pt>
                <c:pt idx="1">
                  <c:v>13079</c:v>
                </c:pt>
                <c:pt idx="2">
                  <c:v>12865</c:v>
                </c:pt>
                <c:pt idx="3">
                  <c:v>12575</c:v>
                </c:pt>
                <c:pt idx="4">
                  <c:v>12227</c:v>
                </c:pt>
                <c:pt idx="5">
                  <c:v>12055</c:v>
                </c:pt>
                <c:pt idx="6">
                  <c:v>11570</c:v>
                </c:pt>
                <c:pt idx="7">
                  <c:v>11332</c:v>
                </c:pt>
                <c:pt idx="8">
                  <c:v>10945</c:v>
                </c:pt>
                <c:pt idx="9">
                  <c:v>10553</c:v>
                </c:pt>
                <c:pt idx="10">
                  <c:v>10215</c:v>
                </c:pt>
                <c:pt idx="11">
                  <c:v>9999</c:v>
                </c:pt>
                <c:pt idx="12">
                  <c:v>9875</c:v>
                </c:pt>
                <c:pt idx="13">
                  <c:v>9782</c:v>
                </c:pt>
                <c:pt idx="14">
                  <c:v>9595</c:v>
                </c:pt>
                <c:pt idx="15">
                  <c:v>9644</c:v>
                </c:pt>
                <c:pt idx="16">
                  <c:v>9707</c:v>
                </c:pt>
                <c:pt idx="17">
                  <c:v>9873</c:v>
                </c:pt>
                <c:pt idx="18">
                  <c:v>9860</c:v>
                </c:pt>
                <c:pt idx="19">
                  <c:v>9865</c:v>
                </c:pt>
                <c:pt idx="20">
                  <c:v>9536</c:v>
                </c:pt>
                <c:pt idx="21">
                  <c:v>9240</c:v>
                </c:pt>
                <c:pt idx="22">
                  <c:v>8979</c:v>
                </c:pt>
                <c:pt idx="23">
                  <c:v>9318</c:v>
                </c:pt>
                <c:pt idx="24">
                  <c:v>9337</c:v>
                </c:pt>
                <c:pt idx="25">
                  <c:v>9347</c:v>
                </c:pt>
                <c:pt idx="26">
                  <c:v>8965</c:v>
                </c:pt>
                <c:pt idx="27">
                  <c:v>8979</c:v>
                </c:pt>
                <c:pt idx="28">
                  <c:v>8866</c:v>
                </c:pt>
                <c:pt idx="29">
                  <c:v>8890</c:v>
                </c:pt>
                <c:pt idx="30">
                  <c:v>8933</c:v>
                </c:pt>
                <c:pt idx="31">
                  <c:v>9091</c:v>
                </c:pt>
                <c:pt idx="32">
                  <c:v>9168</c:v>
                </c:pt>
                <c:pt idx="33">
                  <c:v>9165</c:v>
                </c:pt>
                <c:pt idx="34">
                  <c:v>9123</c:v>
                </c:pt>
                <c:pt idx="35">
                  <c:v>9140</c:v>
                </c:pt>
                <c:pt idx="36">
                  <c:v>9305</c:v>
                </c:pt>
                <c:pt idx="37">
                  <c:v>9532</c:v>
                </c:pt>
                <c:pt idx="38">
                  <c:v>9724</c:v>
                </c:pt>
                <c:pt idx="39">
                  <c:v>9860</c:v>
                </c:pt>
                <c:pt idx="40">
                  <c:v>9907</c:v>
                </c:pt>
                <c:pt idx="41">
                  <c:v>9917</c:v>
                </c:pt>
                <c:pt idx="42">
                  <c:v>9921</c:v>
                </c:pt>
                <c:pt idx="43">
                  <c:v>9939</c:v>
                </c:pt>
                <c:pt idx="44">
                  <c:v>10127</c:v>
                </c:pt>
                <c:pt idx="45">
                  <c:v>10385</c:v>
                </c:pt>
                <c:pt idx="46">
                  <c:v>10567</c:v>
                </c:pt>
                <c:pt idx="47">
                  <c:v>10884</c:v>
                </c:pt>
                <c:pt idx="48">
                  <c:v>11254</c:v>
                </c:pt>
                <c:pt idx="49">
                  <c:v>11907</c:v>
                </c:pt>
                <c:pt idx="50">
                  <c:v>12425</c:v>
                </c:pt>
                <c:pt idx="51">
                  <c:v>13192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C-4A77-92EB-644B2C90B31E}"/>
            </c:ext>
          </c:extLst>
        </c:ser>
        <c:ser>
          <c:idx val="1"/>
          <c:order val="1"/>
          <c:tx>
            <c:v>0 + 7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'2017'!$C$38:$BB$38</c:f>
              <c:numCache>
                <c:formatCode>0</c:formatCode>
                <c:ptCount val="52"/>
                <c:pt idx="0">
                  <c:v>13501</c:v>
                </c:pt>
                <c:pt idx="1">
                  <c:v>12744</c:v>
                </c:pt>
                <c:pt idx="2">
                  <c:v>12350</c:v>
                </c:pt>
                <c:pt idx="3">
                  <c:v>12630</c:v>
                </c:pt>
                <c:pt idx="4">
                  <c:v>11702</c:v>
                </c:pt>
                <c:pt idx="5">
                  <c:v>11834</c:v>
                </c:pt>
                <c:pt idx="6">
                  <c:v>11175</c:v>
                </c:pt>
                <c:pt idx="7">
                  <c:v>10987</c:v>
                </c:pt>
                <c:pt idx="8">
                  <c:v>10674</c:v>
                </c:pt>
                <c:pt idx="9">
                  <c:v>9998</c:v>
                </c:pt>
                <c:pt idx="10">
                  <c:v>9972</c:v>
                </c:pt>
                <c:pt idx="11">
                  <c:v>10027</c:v>
                </c:pt>
                <c:pt idx="12">
                  <c:v>9626</c:v>
                </c:pt>
                <c:pt idx="13">
                  <c:v>9693</c:v>
                </c:pt>
                <c:pt idx="14">
                  <c:v>9466</c:v>
                </c:pt>
                <c:pt idx="15">
                  <c:v>9773</c:v>
                </c:pt>
                <c:pt idx="16">
                  <c:v>9881</c:v>
                </c:pt>
                <c:pt idx="17">
                  <c:v>9966</c:v>
                </c:pt>
                <c:pt idx="18">
                  <c:v>9734</c:v>
                </c:pt>
                <c:pt idx="19">
                  <c:v>9896</c:v>
                </c:pt>
                <c:pt idx="20">
                  <c:v>8977</c:v>
                </c:pt>
                <c:pt idx="21">
                  <c:v>8847</c:v>
                </c:pt>
                <c:pt idx="22">
                  <c:v>9114</c:v>
                </c:pt>
                <c:pt idx="23">
                  <c:v>9994</c:v>
                </c:pt>
                <c:pt idx="24">
                  <c:v>8902</c:v>
                </c:pt>
                <c:pt idx="25">
                  <c:v>9145</c:v>
                </c:pt>
                <c:pt idx="26">
                  <c:v>8848</c:v>
                </c:pt>
                <c:pt idx="27">
                  <c:v>8943</c:v>
                </c:pt>
                <c:pt idx="28">
                  <c:v>8807</c:v>
                </c:pt>
                <c:pt idx="29">
                  <c:v>8919</c:v>
                </c:pt>
                <c:pt idx="30">
                  <c:v>9073</c:v>
                </c:pt>
                <c:pt idx="31">
                  <c:v>9282</c:v>
                </c:pt>
                <c:pt idx="32">
                  <c:v>9148</c:v>
                </c:pt>
                <c:pt idx="33">
                  <c:v>9064</c:v>
                </c:pt>
                <c:pt idx="34">
                  <c:v>9156</c:v>
                </c:pt>
                <c:pt idx="35">
                  <c:v>9200</c:v>
                </c:pt>
                <c:pt idx="36">
                  <c:v>9558</c:v>
                </c:pt>
                <c:pt idx="37">
                  <c:v>9837</c:v>
                </c:pt>
                <c:pt idx="38">
                  <c:v>9778</c:v>
                </c:pt>
                <c:pt idx="39">
                  <c:v>9964</c:v>
                </c:pt>
                <c:pt idx="40">
                  <c:v>9978</c:v>
                </c:pt>
                <c:pt idx="41">
                  <c:v>9809</c:v>
                </c:pt>
                <c:pt idx="42">
                  <c:v>9977</c:v>
                </c:pt>
                <c:pt idx="43">
                  <c:v>10031</c:v>
                </c:pt>
                <c:pt idx="44">
                  <c:v>10372</c:v>
                </c:pt>
                <c:pt idx="45">
                  <c:v>10753</c:v>
                </c:pt>
                <c:pt idx="46">
                  <c:v>10577</c:v>
                </c:pt>
                <c:pt idx="47">
                  <c:v>11323</c:v>
                </c:pt>
                <c:pt idx="48">
                  <c:v>11863</c:v>
                </c:pt>
                <c:pt idx="49">
                  <c:v>12536</c:v>
                </c:pt>
                <c:pt idx="50">
                  <c:v>12875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C-4A77-92EB-644B2C90B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'2017'!$C$3:$BB$3</c:f>
              <c:numCache>
                <c:formatCode>#,##0</c:formatCode>
                <c:ptCount val="52"/>
                <c:pt idx="0">
                  <c:v>12993</c:v>
                </c:pt>
                <c:pt idx="1">
                  <c:v>13501</c:v>
                </c:pt>
                <c:pt idx="2">
                  <c:v>12744</c:v>
                </c:pt>
                <c:pt idx="3">
                  <c:v>12350</c:v>
                </c:pt>
                <c:pt idx="4">
                  <c:v>12630</c:v>
                </c:pt>
                <c:pt idx="5">
                  <c:v>11702</c:v>
                </c:pt>
                <c:pt idx="6">
                  <c:v>11834</c:v>
                </c:pt>
                <c:pt idx="7">
                  <c:v>11175</c:v>
                </c:pt>
                <c:pt idx="8">
                  <c:v>10987</c:v>
                </c:pt>
                <c:pt idx="9">
                  <c:v>10674</c:v>
                </c:pt>
                <c:pt idx="10">
                  <c:v>9998</c:v>
                </c:pt>
                <c:pt idx="11">
                  <c:v>9972</c:v>
                </c:pt>
                <c:pt idx="12">
                  <c:v>10027</c:v>
                </c:pt>
                <c:pt idx="13">
                  <c:v>9626</c:v>
                </c:pt>
                <c:pt idx="14">
                  <c:v>9693</c:v>
                </c:pt>
                <c:pt idx="15">
                  <c:v>9466</c:v>
                </c:pt>
                <c:pt idx="16">
                  <c:v>9773</c:v>
                </c:pt>
                <c:pt idx="17">
                  <c:v>9881</c:v>
                </c:pt>
                <c:pt idx="18">
                  <c:v>9966</c:v>
                </c:pt>
                <c:pt idx="19">
                  <c:v>9734</c:v>
                </c:pt>
                <c:pt idx="20">
                  <c:v>9896</c:v>
                </c:pt>
                <c:pt idx="21">
                  <c:v>8977</c:v>
                </c:pt>
                <c:pt idx="22">
                  <c:v>8847</c:v>
                </c:pt>
                <c:pt idx="23">
                  <c:v>9114</c:v>
                </c:pt>
                <c:pt idx="24">
                  <c:v>9994</c:v>
                </c:pt>
                <c:pt idx="25">
                  <c:v>8902</c:v>
                </c:pt>
                <c:pt idx="26">
                  <c:v>9145</c:v>
                </c:pt>
                <c:pt idx="27">
                  <c:v>8848</c:v>
                </c:pt>
                <c:pt idx="28">
                  <c:v>8943</c:v>
                </c:pt>
                <c:pt idx="29">
                  <c:v>8807</c:v>
                </c:pt>
                <c:pt idx="30">
                  <c:v>8919</c:v>
                </c:pt>
                <c:pt idx="31">
                  <c:v>9073</c:v>
                </c:pt>
                <c:pt idx="32">
                  <c:v>9282</c:v>
                </c:pt>
                <c:pt idx="33">
                  <c:v>9148</c:v>
                </c:pt>
                <c:pt idx="34">
                  <c:v>9064</c:v>
                </c:pt>
                <c:pt idx="35">
                  <c:v>9156</c:v>
                </c:pt>
                <c:pt idx="36">
                  <c:v>9200</c:v>
                </c:pt>
                <c:pt idx="37">
                  <c:v>9558</c:v>
                </c:pt>
                <c:pt idx="38">
                  <c:v>9837</c:v>
                </c:pt>
                <c:pt idx="39">
                  <c:v>9778</c:v>
                </c:pt>
                <c:pt idx="40">
                  <c:v>9964</c:v>
                </c:pt>
                <c:pt idx="41">
                  <c:v>9978</c:v>
                </c:pt>
                <c:pt idx="42">
                  <c:v>9809</c:v>
                </c:pt>
                <c:pt idx="43">
                  <c:v>9977</c:v>
                </c:pt>
                <c:pt idx="44">
                  <c:v>10031</c:v>
                </c:pt>
                <c:pt idx="45">
                  <c:v>10372</c:v>
                </c:pt>
                <c:pt idx="46">
                  <c:v>10753</c:v>
                </c:pt>
                <c:pt idx="47">
                  <c:v>10577</c:v>
                </c:pt>
                <c:pt idx="48">
                  <c:v>11323</c:v>
                </c:pt>
                <c:pt idx="49">
                  <c:v>11863</c:v>
                </c:pt>
                <c:pt idx="50">
                  <c:v>12536</c:v>
                </c:pt>
                <c:pt idx="51">
                  <c:v>12875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8-4D5A-887F-5A26E3E05AE7}"/>
            </c:ext>
          </c:extLst>
        </c:ser>
        <c:ser>
          <c:idx val="0"/>
          <c:order val="1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'2017'!$C$2:$BB$2</c:f>
              <c:numCache>
                <c:formatCode>#,##0</c:formatCode>
                <c:ptCount val="52"/>
                <c:pt idx="0">
                  <c:v>12855</c:v>
                </c:pt>
                <c:pt idx="1">
                  <c:v>13079</c:v>
                </c:pt>
                <c:pt idx="2">
                  <c:v>12865</c:v>
                </c:pt>
                <c:pt idx="3">
                  <c:v>12575</c:v>
                </c:pt>
                <c:pt idx="4">
                  <c:v>12227</c:v>
                </c:pt>
                <c:pt idx="5">
                  <c:v>12055</c:v>
                </c:pt>
                <c:pt idx="6">
                  <c:v>11570</c:v>
                </c:pt>
                <c:pt idx="7">
                  <c:v>11332</c:v>
                </c:pt>
                <c:pt idx="8">
                  <c:v>10945</c:v>
                </c:pt>
                <c:pt idx="9">
                  <c:v>10553</c:v>
                </c:pt>
                <c:pt idx="10">
                  <c:v>10215</c:v>
                </c:pt>
                <c:pt idx="11">
                  <c:v>9999</c:v>
                </c:pt>
                <c:pt idx="12">
                  <c:v>9875</c:v>
                </c:pt>
                <c:pt idx="13">
                  <c:v>9782</c:v>
                </c:pt>
                <c:pt idx="14">
                  <c:v>9595</c:v>
                </c:pt>
                <c:pt idx="15">
                  <c:v>9644</c:v>
                </c:pt>
                <c:pt idx="16">
                  <c:v>9707</c:v>
                </c:pt>
                <c:pt idx="17">
                  <c:v>9873</c:v>
                </c:pt>
                <c:pt idx="18">
                  <c:v>9860</c:v>
                </c:pt>
                <c:pt idx="19">
                  <c:v>9865</c:v>
                </c:pt>
                <c:pt idx="20">
                  <c:v>9536</c:v>
                </c:pt>
                <c:pt idx="21">
                  <c:v>9240</c:v>
                </c:pt>
                <c:pt idx="22">
                  <c:v>8979</c:v>
                </c:pt>
                <c:pt idx="23">
                  <c:v>9318</c:v>
                </c:pt>
                <c:pt idx="24">
                  <c:v>9337</c:v>
                </c:pt>
                <c:pt idx="25">
                  <c:v>9347</c:v>
                </c:pt>
                <c:pt idx="26">
                  <c:v>8965</c:v>
                </c:pt>
                <c:pt idx="27">
                  <c:v>8979</c:v>
                </c:pt>
                <c:pt idx="28">
                  <c:v>8866</c:v>
                </c:pt>
                <c:pt idx="29">
                  <c:v>8890</c:v>
                </c:pt>
                <c:pt idx="30">
                  <c:v>8933</c:v>
                </c:pt>
                <c:pt idx="31">
                  <c:v>9091</c:v>
                </c:pt>
                <c:pt idx="32">
                  <c:v>9168</c:v>
                </c:pt>
                <c:pt idx="33">
                  <c:v>9165</c:v>
                </c:pt>
                <c:pt idx="34">
                  <c:v>9123</c:v>
                </c:pt>
                <c:pt idx="35">
                  <c:v>9140</c:v>
                </c:pt>
                <c:pt idx="36">
                  <c:v>9305</c:v>
                </c:pt>
                <c:pt idx="37">
                  <c:v>9532</c:v>
                </c:pt>
                <c:pt idx="38">
                  <c:v>9724</c:v>
                </c:pt>
                <c:pt idx="39">
                  <c:v>9860</c:v>
                </c:pt>
                <c:pt idx="40">
                  <c:v>9907</c:v>
                </c:pt>
                <c:pt idx="41">
                  <c:v>9917</c:v>
                </c:pt>
                <c:pt idx="42">
                  <c:v>9921</c:v>
                </c:pt>
                <c:pt idx="43">
                  <c:v>9939</c:v>
                </c:pt>
                <c:pt idx="44">
                  <c:v>10127</c:v>
                </c:pt>
                <c:pt idx="45">
                  <c:v>10385</c:v>
                </c:pt>
                <c:pt idx="46">
                  <c:v>10567</c:v>
                </c:pt>
                <c:pt idx="47">
                  <c:v>10884</c:v>
                </c:pt>
                <c:pt idx="48">
                  <c:v>11254</c:v>
                </c:pt>
                <c:pt idx="49">
                  <c:v>11907</c:v>
                </c:pt>
                <c:pt idx="50">
                  <c:v>12425</c:v>
                </c:pt>
                <c:pt idx="51">
                  <c:v>13192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8-4D5A-887F-5A26E3E0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'2018'!$C$2:$BB$2</c:f>
              <c:numCache>
                <c:formatCode>#,##0</c:formatCode>
                <c:ptCount val="52"/>
                <c:pt idx="0">
                  <c:v>13596</c:v>
                </c:pt>
                <c:pt idx="1">
                  <c:v>13876</c:v>
                </c:pt>
                <c:pt idx="2">
                  <c:v>13585</c:v>
                </c:pt>
                <c:pt idx="3">
                  <c:v>13229</c:v>
                </c:pt>
                <c:pt idx="4">
                  <c:v>12699</c:v>
                </c:pt>
                <c:pt idx="5">
                  <c:v>12371</c:v>
                </c:pt>
                <c:pt idx="6">
                  <c:v>12159</c:v>
                </c:pt>
                <c:pt idx="7">
                  <c:v>12231</c:v>
                </c:pt>
                <c:pt idx="8">
                  <c:v>12435</c:v>
                </c:pt>
                <c:pt idx="9">
                  <c:v>12489</c:v>
                </c:pt>
                <c:pt idx="10">
                  <c:v>12204</c:v>
                </c:pt>
                <c:pt idx="11">
                  <c:v>11628</c:v>
                </c:pt>
                <c:pt idx="12">
                  <c:v>11132</c:v>
                </c:pt>
                <c:pt idx="13">
                  <c:v>10767</c:v>
                </c:pt>
                <c:pt idx="14">
                  <c:v>10426</c:v>
                </c:pt>
                <c:pt idx="15">
                  <c:v>9973</c:v>
                </c:pt>
                <c:pt idx="16">
                  <c:v>9702</c:v>
                </c:pt>
                <c:pt idx="17">
                  <c:v>9466</c:v>
                </c:pt>
                <c:pt idx="18">
                  <c:v>9458</c:v>
                </c:pt>
                <c:pt idx="19">
                  <c:v>9332</c:v>
                </c:pt>
                <c:pt idx="20">
                  <c:v>9288</c:v>
                </c:pt>
                <c:pt idx="21">
                  <c:v>9156</c:v>
                </c:pt>
                <c:pt idx="22">
                  <c:v>9101</c:v>
                </c:pt>
                <c:pt idx="23">
                  <c:v>8966</c:v>
                </c:pt>
                <c:pt idx="24">
                  <c:v>9098</c:v>
                </c:pt>
                <c:pt idx="25">
                  <c:v>9196</c:v>
                </c:pt>
                <c:pt idx="26">
                  <c:v>9240</c:v>
                </c:pt>
                <c:pt idx="27">
                  <c:v>9122</c:v>
                </c:pt>
                <c:pt idx="28">
                  <c:v>9155</c:v>
                </c:pt>
                <c:pt idx="29">
                  <c:v>9041</c:v>
                </c:pt>
                <c:pt idx="30">
                  <c:v>9013</c:v>
                </c:pt>
                <c:pt idx="31">
                  <c:v>8761</c:v>
                </c:pt>
                <c:pt idx="32">
                  <c:v>8784</c:v>
                </c:pt>
                <c:pt idx="33">
                  <c:v>8712</c:v>
                </c:pt>
                <c:pt idx="34">
                  <c:v>8775</c:v>
                </c:pt>
                <c:pt idx="35">
                  <c:v>8903</c:v>
                </c:pt>
                <c:pt idx="36">
                  <c:v>9109</c:v>
                </c:pt>
                <c:pt idx="37">
                  <c:v>9231</c:v>
                </c:pt>
                <c:pt idx="38">
                  <c:v>9311</c:v>
                </c:pt>
                <c:pt idx="39">
                  <c:v>9441</c:v>
                </c:pt>
                <c:pt idx="40">
                  <c:v>9503</c:v>
                </c:pt>
                <c:pt idx="41">
                  <c:v>9487</c:v>
                </c:pt>
                <c:pt idx="42">
                  <c:v>9585</c:v>
                </c:pt>
                <c:pt idx="43">
                  <c:v>9808</c:v>
                </c:pt>
                <c:pt idx="44">
                  <c:v>10005</c:v>
                </c:pt>
                <c:pt idx="45">
                  <c:v>9930</c:v>
                </c:pt>
                <c:pt idx="46">
                  <c:v>9918</c:v>
                </c:pt>
                <c:pt idx="47">
                  <c:v>10108</c:v>
                </c:pt>
                <c:pt idx="48">
                  <c:v>10250</c:v>
                </c:pt>
                <c:pt idx="49">
                  <c:v>10497</c:v>
                </c:pt>
                <c:pt idx="50">
                  <c:v>10601</c:v>
                </c:pt>
                <c:pt idx="51">
                  <c:v>10887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3-4587-8BE1-BF29E4DED44A}"/>
            </c:ext>
          </c:extLst>
        </c:ser>
        <c:ser>
          <c:idx val="1"/>
          <c:order val="1"/>
          <c:tx>
            <c:v>registrations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'2018'!$C$3:$BB$3</c:f>
              <c:numCache>
                <c:formatCode>#,##0</c:formatCode>
                <c:ptCount val="52"/>
                <c:pt idx="0">
                  <c:v>14164</c:v>
                </c:pt>
                <c:pt idx="1">
                  <c:v>13748</c:v>
                </c:pt>
                <c:pt idx="2">
                  <c:v>13715</c:v>
                </c:pt>
                <c:pt idx="3">
                  <c:v>13293</c:v>
                </c:pt>
                <c:pt idx="4">
                  <c:v>12679</c:v>
                </c:pt>
                <c:pt idx="5">
                  <c:v>12126</c:v>
                </c:pt>
                <c:pt idx="6">
                  <c:v>12308</c:v>
                </c:pt>
                <c:pt idx="7">
                  <c:v>12042</c:v>
                </c:pt>
                <c:pt idx="8">
                  <c:v>12342</c:v>
                </c:pt>
                <c:pt idx="9">
                  <c:v>12920</c:v>
                </c:pt>
                <c:pt idx="10">
                  <c:v>12206</c:v>
                </c:pt>
                <c:pt idx="11">
                  <c:v>11487</c:v>
                </c:pt>
                <c:pt idx="12">
                  <c:v>11191</c:v>
                </c:pt>
                <c:pt idx="13">
                  <c:v>10719</c:v>
                </c:pt>
                <c:pt idx="14">
                  <c:v>10391</c:v>
                </c:pt>
                <c:pt idx="15">
                  <c:v>10169</c:v>
                </c:pt>
                <c:pt idx="16">
                  <c:v>9359</c:v>
                </c:pt>
                <c:pt idx="17">
                  <c:v>9578</c:v>
                </c:pt>
                <c:pt idx="18">
                  <c:v>9461</c:v>
                </c:pt>
                <c:pt idx="19">
                  <c:v>9334</c:v>
                </c:pt>
                <c:pt idx="20">
                  <c:v>9202</c:v>
                </c:pt>
                <c:pt idx="21">
                  <c:v>9327</c:v>
                </c:pt>
                <c:pt idx="22">
                  <c:v>8938</c:v>
                </c:pt>
                <c:pt idx="23">
                  <c:v>9038</c:v>
                </c:pt>
                <c:pt idx="24">
                  <c:v>8922</c:v>
                </c:pt>
                <c:pt idx="25">
                  <c:v>9335</c:v>
                </c:pt>
                <c:pt idx="26">
                  <c:v>9332</c:v>
                </c:pt>
                <c:pt idx="27">
                  <c:v>9053</c:v>
                </c:pt>
                <c:pt idx="28">
                  <c:v>8981</c:v>
                </c:pt>
                <c:pt idx="29">
                  <c:v>9432</c:v>
                </c:pt>
                <c:pt idx="30">
                  <c:v>8711</c:v>
                </c:pt>
                <c:pt idx="31">
                  <c:v>8897</c:v>
                </c:pt>
                <c:pt idx="32">
                  <c:v>8676</c:v>
                </c:pt>
                <c:pt idx="33">
                  <c:v>8779</c:v>
                </c:pt>
                <c:pt idx="34">
                  <c:v>8681</c:v>
                </c:pt>
                <c:pt idx="35">
                  <c:v>8864</c:v>
                </c:pt>
                <c:pt idx="36">
                  <c:v>9164</c:v>
                </c:pt>
                <c:pt idx="37">
                  <c:v>9300</c:v>
                </c:pt>
                <c:pt idx="38">
                  <c:v>9229</c:v>
                </c:pt>
                <c:pt idx="39">
                  <c:v>9404</c:v>
                </c:pt>
                <c:pt idx="40">
                  <c:v>9689</c:v>
                </c:pt>
                <c:pt idx="41">
                  <c:v>9417</c:v>
                </c:pt>
                <c:pt idx="42">
                  <c:v>9356</c:v>
                </c:pt>
                <c:pt idx="43">
                  <c:v>9983</c:v>
                </c:pt>
                <c:pt idx="44">
                  <c:v>10085</c:v>
                </c:pt>
                <c:pt idx="45">
                  <c:v>9947</c:v>
                </c:pt>
                <c:pt idx="46">
                  <c:v>9758</c:v>
                </c:pt>
                <c:pt idx="47">
                  <c:v>10048</c:v>
                </c:pt>
                <c:pt idx="48">
                  <c:v>10517</c:v>
                </c:pt>
                <c:pt idx="49">
                  <c:v>10186</c:v>
                </c:pt>
                <c:pt idx="50">
                  <c:v>10789</c:v>
                </c:pt>
                <c:pt idx="51">
                  <c:v>10829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3-4587-8BE1-BF29E4DED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+ 4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'2018'!$C$2:$BB$2</c:f>
              <c:numCache>
                <c:formatCode>#,##0</c:formatCode>
                <c:ptCount val="52"/>
                <c:pt idx="0">
                  <c:v>13596</c:v>
                </c:pt>
                <c:pt idx="1">
                  <c:v>13876</c:v>
                </c:pt>
                <c:pt idx="2">
                  <c:v>13585</c:v>
                </c:pt>
                <c:pt idx="3">
                  <c:v>13229</c:v>
                </c:pt>
                <c:pt idx="4">
                  <c:v>12699</c:v>
                </c:pt>
                <c:pt idx="5">
                  <c:v>12371</c:v>
                </c:pt>
                <c:pt idx="6">
                  <c:v>12159</c:v>
                </c:pt>
                <c:pt idx="7">
                  <c:v>12231</c:v>
                </c:pt>
                <c:pt idx="8">
                  <c:v>12435</c:v>
                </c:pt>
                <c:pt idx="9">
                  <c:v>12489</c:v>
                </c:pt>
                <c:pt idx="10">
                  <c:v>12204</c:v>
                </c:pt>
                <c:pt idx="11">
                  <c:v>11628</c:v>
                </c:pt>
                <c:pt idx="12">
                  <c:v>11132</c:v>
                </c:pt>
                <c:pt idx="13">
                  <c:v>10767</c:v>
                </c:pt>
                <c:pt idx="14">
                  <c:v>10426</c:v>
                </c:pt>
                <c:pt idx="15">
                  <c:v>9973</c:v>
                </c:pt>
                <c:pt idx="16">
                  <c:v>9702</c:v>
                </c:pt>
                <c:pt idx="17">
                  <c:v>9466</c:v>
                </c:pt>
                <c:pt idx="18">
                  <c:v>9458</c:v>
                </c:pt>
                <c:pt idx="19">
                  <c:v>9332</c:v>
                </c:pt>
                <c:pt idx="20">
                  <c:v>9288</c:v>
                </c:pt>
                <c:pt idx="21">
                  <c:v>9156</c:v>
                </c:pt>
                <c:pt idx="22">
                  <c:v>9101</c:v>
                </c:pt>
                <c:pt idx="23">
                  <c:v>8966</c:v>
                </c:pt>
                <c:pt idx="24">
                  <c:v>9098</c:v>
                </c:pt>
                <c:pt idx="25">
                  <c:v>9196</c:v>
                </c:pt>
                <c:pt idx="26">
                  <c:v>9240</c:v>
                </c:pt>
                <c:pt idx="27">
                  <c:v>9122</c:v>
                </c:pt>
                <c:pt idx="28">
                  <c:v>9155</c:v>
                </c:pt>
                <c:pt idx="29">
                  <c:v>9041</c:v>
                </c:pt>
                <c:pt idx="30">
                  <c:v>9013</c:v>
                </c:pt>
                <c:pt idx="31">
                  <c:v>8761</c:v>
                </c:pt>
                <c:pt idx="32">
                  <c:v>8784</c:v>
                </c:pt>
                <c:pt idx="33">
                  <c:v>8712</c:v>
                </c:pt>
                <c:pt idx="34">
                  <c:v>8775</c:v>
                </c:pt>
                <c:pt idx="35">
                  <c:v>8903</c:v>
                </c:pt>
                <c:pt idx="36">
                  <c:v>9109</c:v>
                </c:pt>
                <c:pt idx="37">
                  <c:v>9231</c:v>
                </c:pt>
                <c:pt idx="38">
                  <c:v>9311</c:v>
                </c:pt>
                <c:pt idx="39">
                  <c:v>9441</c:v>
                </c:pt>
                <c:pt idx="40">
                  <c:v>9503</c:v>
                </c:pt>
                <c:pt idx="41">
                  <c:v>9487</c:v>
                </c:pt>
                <c:pt idx="42">
                  <c:v>9585</c:v>
                </c:pt>
                <c:pt idx="43">
                  <c:v>9808</c:v>
                </c:pt>
                <c:pt idx="44">
                  <c:v>10005</c:v>
                </c:pt>
                <c:pt idx="45">
                  <c:v>9930</c:v>
                </c:pt>
                <c:pt idx="46">
                  <c:v>9918</c:v>
                </c:pt>
                <c:pt idx="47">
                  <c:v>10108</c:v>
                </c:pt>
                <c:pt idx="48">
                  <c:v>10250</c:v>
                </c:pt>
                <c:pt idx="49">
                  <c:v>10497</c:v>
                </c:pt>
                <c:pt idx="50">
                  <c:v>10601</c:v>
                </c:pt>
                <c:pt idx="51">
                  <c:v>10887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9-4699-8D67-C93F441E1EDB}"/>
            </c:ext>
          </c:extLst>
        </c:ser>
        <c:ser>
          <c:idx val="1"/>
          <c:order val="1"/>
          <c:tx>
            <c:v>3 + 4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'2018'!$C$23:$BB$23</c:f>
              <c:numCache>
                <c:formatCode>0</c:formatCode>
                <c:ptCount val="52"/>
                <c:pt idx="0">
                  <c:v>13926.285714285714</c:v>
                </c:pt>
                <c:pt idx="1">
                  <c:v>13729.142857142857</c:v>
                </c:pt>
                <c:pt idx="2">
                  <c:v>13473.857142857143</c:v>
                </c:pt>
                <c:pt idx="3">
                  <c:v>12942.142857142857</c:v>
                </c:pt>
                <c:pt idx="4">
                  <c:v>12363</c:v>
                </c:pt>
                <c:pt idx="5">
                  <c:v>12230</c:v>
                </c:pt>
                <c:pt idx="6">
                  <c:v>12156</c:v>
                </c:pt>
                <c:pt idx="7">
                  <c:v>12213.428571428571</c:v>
                </c:pt>
                <c:pt idx="8">
                  <c:v>12672.285714285714</c:v>
                </c:pt>
                <c:pt idx="9">
                  <c:v>12512</c:v>
                </c:pt>
                <c:pt idx="10">
                  <c:v>11795.142857142857</c:v>
                </c:pt>
                <c:pt idx="11">
                  <c:v>11317.857142857143</c:v>
                </c:pt>
                <c:pt idx="12">
                  <c:v>10921.285714285714</c:v>
                </c:pt>
                <c:pt idx="13">
                  <c:v>10531.571428571429</c:v>
                </c:pt>
                <c:pt idx="14">
                  <c:v>10264.142857142857</c:v>
                </c:pt>
                <c:pt idx="15">
                  <c:v>9706.1428571428569</c:v>
                </c:pt>
                <c:pt idx="16">
                  <c:v>9484.1428571428569</c:v>
                </c:pt>
                <c:pt idx="17">
                  <c:v>9511.1428571428569</c:v>
                </c:pt>
                <c:pt idx="18">
                  <c:v>9388.4285714285706</c:v>
                </c:pt>
                <c:pt idx="19">
                  <c:v>9258.5714285714294</c:v>
                </c:pt>
                <c:pt idx="20">
                  <c:v>9273.4285714285706</c:v>
                </c:pt>
                <c:pt idx="21">
                  <c:v>9104.7142857142862</c:v>
                </c:pt>
                <c:pt idx="22">
                  <c:v>8995.1428571428569</c:v>
                </c:pt>
                <c:pt idx="23">
                  <c:v>8971.7142857142862</c:v>
                </c:pt>
                <c:pt idx="24">
                  <c:v>9158</c:v>
                </c:pt>
                <c:pt idx="25">
                  <c:v>9333.2857142857138</c:v>
                </c:pt>
                <c:pt idx="26">
                  <c:v>9172.5714285714294</c:v>
                </c:pt>
                <c:pt idx="27">
                  <c:v>9011.8571428571431</c:v>
                </c:pt>
                <c:pt idx="28">
                  <c:v>9238.7142857142862</c:v>
                </c:pt>
                <c:pt idx="29">
                  <c:v>9020</c:v>
                </c:pt>
                <c:pt idx="30">
                  <c:v>8817.2857142857138</c:v>
                </c:pt>
                <c:pt idx="31">
                  <c:v>8770.7142857142862</c:v>
                </c:pt>
                <c:pt idx="32">
                  <c:v>8734.8571428571431</c:v>
                </c:pt>
                <c:pt idx="33">
                  <c:v>8723</c:v>
                </c:pt>
                <c:pt idx="34">
                  <c:v>8785.5714285714294</c:v>
                </c:pt>
                <c:pt idx="35">
                  <c:v>9035.4285714285706</c:v>
                </c:pt>
                <c:pt idx="36">
                  <c:v>9241.7142857142862</c:v>
                </c:pt>
                <c:pt idx="37">
                  <c:v>9259.4285714285706</c:v>
                </c:pt>
                <c:pt idx="38">
                  <c:v>9329</c:v>
                </c:pt>
                <c:pt idx="39">
                  <c:v>9566.8571428571431</c:v>
                </c:pt>
                <c:pt idx="40">
                  <c:v>9533.5714285714294</c:v>
                </c:pt>
                <c:pt idx="41">
                  <c:v>9382.1428571428569</c:v>
                </c:pt>
                <c:pt idx="42">
                  <c:v>9714.2857142857138</c:v>
                </c:pt>
                <c:pt idx="43">
                  <c:v>10041.285714285714</c:v>
                </c:pt>
                <c:pt idx="44">
                  <c:v>10006.142857142857</c:v>
                </c:pt>
                <c:pt idx="45">
                  <c:v>9839</c:v>
                </c:pt>
                <c:pt idx="46">
                  <c:v>9923.7142857142862</c:v>
                </c:pt>
                <c:pt idx="47">
                  <c:v>10316</c:v>
                </c:pt>
                <c:pt idx="48">
                  <c:v>10327.857142857143</c:v>
                </c:pt>
                <c:pt idx="49">
                  <c:v>10530.571428571429</c:v>
                </c:pt>
                <c:pt idx="50">
                  <c:v>10811.857142857143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9-4699-8D67-C93F441E1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 + 5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'2015'!$C$2:$BB$2</c:f>
              <c:numCache>
                <c:formatCode>#,##0</c:formatCode>
                <c:ptCount val="52"/>
                <c:pt idx="0">
                  <c:v>13771</c:v>
                </c:pt>
                <c:pt idx="1">
                  <c:v>14183</c:v>
                </c:pt>
                <c:pt idx="2">
                  <c:v>13685</c:v>
                </c:pt>
                <c:pt idx="3">
                  <c:v>12952</c:v>
                </c:pt>
                <c:pt idx="4">
                  <c:v>12257</c:v>
                </c:pt>
                <c:pt idx="5">
                  <c:v>11948</c:v>
                </c:pt>
                <c:pt idx="6">
                  <c:v>11687</c:v>
                </c:pt>
                <c:pt idx="7">
                  <c:v>11558</c:v>
                </c:pt>
                <c:pt idx="8">
                  <c:v>11299</c:v>
                </c:pt>
                <c:pt idx="9">
                  <c:v>10991</c:v>
                </c:pt>
                <c:pt idx="10">
                  <c:v>10685</c:v>
                </c:pt>
                <c:pt idx="11">
                  <c:v>10595</c:v>
                </c:pt>
                <c:pt idx="12">
                  <c:v>10588</c:v>
                </c:pt>
                <c:pt idx="13">
                  <c:v>10567</c:v>
                </c:pt>
                <c:pt idx="14">
                  <c:v>10368</c:v>
                </c:pt>
                <c:pt idx="15">
                  <c:v>10107</c:v>
                </c:pt>
                <c:pt idx="16">
                  <c:v>9923</c:v>
                </c:pt>
                <c:pt idx="17">
                  <c:v>9807</c:v>
                </c:pt>
                <c:pt idx="18">
                  <c:v>9693</c:v>
                </c:pt>
                <c:pt idx="19">
                  <c:v>9609</c:v>
                </c:pt>
                <c:pt idx="20">
                  <c:v>9455</c:v>
                </c:pt>
                <c:pt idx="21">
                  <c:v>9445</c:v>
                </c:pt>
                <c:pt idx="22">
                  <c:v>9373</c:v>
                </c:pt>
                <c:pt idx="23">
                  <c:v>9306</c:v>
                </c:pt>
                <c:pt idx="24">
                  <c:v>9172</c:v>
                </c:pt>
                <c:pt idx="25">
                  <c:v>9139</c:v>
                </c:pt>
                <c:pt idx="26">
                  <c:v>8972</c:v>
                </c:pt>
                <c:pt idx="27">
                  <c:v>8820</c:v>
                </c:pt>
                <c:pt idx="28">
                  <c:v>8610</c:v>
                </c:pt>
                <c:pt idx="29">
                  <c:v>8666</c:v>
                </c:pt>
                <c:pt idx="30">
                  <c:v>8830</c:v>
                </c:pt>
                <c:pt idx="31">
                  <c:v>9017</c:v>
                </c:pt>
                <c:pt idx="32">
                  <c:v>9054</c:v>
                </c:pt>
                <c:pt idx="33">
                  <c:v>8937</c:v>
                </c:pt>
                <c:pt idx="34">
                  <c:v>8778</c:v>
                </c:pt>
                <c:pt idx="35">
                  <c:v>8846</c:v>
                </c:pt>
                <c:pt idx="36">
                  <c:v>9005</c:v>
                </c:pt>
                <c:pt idx="37">
                  <c:v>9263</c:v>
                </c:pt>
                <c:pt idx="38">
                  <c:v>9449</c:v>
                </c:pt>
                <c:pt idx="39">
                  <c:v>9572</c:v>
                </c:pt>
                <c:pt idx="40">
                  <c:v>9617</c:v>
                </c:pt>
                <c:pt idx="41">
                  <c:v>9702</c:v>
                </c:pt>
                <c:pt idx="42">
                  <c:v>9797</c:v>
                </c:pt>
                <c:pt idx="43">
                  <c:v>9884</c:v>
                </c:pt>
                <c:pt idx="44">
                  <c:v>9781</c:v>
                </c:pt>
                <c:pt idx="45">
                  <c:v>9678</c:v>
                </c:pt>
                <c:pt idx="46">
                  <c:v>9803</c:v>
                </c:pt>
                <c:pt idx="47">
                  <c:v>10050</c:v>
                </c:pt>
                <c:pt idx="48">
                  <c:v>10342</c:v>
                </c:pt>
                <c:pt idx="49">
                  <c:v>10358</c:v>
                </c:pt>
                <c:pt idx="50">
                  <c:v>10358</c:v>
                </c:pt>
                <c:pt idx="51">
                  <c:v>10400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D-47B5-8516-71A34BD55CA4}"/>
            </c:ext>
          </c:extLst>
        </c:ser>
        <c:ser>
          <c:idx val="1"/>
          <c:order val="1"/>
          <c:tx>
            <c:v>2 + 5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'2015'!$C$28:$BB$28</c:f>
              <c:numCache>
                <c:formatCode>0</c:formatCode>
                <c:ptCount val="52"/>
                <c:pt idx="0">
                  <c:v>14468.571428571429</c:v>
                </c:pt>
                <c:pt idx="1">
                  <c:v>14016</c:v>
                </c:pt>
                <c:pt idx="2">
                  <c:v>12997.285714285714</c:v>
                </c:pt>
                <c:pt idx="3">
                  <c:v>12470.285714285714</c:v>
                </c:pt>
                <c:pt idx="4">
                  <c:v>11899.571428571429</c:v>
                </c:pt>
                <c:pt idx="5">
                  <c:v>11738.571428571429</c:v>
                </c:pt>
                <c:pt idx="6">
                  <c:v>11646.285714285714</c:v>
                </c:pt>
                <c:pt idx="7">
                  <c:v>11399</c:v>
                </c:pt>
                <c:pt idx="8">
                  <c:v>11073.428571428571</c:v>
                </c:pt>
                <c:pt idx="9">
                  <c:v>10763.857142857143</c:v>
                </c:pt>
                <c:pt idx="10">
                  <c:v>10479</c:v>
                </c:pt>
                <c:pt idx="11">
                  <c:v>10618.285714285714</c:v>
                </c:pt>
                <c:pt idx="12">
                  <c:v>10673.142857142857</c:v>
                </c:pt>
                <c:pt idx="13">
                  <c:v>10427.857142857143</c:v>
                </c:pt>
                <c:pt idx="14">
                  <c:v>10174.285714285714</c:v>
                </c:pt>
                <c:pt idx="15">
                  <c:v>9943.5714285714294</c:v>
                </c:pt>
                <c:pt idx="16">
                  <c:v>9809.1428571428569</c:v>
                </c:pt>
                <c:pt idx="17">
                  <c:v>9767.7142857142862</c:v>
                </c:pt>
                <c:pt idx="18">
                  <c:v>9599.8571428571431</c:v>
                </c:pt>
                <c:pt idx="19">
                  <c:v>9531.4285714285706</c:v>
                </c:pt>
                <c:pt idx="20">
                  <c:v>9365</c:v>
                </c:pt>
                <c:pt idx="21">
                  <c:v>9447.5714285714294</c:v>
                </c:pt>
                <c:pt idx="22">
                  <c:v>9368.4285714285706</c:v>
                </c:pt>
                <c:pt idx="23">
                  <c:v>9159.4285714285706</c:v>
                </c:pt>
                <c:pt idx="24">
                  <c:v>9103</c:v>
                </c:pt>
                <c:pt idx="25">
                  <c:v>9182.1428571428569</c:v>
                </c:pt>
                <c:pt idx="26">
                  <c:v>8773.7142857142862</c:v>
                </c:pt>
                <c:pt idx="27">
                  <c:v>8633.7142857142862</c:v>
                </c:pt>
                <c:pt idx="28">
                  <c:v>8603</c:v>
                </c:pt>
                <c:pt idx="29">
                  <c:v>8712.8571428571431</c:v>
                </c:pt>
                <c:pt idx="30">
                  <c:v>9033.2857142857138</c:v>
                </c:pt>
                <c:pt idx="31">
                  <c:v>9144.5714285714294</c:v>
                </c:pt>
                <c:pt idx="32">
                  <c:v>8952.4285714285706</c:v>
                </c:pt>
                <c:pt idx="33">
                  <c:v>8815</c:v>
                </c:pt>
                <c:pt idx="34">
                  <c:v>8703.1428571428569</c:v>
                </c:pt>
                <c:pt idx="35">
                  <c:v>8962.2857142857138</c:v>
                </c:pt>
                <c:pt idx="36">
                  <c:v>9213.5714285714294</c:v>
                </c:pt>
                <c:pt idx="37">
                  <c:v>9392</c:v>
                </c:pt>
                <c:pt idx="38">
                  <c:v>9582</c:v>
                </c:pt>
                <c:pt idx="39">
                  <c:v>9635.8571428571431</c:v>
                </c:pt>
                <c:pt idx="40">
                  <c:v>9594.2857142857138</c:v>
                </c:pt>
                <c:pt idx="41">
                  <c:v>9803.7142857142862</c:v>
                </c:pt>
                <c:pt idx="42">
                  <c:v>9911.1428571428569</c:v>
                </c:pt>
                <c:pt idx="43">
                  <c:v>9862.2857142857138</c:v>
                </c:pt>
                <c:pt idx="44">
                  <c:v>9657.1428571428569</c:v>
                </c:pt>
                <c:pt idx="45">
                  <c:v>9602.5714285714294</c:v>
                </c:pt>
                <c:pt idx="46">
                  <c:v>10041.428571428571</c:v>
                </c:pt>
                <c:pt idx="47">
                  <c:v>10293.285714285714</c:v>
                </c:pt>
                <c:pt idx="48">
                  <c:v>10440</c:v>
                </c:pt>
                <c:pt idx="49">
                  <c:v>10327.428571428571</c:v>
                </c:pt>
                <c:pt idx="50">
                  <c:v>10306.142857142857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D-47B5-8516-71A34BD55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 + 5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'2018'!$C$2:$BB$2</c:f>
              <c:numCache>
                <c:formatCode>#,##0</c:formatCode>
                <c:ptCount val="52"/>
                <c:pt idx="0">
                  <c:v>13596</c:v>
                </c:pt>
                <c:pt idx="1">
                  <c:v>13876</c:v>
                </c:pt>
                <c:pt idx="2">
                  <c:v>13585</c:v>
                </c:pt>
                <c:pt idx="3">
                  <c:v>13229</c:v>
                </c:pt>
                <c:pt idx="4">
                  <c:v>12699</c:v>
                </c:pt>
                <c:pt idx="5">
                  <c:v>12371</c:v>
                </c:pt>
                <c:pt idx="6">
                  <c:v>12159</c:v>
                </c:pt>
                <c:pt idx="7">
                  <c:v>12231</c:v>
                </c:pt>
                <c:pt idx="8">
                  <c:v>12435</c:v>
                </c:pt>
                <c:pt idx="9">
                  <c:v>12489</c:v>
                </c:pt>
                <c:pt idx="10">
                  <c:v>12204</c:v>
                </c:pt>
                <c:pt idx="11">
                  <c:v>11628</c:v>
                </c:pt>
                <c:pt idx="12">
                  <c:v>11132</c:v>
                </c:pt>
                <c:pt idx="13">
                  <c:v>10767</c:v>
                </c:pt>
                <c:pt idx="14">
                  <c:v>10426</c:v>
                </c:pt>
                <c:pt idx="15">
                  <c:v>9973</c:v>
                </c:pt>
                <c:pt idx="16">
                  <c:v>9702</c:v>
                </c:pt>
                <c:pt idx="17">
                  <c:v>9466</c:v>
                </c:pt>
                <c:pt idx="18">
                  <c:v>9458</c:v>
                </c:pt>
                <c:pt idx="19">
                  <c:v>9332</c:v>
                </c:pt>
                <c:pt idx="20">
                  <c:v>9288</c:v>
                </c:pt>
                <c:pt idx="21">
                  <c:v>9156</c:v>
                </c:pt>
                <c:pt idx="22">
                  <c:v>9101</c:v>
                </c:pt>
                <c:pt idx="23">
                  <c:v>8966</c:v>
                </c:pt>
                <c:pt idx="24">
                  <c:v>9098</c:v>
                </c:pt>
                <c:pt idx="25">
                  <c:v>9196</c:v>
                </c:pt>
                <c:pt idx="26">
                  <c:v>9240</c:v>
                </c:pt>
                <c:pt idx="27">
                  <c:v>9122</c:v>
                </c:pt>
                <c:pt idx="28">
                  <c:v>9155</c:v>
                </c:pt>
                <c:pt idx="29">
                  <c:v>9041</c:v>
                </c:pt>
                <c:pt idx="30">
                  <c:v>9013</c:v>
                </c:pt>
                <c:pt idx="31">
                  <c:v>8761</c:v>
                </c:pt>
                <c:pt idx="32">
                  <c:v>8784</c:v>
                </c:pt>
                <c:pt idx="33">
                  <c:v>8712</c:v>
                </c:pt>
                <c:pt idx="34">
                  <c:v>8775</c:v>
                </c:pt>
                <c:pt idx="35">
                  <c:v>8903</c:v>
                </c:pt>
                <c:pt idx="36">
                  <c:v>9109</c:v>
                </c:pt>
                <c:pt idx="37">
                  <c:v>9231</c:v>
                </c:pt>
                <c:pt idx="38">
                  <c:v>9311</c:v>
                </c:pt>
                <c:pt idx="39">
                  <c:v>9441</c:v>
                </c:pt>
                <c:pt idx="40">
                  <c:v>9503</c:v>
                </c:pt>
                <c:pt idx="41">
                  <c:v>9487</c:v>
                </c:pt>
                <c:pt idx="42">
                  <c:v>9585</c:v>
                </c:pt>
                <c:pt idx="43">
                  <c:v>9808</c:v>
                </c:pt>
                <c:pt idx="44">
                  <c:v>10005</c:v>
                </c:pt>
                <c:pt idx="45">
                  <c:v>9930</c:v>
                </c:pt>
                <c:pt idx="46">
                  <c:v>9918</c:v>
                </c:pt>
                <c:pt idx="47">
                  <c:v>10108</c:v>
                </c:pt>
                <c:pt idx="48">
                  <c:v>10250</c:v>
                </c:pt>
                <c:pt idx="49">
                  <c:v>10497</c:v>
                </c:pt>
                <c:pt idx="50">
                  <c:v>10601</c:v>
                </c:pt>
                <c:pt idx="51">
                  <c:v>10887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8-4B00-A5AA-FE06FEFDE02C}"/>
            </c:ext>
          </c:extLst>
        </c:ser>
        <c:ser>
          <c:idx val="1"/>
          <c:order val="1"/>
          <c:tx>
            <c:v>2 + 5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'2018'!$C$28:$BB$28</c:f>
              <c:numCache>
                <c:formatCode>0</c:formatCode>
                <c:ptCount val="52"/>
                <c:pt idx="0">
                  <c:v>13866.857142857143</c:v>
                </c:pt>
                <c:pt idx="1">
                  <c:v>13724.428571428571</c:v>
                </c:pt>
                <c:pt idx="2">
                  <c:v>13413.571428571429</c:v>
                </c:pt>
                <c:pt idx="3">
                  <c:v>12854.428571428571</c:v>
                </c:pt>
                <c:pt idx="4">
                  <c:v>12284</c:v>
                </c:pt>
                <c:pt idx="5">
                  <c:v>12256</c:v>
                </c:pt>
                <c:pt idx="6">
                  <c:v>12118</c:v>
                </c:pt>
                <c:pt idx="7">
                  <c:v>12256.285714285714</c:v>
                </c:pt>
                <c:pt idx="8">
                  <c:v>12754.857142857143</c:v>
                </c:pt>
                <c:pt idx="9">
                  <c:v>12410</c:v>
                </c:pt>
                <c:pt idx="10">
                  <c:v>11692.428571428571</c:v>
                </c:pt>
                <c:pt idx="11">
                  <c:v>11275.571428571429</c:v>
                </c:pt>
                <c:pt idx="12">
                  <c:v>10853.857142857143</c:v>
                </c:pt>
                <c:pt idx="13">
                  <c:v>10484.714285714286</c:v>
                </c:pt>
                <c:pt idx="14">
                  <c:v>10232.428571428571</c:v>
                </c:pt>
                <c:pt idx="15">
                  <c:v>9590.4285714285706</c:v>
                </c:pt>
                <c:pt idx="16">
                  <c:v>9515.4285714285706</c:v>
                </c:pt>
                <c:pt idx="17">
                  <c:v>9494.4285714285706</c:v>
                </c:pt>
                <c:pt idx="18">
                  <c:v>9370.2857142857138</c:v>
                </c:pt>
                <c:pt idx="19">
                  <c:v>9239.7142857142862</c:v>
                </c:pt>
                <c:pt idx="20">
                  <c:v>9291.2857142857138</c:v>
                </c:pt>
                <c:pt idx="21">
                  <c:v>9049.1428571428569</c:v>
                </c:pt>
                <c:pt idx="22">
                  <c:v>9009.4285714285706</c:v>
                </c:pt>
                <c:pt idx="23">
                  <c:v>8955.1428571428569</c:v>
                </c:pt>
                <c:pt idx="24">
                  <c:v>9217</c:v>
                </c:pt>
                <c:pt idx="25">
                  <c:v>9332.8571428571431</c:v>
                </c:pt>
                <c:pt idx="26">
                  <c:v>9132.7142857142862</c:v>
                </c:pt>
                <c:pt idx="27">
                  <c:v>9001.5714285714294</c:v>
                </c:pt>
                <c:pt idx="28">
                  <c:v>9303.1428571428569</c:v>
                </c:pt>
                <c:pt idx="29">
                  <c:v>8917</c:v>
                </c:pt>
                <c:pt idx="30">
                  <c:v>8843.8571428571431</c:v>
                </c:pt>
                <c:pt idx="31">
                  <c:v>8739.1428571428569</c:v>
                </c:pt>
                <c:pt idx="32">
                  <c:v>8749.5714285714294</c:v>
                </c:pt>
                <c:pt idx="33">
                  <c:v>8709</c:v>
                </c:pt>
                <c:pt idx="34">
                  <c:v>8811.7142857142862</c:v>
                </c:pt>
                <c:pt idx="35">
                  <c:v>9078.2857142857138</c:v>
                </c:pt>
                <c:pt idx="36">
                  <c:v>9261.1428571428569</c:v>
                </c:pt>
                <c:pt idx="37">
                  <c:v>9249.2857142857138</c:v>
                </c:pt>
                <c:pt idx="38">
                  <c:v>9354</c:v>
                </c:pt>
                <c:pt idx="39">
                  <c:v>9607.5714285714294</c:v>
                </c:pt>
                <c:pt idx="40">
                  <c:v>9494.7142857142862</c:v>
                </c:pt>
                <c:pt idx="41">
                  <c:v>9373.4285714285706</c:v>
                </c:pt>
                <c:pt idx="42">
                  <c:v>9803.8571428571431</c:v>
                </c:pt>
                <c:pt idx="43">
                  <c:v>10055.857142857143</c:v>
                </c:pt>
                <c:pt idx="44">
                  <c:v>9986.4285714285706</c:v>
                </c:pt>
                <c:pt idx="45">
                  <c:v>9812</c:v>
                </c:pt>
                <c:pt idx="46">
                  <c:v>9965.1428571428569</c:v>
                </c:pt>
                <c:pt idx="47">
                  <c:v>10383</c:v>
                </c:pt>
                <c:pt idx="48">
                  <c:v>10280.571428571429</c:v>
                </c:pt>
                <c:pt idx="49">
                  <c:v>10616.714285714286</c:v>
                </c:pt>
                <c:pt idx="50">
                  <c:v>10817.571428571429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8-4B00-A5AA-FE06FEFD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 + 6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'2018'!$C$2:$BB$2</c:f>
              <c:numCache>
                <c:formatCode>#,##0</c:formatCode>
                <c:ptCount val="52"/>
                <c:pt idx="0">
                  <c:v>13596</c:v>
                </c:pt>
                <c:pt idx="1">
                  <c:v>13876</c:v>
                </c:pt>
                <c:pt idx="2">
                  <c:v>13585</c:v>
                </c:pt>
                <c:pt idx="3">
                  <c:v>13229</c:v>
                </c:pt>
                <c:pt idx="4">
                  <c:v>12699</c:v>
                </c:pt>
                <c:pt idx="5">
                  <c:v>12371</c:v>
                </c:pt>
                <c:pt idx="6">
                  <c:v>12159</c:v>
                </c:pt>
                <c:pt idx="7">
                  <c:v>12231</c:v>
                </c:pt>
                <c:pt idx="8">
                  <c:v>12435</c:v>
                </c:pt>
                <c:pt idx="9">
                  <c:v>12489</c:v>
                </c:pt>
                <c:pt idx="10">
                  <c:v>12204</c:v>
                </c:pt>
                <c:pt idx="11">
                  <c:v>11628</c:v>
                </c:pt>
                <c:pt idx="12">
                  <c:v>11132</c:v>
                </c:pt>
                <c:pt idx="13">
                  <c:v>10767</c:v>
                </c:pt>
                <c:pt idx="14">
                  <c:v>10426</c:v>
                </c:pt>
                <c:pt idx="15">
                  <c:v>9973</c:v>
                </c:pt>
                <c:pt idx="16">
                  <c:v>9702</c:v>
                </c:pt>
                <c:pt idx="17">
                  <c:v>9466</c:v>
                </c:pt>
                <c:pt idx="18">
                  <c:v>9458</c:v>
                </c:pt>
                <c:pt idx="19">
                  <c:v>9332</c:v>
                </c:pt>
                <c:pt idx="20">
                  <c:v>9288</c:v>
                </c:pt>
                <c:pt idx="21">
                  <c:v>9156</c:v>
                </c:pt>
                <c:pt idx="22">
                  <c:v>9101</c:v>
                </c:pt>
                <c:pt idx="23">
                  <c:v>8966</c:v>
                </c:pt>
                <c:pt idx="24">
                  <c:v>9098</c:v>
                </c:pt>
                <c:pt idx="25">
                  <c:v>9196</c:v>
                </c:pt>
                <c:pt idx="26">
                  <c:v>9240</c:v>
                </c:pt>
                <c:pt idx="27">
                  <c:v>9122</c:v>
                </c:pt>
                <c:pt idx="28">
                  <c:v>9155</c:v>
                </c:pt>
                <c:pt idx="29">
                  <c:v>9041</c:v>
                </c:pt>
                <c:pt idx="30">
                  <c:v>9013</c:v>
                </c:pt>
                <c:pt idx="31">
                  <c:v>8761</c:v>
                </c:pt>
                <c:pt idx="32">
                  <c:v>8784</c:v>
                </c:pt>
                <c:pt idx="33">
                  <c:v>8712</c:v>
                </c:pt>
                <c:pt idx="34">
                  <c:v>8775</c:v>
                </c:pt>
                <c:pt idx="35">
                  <c:v>8903</c:v>
                </c:pt>
                <c:pt idx="36">
                  <c:v>9109</c:v>
                </c:pt>
                <c:pt idx="37">
                  <c:v>9231</c:v>
                </c:pt>
                <c:pt idx="38">
                  <c:v>9311</c:v>
                </c:pt>
                <c:pt idx="39">
                  <c:v>9441</c:v>
                </c:pt>
                <c:pt idx="40">
                  <c:v>9503</c:v>
                </c:pt>
                <c:pt idx="41">
                  <c:v>9487</c:v>
                </c:pt>
                <c:pt idx="42">
                  <c:v>9585</c:v>
                </c:pt>
                <c:pt idx="43">
                  <c:v>9808</c:v>
                </c:pt>
                <c:pt idx="44">
                  <c:v>10005</c:v>
                </c:pt>
                <c:pt idx="45">
                  <c:v>9930</c:v>
                </c:pt>
                <c:pt idx="46">
                  <c:v>9918</c:v>
                </c:pt>
                <c:pt idx="47">
                  <c:v>10108</c:v>
                </c:pt>
                <c:pt idx="48">
                  <c:v>10250</c:v>
                </c:pt>
                <c:pt idx="49">
                  <c:v>10497</c:v>
                </c:pt>
                <c:pt idx="50">
                  <c:v>10601</c:v>
                </c:pt>
                <c:pt idx="51">
                  <c:v>10887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6-42C6-B1E2-B15E49947F34}"/>
            </c:ext>
          </c:extLst>
        </c:ser>
        <c:ser>
          <c:idx val="1"/>
          <c:order val="1"/>
          <c:tx>
            <c:v>1 + 6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'2018'!$C$33:$BB$33</c:f>
              <c:numCache>
                <c:formatCode>0</c:formatCode>
                <c:ptCount val="52"/>
                <c:pt idx="0">
                  <c:v>13807.428571428571</c:v>
                </c:pt>
                <c:pt idx="1">
                  <c:v>13719.714285714286</c:v>
                </c:pt>
                <c:pt idx="2">
                  <c:v>13353.285714285714</c:v>
                </c:pt>
                <c:pt idx="3">
                  <c:v>12766.714285714286</c:v>
                </c:pt>
                <c:pt idx="4">
                  <c:v>12205</c:v>
                </c:pt>
                <c:pt idx="5">
                  <c:v>12282</c:v>
                </c:pt>
                <c:pt idx="6">
                  <c:v>12080</c:v>
                </c:pt>
                <c:pt idx="7">
                  <c:v>12299.142857142857</c:v>
                </c:pt>
                <c:pt idx="8">
                  <c:v>12837.428571428571</c:v>
                </c:pt>
                <c:pt idx="9">
                  <c:v>12308</c:v>
                </c:pt>
                <c:pt idx="10">
                  <c:v>11589.714285714286</c:v>
                </c:pt>
                <c:pt idx="11">
                  <c:v>11233.285714285714</c:v>
                </c:pt>
                <c:pt idx="12">
                  <c:v>10786.428571428571</c:v>
                </c:pt>
                <c:pt idx="13">
                  <c:v>10437.857142857143</c:v>
                </c:pt>
                <c:pt idx="14">
                  <c:v>10200.714285714286</c:v>
                </c:pt>
                <c:pt idx="15">
                  <c:v>9474.7142857142862</c:v>
                </c:pt>
                <c:pt idx="16">
                  <c:v>9546.7142857142862</c:v>
                </c:pt>
                <c:pt idx="17">
                  <c:v>9477.7142857142862</c:v>
                </c:pt>
                <c:pt idx="18">
                  <c:v>9352.1428571428569</c:v>
                </c:pt>
                <c:pt idx="19">
                  <c:v>9220.8571428571431</c:v>
                </c:pt>
                <c:pt idx="20">
                  <c:v>9309.1428571428569</c:v>
                </c:pt>
                <c:pt idx="21">
                  <c:v>8993.5714285714294</c:v>
                </c:pt>
                <c:pt idx="22">
                  <c:v>9023.7142857142862</c:v>
                </c:pt>
                <c:pt idx="23">
                  <c:v>8938.5714285714294</c:v>
                </c:pt>
                <c:pt idx="24">
                  <c:v>9276</c:v>
                </c:pt>
                <c:pt idx="25">
                  <c:v>9332.4285714285706</c:v>
                </c:pt>
                <c:pt idx="26">
                  <c:v>9092.8571428571431</c:v>
                </c:pt>
                <c:pt idx="27">
                  <c:v>8991.2857142857138</c:v>
                </c:pt>
                <c:pt idx="28">
                  <c:v>9367.5714285714294</c:v>
                </c:pt>
                <c:pt idx="29">
                  <c:v>8814</c:v>
                </c:pt>
                <c:pt idx="30">
                  <c:v>8870.4285714285706</c:v>
                </c:pt>
                <c:pt idx="31">
                  <c:v>8707.5714285714294</c:v>
                </c:pt>
                <c:pt idx="32">
                  <c:v>8764.2857142857138</c:v>
                </c:pt>
                <c:pt idx="33">
                  <c:v>8695</c:v>
                </c:pt>
                <c:pt idx="34">
                  <c:v>8837.8571428571431</c:v>
                </c:pt>
                <c:pt idx="35">
                  <c:v>9121.1428571428569</c:v>
                </c:pt>
                <c:pt idx="36">
                  <c:v>9280.5714285714294</c:v>
                </c:pt>
                <c:pt idx="37">
                  <c:v>9239.1428571428569</c:v>
                </c:pt>
                <c:pt idx="38">
                  <c:v>9379</c:v>
                </c:pt>
                <c:pt idx="39">
                  <c:v>9648.2857142857138</c:v>
                </c:pt>
                <c:pt idx="40">
                  <c:v>9455.8571428571431</c:v>
                </c:pt>
                <c:pt idx="41">
                  <c:v>9364.7142857142862</c:v>
                </c:pt>
                <c:pt idx="42">
                  <c:v>9893.4285714285706</c:v>
                </c:pt>
                <c:pt idx="43">
                  <c:v>10070.428571428571</c:v>
                </c:pt>
                <c:pt idx="44">
                  <c:v>9966.7142857142862</c:v>
                </c:pt>
                <c:pt idx="45">
                  <c:v>9785</c:v>
                </c:pt>
                <c:pt idx="46">
                  <c:v>10006.571428571429</c:v>
                </c:pt>
                <c:pt idx="47">
                  <c:v>10450</c:v>
                </c:pt>
                <c:pt idx="48">
                  <c:v>10233.285714285714</c:v>
                </c:pt>
                <c:pt idx="49">
                  <c:v>10702.857142857143</c:v>
                </c:pt>
                <c:pt idx="50">
                  <c:v>10823.285714285714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6-42C6-B1E2-B15E49947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 + 2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'2018'!$C$2:$BB$2</c:f>
              <c:numCache>
                <c:formatCode>#,##0</c:formatCode>
                <c:ptCount val="52"/>
                <c:pt idx="0">
                  <c:v>13596</c:v>
                </c:pt>
                <c:pt idx="1">
                  <c:v>13876</c:v>
                </c:pt>
                <c:pt idx="2">
                  <c:v>13585</c:v>
                </c:pt>
                <c:pt idx="3">
                  <c:v>13229</c:v>
                </c:pt>
                <c:pt idx="4">
                  <c:v>12699</c:v>
                </c:pt>
                <c:pt idx="5">
                  <c:v>12371</c:v>
                </c:pt>
                <c:pt idx="6">
                  <c:v>12159</c:v>
                </c:pt>
                <c:pt idx="7">
                  <c:v>12231</c:v>
                </c:pt>
                <c:pt idx="8">
                  <c:v>12435</c:v>
                </c:pt>
                <c:pt idx="9">
                  <c:v>12489</c:v>
                </c:pt>
                <c:pt idx="10">
                  <c:v>12204</c:v>
                </c:pt>
                <c:pt idx="11">
                  <c:v>11628</c:v>
                </c:pt>
                <c:pt idx="12">
                  <c:v>11132</c:v>
                </c:pt>
                <c:pt idx="13">
                  <c:v>10767</c:v>
                </c:pt>
                <c:pt idx="14">
                  <c:v>10426</c:v>
                </c:pt>
                <c:pt idx="15">
                  <c:v>9973</c:v>
                </c:pt>
                <c:pt idx="16">
                  <c:v>9702</c:v>
                </c:pt>
                <c:pt idx="17">
                  <c:v>9466</c:v>
                </c:pt>
                <c:pt idx="18">
                  <c:v>9458</c:v>
                </c:pt>
                <c:pt idx="19">
                  <c:v>9332</c:v>
                </c:pt>
                <c:pt idx="20">
                  <c:v>9288</c:v>
                </c:pt>
                <c:pt idx="21">
                  <c:v>9156</c:v>
                </c:pt>
                <c:pt idx="22">
                  <c:v>9101</c:v>
                </c:pt>
                <c:pt idx="23">
                  <c:v>8966</c:v>
                </c:pt>
                <c:pt idx="24">
                  <c:v>9098</c:v>
                </c:pt>
                <c:pt idx="25">
                  <c:v>9196</c:v>
                </c:pt>
                <c:pt idx="26">
                  <c:v>9240</c:v>
                </c:pt>
                <c:pt idx="27">
                  <c:v>9122</c:v>
                </c:pt>
                <c:pt idx="28">
                  <c:v>9155</c:v>
                </c:pt>
                <c:pt idx="29">
                  <c:v>9041</c:v>
                </c:pt>
                <c:pt idx="30">
                  <c:v>9013</c:v>
                </c:pt>
                <c:pt idx="31">
                  <c:v>8761</c:v>
                </c:pt>
                <c:pt idx="32">
                  <c:v>8784</c:v>
                </c:pt>
                <c:pt idx="33">
                  <c:v>8712</c:v>
                </c:pt>
                <c:pt idx="34">
                  <c:v>8775</c:v>
                </c:pt>
                <c:pt idx="35">
                  <c:v>8903</c:v>
                </c:pt>
                <c:pt idx="36">
                  <c:v>9109</c:v>
                </c:pt>
                <c:pt idx="37">
                  <c:v>9231</c:v>
                </c:pt>
                <c:pt idx="38">
                  <c:v>9311</c:v>
                </c:pt>
                <c:pt idx="39">
                  <c:v>9441</c:v>
                </c:pt>
                <c:pt idx="40">
                  <c:v>9503</c:v>
                </c:pt>
                <c:pt idx="41">
                  <c:v>9487</c:v>
                </c:pt>
                <c:pt idx="42">
                  <c:v>9585</c:v>
                </c:pt>
                <c:pt idx="43">
                  <c:v>9808</c:v>
                </c:pt>
                <c:pt idx="44">
                  <c:v>10005</c:v>
                </c:pt>
                <c:pt idx="45">
                  <c:v>9930</c:v>
                </c:pt>
                <c:pt idx="46">
                  <c:v>9918</c:v>
                </c:pt>
                <c:pt idx="47">
                  <c:v>10108</c:v>
                </c:pt>
                <c:pt idx="48">
                  <c:v>10250</c:v>
                </c:pt>
                <c:pt idx="49">
                  <c:v>10497</c:v>
                </c:pt>
                <c:pt idx="50">
                  <c:v>10601</c:v>
                </c:pt>
                <c:pt idx="51">
                  <c:v>10887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9-4258-AA5F-83958AA6AAA9}"/>
            </c:ext>
          </c:extLst>
        </c:ser>
        <c:ser>
          <c:idx val="1"/>
          <c:order val="1"/>
          <c:tx>
            <c:v>5 + 2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'2018'!$C$13:$BB$13</c:f>
              <c:numCache>
                <c:formatCode>0</c:formatCode>
                <c:ptCount val="52"/>
                <c:pt idx="0">
                  <c:v>14045.142857142857</c:v>
                </c:pt>
                <c:pt idx="1">
                  <c:v>13738.571428571429</c:v>
                </c:pt>
                <c:pt idx="2">
                  <c:v>13594.428571428571</c:v>
                </c:pt>
                <c:pt idx="3">
                  <c:v>13117.571428571429</c:v>
                </c:pt>
                <c:pt idx="4">
                  <c:v>12521</c:v>
                </c:pt>
                <c:pt idx="5">
                  <c:v>12178</c:v>
                </c:pt>
                <c:pt idx="6">
                  <c:v>12232</c:v>
                </c:pt>
                <c:pt idx="7">
                  <c:v>12127.714285714286</c:v>
                </c:pt>
                <c:pt idx="8">
                  <c:v>12507.142857142857</c:v>
                </c:pt>
                <c:pt idx="9">
                  <c:v>12716</c:v>
                </c:pt>
                <c:pt idx="10">
                  <c:v>12000.571428571429</c:v>
                </c:pt>
                <c:pt idx="11">
                  <c:v>11402.428571428571</c:v>
                </c:pt>
                <c:pt idx="12">
                  <c:v>11056.142857142857</c:v>
                </c:pt>
                <c:pt idx="13">
                  <c:v>10625.285714285714</c:v>
                </c:pt>
                <c:pt idx="14">
                  <c:v>10327.571428571429</c:v>
                </c:pt>
                <c:pt idx="15">
                  <c:v>9937.5714285714294</c:v>
                </c:pt>
                <c:pt idx="16">
                  <c:v>9421.5714285714294</c:v>
                </c:pt>
                <c:pt idx="17">
                  <c:v>9544.5714285714294</c:v>
                </c:pt>
                <c:pt idx="18">
                  <c:v>9424.7142857142862</c:v>
                </c:pt>
                <c:pt idx="19">
                  <c:v>9296.2857142857138</c:v>
                </c:pt>
                <c:pt idx="20">
                  <c:v>9237.7142857142862</c:v>
                </c:pt>
                <c:pt idx="21">
                  <c:v>9215.8571428571431</c:v>
                </c:pt>
                <c:pt idx="22">
                  <c:v>8966.5714285714294</c:v>
                </c:pt>
                <c:pt idx="23">
                  <c:v>9004.8571428571431</c:v>
                </c:pt>
                <c:pt idx="24">
                  <c:v>9040</c:v>
                </c:pt>
                <c:pt idx="25">
                  <c:v>9334.1428571428569</c:v>
                </c:pt>
                <c:pt idx="26">
                  <c:v>9252.2857142857138</c:v>
                </c:pt>
                <c:pt idx="27">
                  <c:v>9032.4285714285706</c:v>
                </c:pt>
                <c:pt idx="28">
                  <c:v>9109.8571428571431</c:v>
                </c:pt>
                <c:pt idx="29">
                  <c:v>9226</c:v>
                </c:pt>
                <c:pt idx="30">
                  <c:v>8764.1428571428569</c:v>
                </c:pt>
                <c:pt idx="31">
                  <c:v>8833.8571428571431</c:v>
                </c:pt>
                <c:pt idx="32">
                  <c:v>8705.4285714285706</c:v>
                </c:pt>
                <c:pt idx="33">
                  <c:v>8751</c:v>
                </c:pt>
                <c:pt idx="34">
                  <c:v>8733.2857142857138</c:v>
                </c:pt>
                <c:pt idx="35">
                  <c:v>8949.7142857142862</c:v>
                </c:pt>
                <c:pt idx="36">
                  <c:v>9202.8571428571431</c:v>
                </c:pt>
                <c:pt idx="37">
                  <c:v>9279.7142857142862</c:v>
                </c:pt>
                <c:pt idx="38">
                  <c:v>9279</c:v>
                </c:pt>
                <c:pt idx="39">
                  <c:v>9485.4285714285706</c:v>
                </c:pt>
                <c:pt idx="40">
                  <c:v>9611.2857142857138</c:v>
                </c:pt>
                <c:pt idx="41">
                  <c:v>9399.5714285714294</c:v>
                </c:pt>
                <c:pt idx="42">
                  <c:v>9535.1428571428569</c:v>
                </c:pt>
                <c:pt idx="43">
                  <c:v>10012.142857142857</c:v>
                </c:pt>
                <c:pt idx="44">
                  <c:v>10045.571428571429</c:v>
                </c:pt>
                <c:pt idx="45">
                  <c:v>9893</c:v>
                </c:pt>
                <c:pt idx="46">
                  <c:v>9840.8571428571431</c:v>
                </c:pt>
                <c:pt idx="47">
                  <c:v>10182</c:v>
                </c:pt>
                <c:pt idx="48">
                  <c:v>10422.428571428571</c:v>
                </c:pt>
                <c:pt idx="49">
                  <c:v>10358.285714285714</c:v>
                </c:pt>
                <c:pt idx="50">
                  <c:v>10800.428571428571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9-4258-AA5F-83958AA6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 + 3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'2018'!$C$2:$BB$2</c:f>
              <c:numCache>
                <c:formatCode>#,##0</c:formatCode>
                <c:ptCount val="52"/>
                <c:pt idx="0">
                  <c:v>13596</c:v>
                </c:pt>
                <c:pt idx="1">
                  <c:v>13876</c:v>
                </c:pt>
                <c:pt idx="2">
                  <c:v>13585</c:v>
                </c:pt>
                <c:pt idx="3">
                  <c:v>13229</c:v>
                </c:pt>
                <c:pt idx="4">
                  <c:v>12699</c:v>
                </c:pt>
                <c:pt idx="5">
                  <c:v>12371</c:v>
                </c:pt>
                <c:pt idx="6">
                  <c:v>12159</c:v>
                </c:pt>
                <c:pt idx="7">
                  <c:v>12231</c:v>
                </c:pt>
                <c:pt idx="8">
                  <c:v>12435</c:v>
                </c:pt>
                <c:pt idx="9">
                  <c:v>12489</c:v>
                </c:pt>
                <c:pt idx="10">
                  <c:v>12204</c:v>
                </c:pt>
                <c:pt idx="11">
                  <c:v>11628</c:v>
                </c:pt>
                <c:pt idx="12">
                  <c:v>11132</c:v>
                </c:pt>
                <c:pt idx="13">
                  <c:v>10767</c:v>
                </c:pt>
                <c:pt idx="14">
                  <c:v>10426</c:v>
                </c:pt>
                <c:pt idx="15">
                  <c:v>9973</c:v>
                </c:pt>
                <c:pt idx="16">
                  <c:v>9702</c:v>
                </c:pt>
                <c:pt idx="17">
                  <c:v>9466</c:v>
                </c:pt>
                <c:pt idx="18">
                  <c:v>9458</c:v>
                </c:pt>
                <c:pt idx="19">
                  <c:v>9332</c:v>
                </c:pt>
                <c:pt idx="20">
                  <c:v>9288</c:v>
                </c:pt>
                <c:pt idx="21">
                  <c:v>9156</c:v>
                </c:pt>
                <c:pt idx="22">
                  <c:v>9101</c:v>
                </c:pt>
                <c:pt idx="23">
                  <c:v>8966</c:v>
                </c:pt>
                <c:pt idx="24">
                  <c:v>9098</c:v>
                </c:pt>
                <c:pt idx="25">
                  <c:v>9196</c:v>
                </c:pt>
                <c:pt idx="26">
                  <c:v>9240</c:v>
                </c:pt>
                <c:pt idx="27">
                  <c:v>9122</c:v>
                </c:pt>
                <c:pt idx="28">
                  <c:v>9155</c:v>
                </c:pt>
                <c:pt idx="29">
                  <c:v>9041</c:v>
                </c:pt>
                <c:pt idx="30">
                  <c:v>9013</c:v>
                </c:pt>
                <c:pt idx="31">
                  <c:v>8761</c:v>
                </c:pt>
                <c:pt idx="32">
                  <c:v>8784</c:v>
                </c:pt>
                <c:pt idx="33">
                  <c:v>8712</c:v>
                </c:pt>
                <c:pt idx="34">
                  <c:v>8775</c:v>
                </c:pt>
                <c:pt idx="35">
                  <c:v>8903</c:v>
                </c:pt>
                <c:pt idx="36">
                  <c:v>9109</c:v>
                </c:pt>
                <c:pt idx="37">
                  <c:v>9231</c:v>
                </c:pt>
                <c:pt idx="38">
                  <c:v>9311</c:v>
                </c:pt>
                <c:pt idx="39">
                  <c:v>9441</c:v>
                </c:pt>
                <c:pt idx="40">
                  <c:v>9503</c:v>
                </c:pt>
                <c:pt idx="41">
                  <c:v>9487</c:v>
                </c:pt>
                <c:pt idx="42">
                  <c:v>9585</c:v>
                </c:pt>
                <c:pt idx="43">
                  <c:v>9808</c:v>
                </c:pt>
                <c:pt idx="44">
                  <c:v>10005</c:v>
                </c:pt>
                <c:pt idx="45">
                  <c:v>9930</c:v>
                </c:pt>
                <c:pt idx="46">
                  <c:v>9918</c:v>
                </c:pt>
                <c:pt idx="47">
                  <c:v>10108</c:v>
                </c:pt>
                <c:pt idx="48">
                  <c:v>10250</c:v>
                </c:pt>
                <c:pt idx="49">
                  <c:v>10497</c:v>
                </c:pt>
                <c:pt idx="50">
                  <c:v>10601</c:v>
                </c:pt>
                <c:pt idx="51">
                  <c:v>10887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B-4413-83DA-F9831A53565B}"/>
            </c:ext>
          </c:extLst>
        </c:ser>
        <c:ser>
          <c:idx val="1"/>
          <c:order val="1"/>
          <c:tx>
            <c:v>4 + 3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'2018'!$C$18:$BB$18</c:f>
              <c:numCache>
                <c:formatCode>0</c:formatCode>
                <c:ptCount val="52"/>
                <c:pt idx="0">
                  <c:v>13985.714285714286</c:v>
                </c:pt>
                <c:pt idx="1">
                  <c:v>13733.857142857143</c:v>
                </c:pt>
                <c:pt idx="2">
                  <c:v>13534.142857142857</c:v>
                </c:pt>
                <c:pt idx="3">
                  <c:v>13029.857142857143</c:v>
                </c:pt>
                <c:pt idx="4">
                  <c:v>12442</c:v>
                </c:pt>
                <c:pt idx="5">
                  <c:v>12204</c:v>
                </c:pt>
                <c:pt idx="6">
                  <c:v>12194</c:v>
                </c:pt>
                <c:pt idx="7">
                  <c:v>12170.571428571429</c:v>
                </c:pt>
                <c:pt idx="8">
                  <c:v>12589.714285714286</c:v>
                </c:pt>
                <c:pt idx="9">
                  <c:v>12614</c:v>
                </c:pt>
                <c:pt idx="10">
                  <c:v>11897.857142857143</c:v>
                </c:pt>
                <c:pt idx="11">
                  <c:v>11360.142857142857</c:v>
                </c:pt>
                <c:pt idx="12">
                  <c:v>10988.714285714286</c:v>
                </c:pt>
                <c:pt idx="13">
                  <c:v>10578.428571428571</c:v>
                </c:pt>
                <c:pt idx="14">
                  <c:v>10295.857142857143</c:v>
                </c:pt>
                <c:pt idx="15">
                  <c:v>9821.8571428571431</c:v>
                </c:pt>
                <c:pt idx="16">
                  <c:v>9452.8571428571431</c:v>
                </c:pt>
                <c:pt idx="17">
                  <c:v>9527.8571428571431</c:v>
                </c:pt>
                <c:pt idx="18">
                  <c:v>9406.5714285714294</c:v>
                </c:pt>
                <c:pt idx="19">
                  <c:v>9277.4285714285706</c:v>
                </c:pt>
                <c:pt idx="20">
                  <c:v>9255.5714285714294</c:v>
                </c:pt>
                <c:pt idx="21">
                  <c:v>9160.2857142857138</c:v>
                </c:pt>
                <c:pt idx="22">
                  <c:v>8980.8571428571431</c:v>
                </c:pt>
                <c:pt idx="23">
                  <c:v>8988.2857142857138</c:v>
                </c:pt>
                <c:pt idx="24">
                  <c:v>9099</c:v>
                </c:pt>
                <c:pt idx="25">
                  <c:v>9333.7142857142862</c:v>
                </c:pt>
                <c:pt idx="26">
                  <c:v>9212.4285714285706</c:v>
                </c:pt>
                <c:pt idx="27">
                  <c:v>9022.1428571428569</c:v>
                </c:pt>
                <c:pt idx="28">
                  <c:v>9174.2857142857138</c:v>
                </c:pt>
                <c:pt idx="29">
                  <c:v>9123</c:v>
                </c:pt>
                <c:pt idx="30">
                  <c:v>8790.7142857142862</c:v>
                </c:pt>
                <c:pt idx="31">
                  <c:v>8802.2857142857138</c:v>
                </c:pt>
                <c:pt idx="32">
                  <c:v>8720.1428571428569</c:v>
                </c:pt>
                <c:pt idx="33">
                  <c:v>8737</c:v>
                </c:pt>
                <c:pt idx="34">
                  <c:v>8759.4285714285706</c:v>
                </c:pt>
                <c:pt idx="35">
                  <c:v>8992.5714285714294</c:v>
                </c:pt>
                <c:pt idx="36">
                  <c:v>9222.2857142857138</c:v>
                </c:pt>
                <c:pt idx="37">
                  <c:v>9269.5714285714294</c:v>
                </c:pt>
                <c:pt idx="38">
                  <c:v>9304</c:v>
                </c:pt>
                <c:pt idx="39">
                  <c:v>9526.1428571428569</c:v>
                </c:pt>
                <c:pt idx="40">
                  <c:v>9572.4285714285706</c:v>
                </c:pt>
                <c:pt idx="41">
                  <c:v>9390.8571428571431</c:v>
                </c:pt>
                <c:pt idx="42">
                  <c:v>9624.7142857142862</c:v>
                </c:pt>
                <c:pt idx="43">
                  <c:v>10026.714285714286</c:v>
                </c:pt>
                <c:pt idx="44">
                  <c:v>10025.857142857143</c:v>
                </c:pt>
                <c:pt idx="45">
                  <c:v>9866</c:v>
                </c:pt>
                <c:pt idx="46">
                  <c:v>9882.2857142857138</c:v>
                </c:pt>
                <c:pt idx="47">
                  <c:v>10249</c:v>
                </c:pt>
                <c:pt idx="48">
                  <c:v>10375.142857142857</c:v>
                </c:pt>
                <c:pt idx="49">
                  <c:v>10444.428571428571</c:v>
                </c:pt>
                <c:pt idx="50">
                  <c:v>10806.142857142857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B-4413-83DA-F9831A535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 + 1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'2018'!$C$2:$BB$2</c:f>
              <c:numCache>
                <c:formatCode>#,##0</c:formatCode>
                <c:ptCount val="52"/>
                <c:pt idx="0">
                  <c:v>13596</c:v>
                </c:pt>
                <c:pt idx="1">
                  <c:v>13876</c:v>
                </c:pt>
                <c:pt idx="2">
                  <c:v>13585</c:v>
                </c:pt>
                <c:pt idx="3">
                  <c:v>13229</c:v>
                </c:pt>
                <c:pt idx="4">
                  <c:v>12699</c:v>
                </c:pt>
                <c:pt idx="5">
                  <c:v>12371</c:v>
                </c:pt>
                <c:pt idx="6">
                  <c:v>12159</c:v>
                </c:pt>
                <c:pt idx="7">
                  <c:v>12231</c:v>
                </c:pt>
                <c:pt idx="8">
                  <c:v>12435</c:v>
                </c:pt>
                <c:pt idx="9">
                  <c:v>12489</c:v>
                </c:pt>
                <c:pt idx="10">
                  <c:v>12204</c:v>
                </c:pt>
                <c:pt idx="11">
                  <c:v>11628</c:v>
                </c:pt>
                <c:pt idx="12">
                  <c:v>11132</c:v>
                </c:pt>
                <c:pt idx="13">
                  <c:v>10767</c:v>
                </c:pt>
                <c:pt idx="14">
                  <c:v>10426</c:v>
                </c:pt>
                <c:pt idx="15">
                  <c:v>9973</c:v>
                </c:pt>
                <c:pt idx="16">
                  <c:v>9702</c:v>
                </c:pt>
                <c:pt idx="17">
                  <c:v>9466</c:v>
                </c:pt>
                <c:pt idx="18">
                  <c:v>9458</c:v>
                </c:pt>
                <c:pt idx="19">
                  <c:v>9332</c:v>
                </c:pt>
                <c:pt idx="20">
                  <c:v>9288</c:v>
                </c:pt>
                <c:pt idx="21">
                  <c:v>9156</c:v>
                </c:pt>
                <c:pt idx="22">
                  <c:v>9101</c:v>
                </c:pt>
                <c:pt idx="23">
                  <c:v>8966</c:v>
                </c:pt>
                <c:pt idx="24">
                  <c:v>9098</c:v>
                </c:pt>
                <c:pt idx="25">
                  <c:v>9196</c:v>
                </c:pt>
                <c:pt idx="26">
                  <c:v>9240</c:v>
                </c:pt>
                <c:pt idx="27">
                  <c:v>9122</c:v>
                </c:pt>
                <c:pt idx="28">
                  <c:v>9155</c:v>
                </c:pt>
                <c:pt idx="29">
                  <c:v>9041</c:v>
                </c:pt>
                <c:pt idx="30">
                  <c:v>9013</c:v>
                </c:pt>
                <c:pt idx="31">
                  <c:v>8761</c:v>
                </c:pt>
                <c:pt idx="32">
                  <c:v>8784</c:v>
                </c:pt>
                <c:pt idx="33">
                  <c:v>8712</c:v>
                </c:pt>
                <c:pt idx="34">
                  <c:v>8775</c:v>
                </c:pt>
                <c:pt idx="35">
                  <c:v>8903</c:v>
                </c:pt>
                <c:pt idx="36">
                  <c:v>9109</c:v>
                </c:pt>
                <c:pt idx="37">
                  <c:v>9231</c:v>
                </c:pt>
                <c:pt idx="38">
                  <c:v>9311</c:v>
                </c:pt>
                <c:pt idx="39">
                  <c:v>9441</c:v>
                </c:pt>
                <c:pt idx="40">
                  <c:v>9503</c:v>
                </c:pt>
                <c:pt idx="41">
                  <c:v>9487</c:v>
                </c:pt>
                <c:pt idx="42">
                  <c:v>9585</c:v>
                </c:pt>
                <c:pt idx="43">
                  <c:v>9808</c:v>
                </c:pt>
                <c:pt idx="44">
                  <c:v>10005</c:v>
                </c:pt>
                <c:pt idx="45">
                  <c:v>9930</c:v>
                </c:pt>
                <c:pt idx="46">
                  <c:v>9918</c:v>
                </c:pt>
                <c:pt idx="47">
                  <c:v>10108</c:v>
                </c:pt>
                <c:pt idx="48">
                  <c:v>10250</c:v>
                </c:pt>
                <c:pt idx="49">
                  <c:v>10497</c:v>
                </c:pt>
                <c:pt idx="50">
                  <c:v>10601</c:v>
                </c:pt>
                <c:pt idx="51">
                  <c:v>10887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6-4EB6-9788-93BD8CE8C5BB}"/>
            </c:ext>
          </c:extLst>
        </c:ser>
        <c:ser>
          <c:idx val="1"/>
          <c:order val="1"/>
          <c:tx>
            <c:v>6 + 1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'2018'!$C$8:$BB$8</c:f>
              <c:numCache>
                <c:formatCode>0</c:formatCode>
                <c:ptCount val="52"/>
                <c:pt idx="0">
                  <c:v>14104.571428571429</c:v>
                </c:pt>
                <c:pt idx="1">
                  <c:v>13743.285714285714</c:v>
                </c:pt>
                <c:pt idx="2">
                  <c:v>13654.714285714286</c:v>
                </c:pt>
                <c:pt idx="3">
                  <c:v>13205.285714285714</c:v>
                </c:pt>
                <c:pt idx="4">
                  <c:v>12600</c:v>
                </c:pt>
                <c:pt idx="5">
                  <c:v>12152</c:v>
                </c:pt>
                <c:pt idx="6">
                  <c:v>12270</c:v>
                </c:pt>
                <c:pt idx="7">
                  <c:v>12084.857142857143</c:v>
                </c:pt>
                <c:pt idx="8">
                  <c:v>12424.571428571429</c:v>
                </c:pt>
                <c:pt idx="9">
                  <c:v>12818</c:v>
                </c:pt>
                <c:pt idx="10">
                  <c:v>12103.285714285714</c:v>
                </c:pt>
                <c:pt idx="11">
                  <c:v>11444.714285714286</c:v>
                </c:pt>
                <c:pt idx="12">
                  <c:v>11123.571428571429</c:v>
                </c:pt>
                <c:pt idx="13">
                  <c:v>10672.142857142857</c:v>
                </c:pt>
                <c:pt idx="14">
                  <c:v>10359.285714285714</c:v>
                </c:pt>
                <c:pt idx="15">
                  <c:v>10053.285714285714</c:v>
                </c:pt>
                <c:pt idx="16">
                  <c:v>9390.2857142857138</c:v>
                </c:pt>
                <c:pt idx="17">
                  <c:v>9561.2857142857138</c:v>
                </c:pt>
                <c:pt idx="18">
                  <c:v>9442.8571428571431</c:v>
                </c:pt>
                <c:pt idx="19">
                  <c:v>9315.1428571428569</c:v>
                </c:pt>
                <c:pt idx="20">
                  <c:v>9219.8571428571431</c:v>
                </c:pt>
                <c:pt idx="21">
                  <c:v>9271.4285714285706</c:v>
                </c:pt>
                <c:pt idx="22">
                  <c:v>8952.2857142857138</c:v>
                </c:pt>
                <c:pt idx="23">
                  <c:v>9021.4285714285706</c:v>
                </c:pt>
                <c:pt idx="24">
                  <c:v>8981</c:v>
                </c:pt>
                <c:pt idx="25">
                  <c:v>9334.5714285714294</c:v>
                </c:pt>
                <c:pt idx="26">
                  <c:v>9292.1428571428569</c:v>
                </c:pt>
                <c:pt idx="27">
                  <c:v>9042.7142857142862</c:v>
                </c:pt>
                <c:pt idx="28">
                  <c:v>9045.4285714285706</c:v>
                </c:pt>
                <c:pt idx="29">
                  <c:v>9329</c:v>
                </c:pt>
                <c:pt idx="30">
                  <c:v>8737.5714285714294</c:v>
                </c:pt>
                <c:pt idx="31">
                  <c:v>8865.4285714285706</c:v>
                </c:pt>
                <c:pt idx="32">
                  <c:v>8690.7142857142862</c:v>
                </c:pt>
                <c:pt idx="33">
                  <c:v>8765</c:v>
                </c:pt>
                <c:pt idx="34">
                  <c:v>8707.1428571428569</c:v>
                </c:pt>
                <c:pt idx="35">
                  <c:v>8906.8571428571431</c:v>
                </c:pt>
                <c:pt idx="36">
                  <c:v>9183.4285714285706</c:v>
                </c:pt>
                <c:pt idx="37">
                  <c:v>9289.8571428571431</c:v>
                </c:pt>
                <c:pt idx="38">
                  <c:v>9254</c:v>
                </c:pt>
                <c:pt idx="39">
                  <c:v>9444.7142857142862</c:v>
                </c:pt>
                <c:pt idx="40">
                  <c:v>9650.1428571428569</c:v>
                </c:pt>
                <c:pt idx="41">
                  <c:v>9408.2857142857138</c:v>
                </c:pt>
                <c:pt idx="42">
                  <c:v>9445.5714285714294</c:v>
                </c:pt>
                <c:pt idx="43">
                  <c:v>9997.5714285714294</c:v>
                </c:pt>
                <c:pt idx="44">
                  <c:v>10065.285714285714</c:v>
                </c:pt>
                <c:pt idx="45">
                  <c:v>9920</c:v>
                </c:pt>
                <c:pt idx="46">
                  <c:v>9799.4285714285706</c:v>
                </c:pt>
                <c:pt idx="47">
                  <c:v>10115</c:v>
                </c:pt>
                <c:pt idx="48">
                  <c:v>10469.714285714286</c:v>
                </c:pt>
                <c:pt idx="49">
                  <c:v>10272.142857142857</c:v>
                </c:pt>
                <c:pt idx="50">
                  <c:v>10794.714285714286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6-4EB6-9788-93BD8CE8C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 + 7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'2018'!$C$2:$BB$2</c:f>
              <c:numCache>
                <c:formatCode>#,##0</c:formatCode>
                <c:ptCount val="52"/>
                <c:pt idx="0">
                  <c:v>13596</c:v>
                </c:pt>
                <c:pt idx="1">
                  <c:v>13876</c:v>
                </c:pt>
                <c:pt idx="2">
                  <c:v>13585</c:v>
                </c:pt>
                <c:pt idx="3">
                  <c:v>13229</c:v>
                </c:pt>
                <c:pt idx="4">
                  <c:v>12699</c:v>
                </c:pt>
                <c:pt idx="5">
                  <c:v>12371</c:v>
                </c:pt>
                <c:pt idx="6">
                  <c:v>12159</c:v>
                </c:pt>
                <c:pt idx="7">
                  <c:v>12231</c:v>
                </c:pt>
                <c:pt idx="8">
                  <c:v>12435</c:v>
                </c:pt>
                <c:pt idx="9">
                  <c:v>12489</c:v>
                </c:pt>
                <c:pt idx="10">
                  <c:v>12204</c:v>
                </c:pt>
                <c:pt idx="11">
                  <c:v>11628</c:v>
                </c:pt>
                <c:pt idx="12">
                  <c:v>11132</c:v>
                </c:pt>
                <c:pt idx="13">
                  <c:v>10767</c:v>
                </c:pt>
                <c:pt idx="14">
                  <c:v>10426</c:v>
                </c:pt>
                <c:pt idx="15">
                  <c:v>9973</c:v>
                </c:pt>
                <c:pt idx="16">
                  <c:v>9702</c:v>
                </c:pt>
                <c:pt idx="17">
                  <c:v>9466</c:v>
                </c:pt>
                <c:pt idx="18">
                  <c:v>9458</c:v>
                </c:pt>
                <c:pt idx="19">
                  <c:v>9332</c:v>
                </c:pt>
                <c:pt idx="20">
                  <c:v>9288</c:v>
                </c:pt>
                <c:pt idx="21">
                  <c:v>9156</c:v>
                </c:pt>
                <c:pt idx="22">
                  <c:v>9101</c:v>
                </c:pt>
                <c:pt idx="23">
                  <c:v>8966</c:v>
                </c:pt>
                <c:pt idx="24">
                  <c:v>9098</c:v>
                </c:pt>
                <c:pt idx="25">
                  <c:v>9196</c:v>
                </c:pt>
                <c:pt idx="26">
                  <c:v>9240</c:v>
                </c:pt>
                <c:pt idx="27">
                  <c:v>9122</c:v>
                </c:pt>
                <c:pt idx="28">
                  <c:v>9155</c:v>
                </c:pt>
                <c:pt idx="29">
                  <c:v>9041</c:v>
                </c:pt>
                <c:pt idx="30">
                  <c:v>9013</c:v>
                </c:pt>
                <c:pt idx="31">
                  <c:v>8761</c:v>
                </c:pt>
                <c:pt idx="32">
                  <c:v>8784</c:v>
                </c:pt>
                <c:pt idx="33">
                  <c:v>8712</c:v>
                </c:pt>
                <c:pt idx="34">
                  <c:v>8775</c:v>
                </c:pt>
                <c:pt idx="35">
                  <c:v>8903</c:v>
                </c:pt>
                <c:pt idx="36">
                  <c:v>9109</c:v>
                </c:pt>
                <c:pt idx="37">
                  <c:v>9231</c:v>
                </c:pt>
                <c:pt idx="38">
                  <c:v>9311</c:v>
                </c:pt>
                <c:pt idx="39">
                  <c:v>9441</c:v>
                </c:pt>
                <c:pt idx="40">
                  <c:v>9503</c:v>
                </c:pt>
                <c:pt idx="41">
                  <c:v>9487</c:v>
                </c:pt>
                <c:pt idx="42">
                  <c:v>9585</c:v>
                </c:pt>
                <c:pt idx="43">
                  <c:v>9808</c:v>
                </c:pt>
                <c:pt idx="44">
                  <c:v>10005</c:v>
                </c:pt>
                <c:pt idx="45">
                  <c:v>9930</c:v>
                </c:pt>
                <c:pt idx="46">
                  <c:v>9918</c:v>
                </c:pt>
                <c:pt idx="47">
                  <c:v>10108</c:v>
                </c:pt>
                <c:pt idx="48">
                  <c:v>10250</c:v>
                </c:pt>
                <c:pt idx="49">
                  <c:v>10497</c:v>
                </c:pt>
                <c:pt idx="50">
                  <c:v>10601</c:v>
                </c:pt>
                <c:pt idx="51">
                  <c:v>10887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0-423F-B692-3305958E55F3}"/>
            </c:ext>
          </c:extLst>
        </c:ser>
        <c:ser>
          <c:idx val="1"/>
          <c:order val="1"/>
          <c:tx>
            <c:v>0 + 7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'2018'!$C$38:$BB$38</c:f>
              <c:numCache>
                <c:formatCode>0</c:formatCode>
                <c:ptCount val="52"/>
                <c:pt idx="0">
                  <c:v>13748</c:v>
                </c:pt>
                <c:pt idx="1">
                  <c:v>13715</c:v>
                </c:pt>
                <c:pt idx="2">
                  <c:v>13293</c:v>
                </c:pt>
                <c:pt idx="3">
                  <c:v>12679</c:v>
                </c:pt>
                <c:pt idx="4">
                  <c:v>12126</c:v>
                </c:pt>
                <c:pt idx="5">
                  <c:v>12308</c:v>
                </c:pt>
                <c:pt idx="6">
                  <c:v>12042</c:v>
                </c:pt>
                <c:pt idx="7">
                  <c:v>12342</c:v>
                </c:pt>
                <c:pt idx="8">
                  <c:v>12920</c:v>
                </c:pt>
                <c:pt idx="9">
                  <c:v>12206</c:v>
                </c:pt>
                <c:pt idx="10">
                  <c:v>11487</c:v>
                </c:pt>
                <c:pt idx="11">
                  <c:v>11191</c:v>
                </c:pt>
                <c:pt idx="12">
                  <c:v>10719</c:v>
                </c:pt>
                <c:pt idx="13">
                  <c:v>10391</c:v>
                </c:pt>
                <c:pt idx="14">
                  <c:v>10169</c:v>
                </c:pt>
                <c:pt idx="15">
                  <c:v>9359</c:v>
                </c:pt>
                <c:pt idx="16">
                  <c:v>9578</c:v>
                </c:pt>
                <c:pt idx="17">
                  <c:v>9461</c:v>
                </c:pt>
                <c:pt idx="18">
                  <c:v>9334</c:v>
                </c:pt>
                <c:pt idx="19">
                  <c:v>9202</c:v>
                </c:pt>
                <c:pt idx="20">
                  <c:v>9327</c:v>
                </c:pt>
                <c:pt idx="21">
                  <c:v>8938</c:v>
                </c:pt>
                <c:pt idx="22">
                  <c:v>9038</c:v>
                </c:pt>
                <c:pt idx="23">
                  <c:v>8922</c:v>
                </c:pt>
                <c:pt idx="24">
                  <c:v>9335</c:v>
                </c:pt>
                <c:pt idx="25">
                  <c:v>9332</c:v>
                </c:pt>
                <c:pt idx="26">
                  <c:v>9053</c:v>
                </c:pt>
                <c:pt idx="27">
                  <c:v>8981</c:v>
                </c:pt>
                <c:pt idx="28">
                  <c:v>9432</c:v>
                </c:pt>
                <c:pt idx="29">
                  <c:v>8711</c:v>
                </c:pt>
                <c:pt idx="30">
                  <c:v>8897</c:v>
                </c:pt>
                <c:pt idx="31">
                  <c:v>8676</c:v>
                </c:pt>
                <c:pt idx="32">
                  <c:v>8779</c:v>
                </c:pt>
                <c:pt idx="33">
                  <c:v>8681</c:v>
                </c:pt>
                <c:pt idx="34">
                  <c:v>8864</c:v>
                </c:pt>
                <c:pt idx="35">
                  <c:v>9164</c:v>
                </c:pt>
                <c:pt idx="36">
                  <c:v>9300</c:v>
                </c:pt>
                <c:pt idx="37">
                  <c:v>9229</c:v>
                </c:pt>
                <c:pt idx="38">
                  <c:v>9404</c:v>
                </c:pt>
                <c:pt idx="39">
                  <c:v>9689</c:v>
                </c:pt>
                <c:pt idx="40">
                  <c:v>9417</c:v>
                </c:pt>
                <c:pt idx="41">
                  <c:v>9356</c:v>
                </c:pt>
                <c:pt idx="42">
                  <c:v>9983</c:v>
                </c:pt>
                <c:pt idx="43">
                  <c:v>10085</c:v>
                </c:pt>
                <c:pt idx="44">
                  <c:v>9947</c:v>
                </c:pt>
                <c:pt idx="45">
                  <c:v>9758</c:v>
                </c:pt>
                <c:pt idx="46">
                  <c:v>10048</c:v>
                </c:pt>
                <c:pt idx="47">
                  <c:v>10517</c:v>
                </c:pt>
                <c:pt idx="48">
                  <c:v>10186</c:v>
                </c:pt>
                <c:pt idx="49">
                  <c:v>10789</c:v>
                </c:pt>
                <c:pt idx="50">
                  <c:v>10829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0-423F-B692-3305958E5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2018</a:t>
            </a:r>
            <a:r>
              <a:rPr lang="en-GB" baseline="0"/>
              <a:t> - Source 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'2018'!$C$3:$BB$3</c:f>
              <c:numCache>
                <c:formatCode>#,##0</c:formatCode>
                <c:ptCount val="52"/>
                <c:pt idx="0">
                  <c:v>14164</c:v>
                </c:pt>
                <c:pt idx="1">
                  <c:v>13748</c:v>
                </c:pt>
                <c:pt idx="2">
                  <c:v>13715</c:v>
                </c:pt>
                <c:pt idx="3">
                  <c:v>13293</c:v>
                </c:pt>
                <c:pt idx="4">
                  <c:v>12679</c:v>
                </c:pt>
                <c:pt idx="5">
                  <c:v>12126</c:v>
                </c:pt>
                <c:pt idx="6">
                  <c:v>12308</c:v>
                </c:pt>
                <c:pt idx="7">
                  <c:v>12042</c:v>
                </c:pt>
                <c:pt idx="8">
                  <c:v>12342</c:v>
                </c:pt>
                <c:pt idx="9">
                  <c:v>12920</c:v>
                </c:pt>
                <c:pt idx="10">
                  <c:v>12206</c:v>
                </c:pt>
                <c:pt idx="11">
                  <c:v>11487</c:v>
                </c:pt>
                <c:pt idx="12">
                  <c:v>11191</c:v>
                </c:pt>
                <c:pt idx="13">
                  <c:v>10719</c:v>
                </c:pt>
                <c:pt idx="14">
                  <c:v>10391</c:v>
                </c:pt>
                <c:pt idx="15">
                  <c:v>10169</c:v>
                </c:pt>
                <c:pt idx="16">
                  <c:v>9359</c:v>
                </c:pt>
                <c:pt idx="17">
                  <c:v>9578</c:v>
                </c:pt>
                <c:pt idx="18">
                  <c:v>9461</c:v>
                </c:pt>
                <c:pt idx="19">
                  <c:v>9334</c:v>
                </c:pt>
                <c:pt idx="20">
                  <c:v>9202</c:v>
                </c:pt>
                <c:pt idx="21">
                  <c:v>9327</c:v>
                </c:pt>
                <c:pt idx="22">
                  <c:v>8938</c:v>
                </c:pt>
                <c:pt idx="23">
                  <c:v>9038</c:v>
                </c:pt>
                <c:pt idx="24">
                  <c:v>8922</c:v>
                </c:pt>
                <c:pt idx="25">
                  <c:v>9335</c:v>
                </c:pt>
                <c:pt idx="26">
                  <c:v>9332</c:v>
                </c:pt>
                <c:pt idx="27">
                  <c:v>9053</c:v>
                </c:pt>
                <c:pt idx="28">
                  <c:v>8981</c:v>
                </c:pt>
                <c:pt idx="29">
                  <c:v>9432</c:v>
                </c:pt>
                <c:pt idx="30">
                  <c:v>8711</c:v>
                </c:pt>
                <c:pt idx="31">
                  <c:v>8897</c:v>
                </c:pt>
                <c:pt idx="32">
                  <c:v>8676</c:v>
                </c:pt>
                <c:pt idx="33">
                  <c:v>8779</c:v>
                </c:pt>
                <c:pt idx="34">
                  <c:v>8681</c:v>
                </c:pt>
                <c:pt idx="35">
                  <c:v>8864</c:v>
                </c:pt>
                <c:pt idx="36">
                  <c:v>9164</c:v>
                </c:pt>
                <c:pt idx="37">
                  <c:v>9300</c:v>
                </c:pt>
                <c:pt idx="38">
                  <c:v>9229</c:v>
                </c:pt>
                <c:pt idx="39">
                  <c:v>9404</c:v>
                </c:pt>
                <c:pt idx="40">
                  <c:v>9689</c:v>
                </c:pt>
                <c:pt idx="41">
                  <c:v>9417</c:v>
                </c:pt>
                <c:pt idx="42">
                  <c:v>9356</c:v>
                </c:pt>
                <c:pt idx="43">
                  <c:v>9983</c:v>
                </c:pt>
                <c:pt idx="44">
                  <c:v>10085</c:v>
                </c:pt>
                <c:pt idx="45">
                  <c:v>9947</c:v>
                </c:pt>
                <c:pt idx="46">
                  <c:v>9758</c:v>
                </c:pt>
                <c:pt idx="47">
                  <c:v>10048</c:v>
                </c:pt>
                <c:pt idx="48">
                  <c:v>10517</c:v>
                </c:pt>
                <c:pt idx="49">
                  <c:v>10186</c:v>
                </c:pt>
                <c:pt idx="50">
                  <c:v>10789</c:v>
                </c:pt>
                <c:pt idx="51">
                  <c:v>10829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8-4690-842A-C1213D14ACF4}"/>
            </c:ext>
          </c:extLst>
        </c:ser>
        <c:ser>
          <c:idx val="0"/>
          <c:order val="1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'2018'!$C$2:$BB$2</c:f>
              <c:numCache>
                <c:formatCode>#,##0</c:formatCode>
                <c:ptCount val="52"/>
                <c:pt idx="0">
                  <c:v>13596</c:v>
                </c:pt>
                <c:pt idx="1">
                  <c:v>13876</c:v>
                </c:pt>
                <c:pt idx="2">
                  <c:v>13585</c:v>
                </c:pt>
                <c:pt idx="3">
                  <c:v>13229</c:v>
                </c:pt>
                <c:pt idx="4">
                  <c:v>12699</c:v>
                </c:pt>
                <c:pt idx="5">
                  <c:v>12371</c:v>
                </c:pt>
                <c:pt idx="6">
                  <c:v>12159</c:v>
                </c:pt>
                <c:pt idx="7">
                  <c:v>12231</c:v>
                </c:pt>
                <c:pt idx="8">
                  <c:v>12435</c:v>
                </c:pt>
                <c:pt idx="9">
                  <c:v>12489</c:v>
                </c:pt>
                <c:pt idx="10">
                  <c:v>12204</c:v>
                </c:pt>
                <c:pt idx="11">
                  <c:v>11628</c:v>
                </c:pt>
                <c:pt idx="12">
                  <c:v>11132</c:v>
                </c:pt>
                <c:pt idx="13">
                  <c:v>10767</c:v>
                </c:pt>
                <c:pt idx="14">
                  <c:v>10426</c:v>
                </c:pt>
                <c:pt idx="15">
                  <c:v>9973</c:v>
                </c:pt>
                <c:pt idx="16">
                  <c:v>9702</c:v>
                </c:pt>
                <c:pt idx="17">
                  <c:v>9466</c:v>
                </c:pt>
                <c:pt idx="18">
                  <c:v>9458</c:v>
                </c:pt>
                <c:pt idx="19">
                  <c:v>9332</c:v>
                </c:pt>
                <c:pt idx="20">
                  <c:v>9288</c:v>
                </c:pt>
                <c:pt idx="21">
                  <c:v>9156</c:v>
                </c:pt>
                <c:pt idx="22">
                  <c:v>9101</c:v>
                </c:pt>
                <c:pt idx="23">
                  <c:v>8966</c:v>
                </c:pt>
                <c:pt idx="24">
                  <c:v>9098</c:v>
                </c:pt>
                <c:pt idx="25">
                  <c:v>9196</c:v>
                </c:pt>
                <c:pt idx="26">
                  <c:v>9240</c:v>
                </c:pt>
                <c:pt idx="27">
                  <c:v>9122</c:v>
                </c:pt>
                <c:pt idx="28">
                  <c:v>9155</c:v>
                </c:pt>
                <c:pt idx="29">
                  <c:v>9041</c:v>
                </c:pt>
                <c:pt idx="30">
                  <c:v>9013</c:v>
                </c:pt>
                <c:pt idx="31">
                  <c:v>8761</c:v>
                </c:pt>
                <c:pt idx="32">
                  <c:v>8784</c:v>
                </c:pt>
                <c:pt idx="33">
                  <c:v>8712</c:v>
                </c:pt>
                <c:pt idx="34">
                  <c:v>8775</c:v>
                </c:pt>
                <c:pt idx="35">
                  <c:v>8903</c:v>
                </c:pt>
                <c:pt idx="36">
                  <c:v>9109</c:v>
                </c:pt>
                <c:pt idx="37">
                  <c:v>9231</c:v>
                </c:pt>
                <c:pt idx="38">
                  <c:v>9311</c:v>
                </c:pt>
                <c:pt idx="39">
                  <c:v>9441</c:v>
                </c:pt>
                <c:pt idx="40">
                  <c:v>9503</c:v>
                </c:pt>
                <c:pt idx="41">
                  <c:v>9487</c:v>
                </c:pt>
                <c:pt idx="42">
                  <c:v>9585</c:v>
                </c:pt>
                <c:pt idx="43">
                  <c:v>9808</c:v>
                </c:pt>
                <c:pt idx="44">
                  <c:v>10005</c:v>
                </c:pt>
                <c:pt idx="45">
                  <c:v>9930</c:v>
                </c:pt>
                <c:pt idx="46">
                  <c:v>9918</c:v>
                </c:pt>
                <c:pt idx="47">
                  <c:v>10108</c:v>
                </c:pt>
                <c:pt idx="48">
                  <c:v>10250</c:v>
                </c:pt>
                <c:pt idx="49">
                  <c:v>10497</c:v>
                </c:pt>
                <c:pt idx="50">
                  <c:v>10601</c:v>
                </c:pt>
                <c:pt idx="51">
                  <c:v>10887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8-4690-842A-C1213D14A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  <c:max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 + 6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'2015'!$C$2:$BB$2</c:f>
              <c:numCache>
                <c:formatCode>#,##0</c:formatCode>
                <c:ptCount val="52"/>
                <c:pt idx="0">
                  <c:v>13771</c:v>
                </c:pt>
                <c:pt idx="1">
                  <c:v>14183</c:v>
                </c:pt>
                <c:pt idx="2">
                  <c:v>13685</c:v>
                </c:pt>
                <c:pt idx="3">
                  <c:v>12952</c:v>
                </c:pt>
                <c:pt idx="4">
                  <c:v>12257</c:v>
                </c:pt>
                <c:pt idx="5">
                  <c:v>11948</c:v>
                </c:pt>
                <c:pt idx="6">
                  <c:v>11687</c:v>
                </c:pt>
                <c:pt idx="7">
                  <c:v>11558</c:v>
                </c:pt>
                <c:pt idx="8">
                  <c:v>11299</c:v>
                </c:pt>
                <c:pt idx="9">
                  <c:v>10991</c:v>
                </c:pt>
                <c:pt idx="10">
                  <c:v>10685</c:v>
                </c:pt>
                <c:pt idx="11">
                  <c:v>10595</c:v>
                </c:pt>
                <c:pt idx="12">
                  <c:v>10588</c:v>
                </c:pt>
                <c:pt idx="13">
                  <c:v>10567</c:v>
                </c:pt>
                <c:pt idx="14">
                  <c:v>10368</c:v>
                </c:pt>
                <c:pt idx="15">
                  <c:v>10107</c:v>
                </c:pt>
                <c:pt idx="16">
                  <c:v>9923</c:v>
                </c:pt>
                <c:pt idx="17">
                  <c:v>9807</c:v>
                </c:pt>
                <c:pt idx="18">
                  <c:v>9693</c:v>
                </c:pt>
                <c:pt idx="19">
                  <c:v>9609</c:v>
                </c:pt>
                <c:pt idx="20">
                  <c:v>9455</c:v>
                </c:pt>
                <c:pt idx="21">
                  <c:v>9445</c:v>
                </c:pt>
                <c:pt idx="22">
                  <c:v>9373</c:v>
                </c:pt>
                <c:pt idx="23">
                  <c:v>9306</c:v>
                </c:pt>
                <c:pt idx="24">
                  <c:v>9172</c:v>
                </c:pt>
                <c:pt idx="25">
                  <c:v>9139</c:v>
                </c:pt>
                <c:pt idx="26">
                  <c:v>8972</c:v>
                </c:pt>
                <c:pt idx="27">
                  <c:v>8820</c:v>
                </c:pt>
                <c:pt idx="28">
                  <c:v>8610</c:v>
                </c:pt>
                <c:pt idx="29">
                  <c:v>8666</c:v>
                </c:pt>
                <c:pt idx="30">
                  <c:v>8830</c:v>
                </c:pt>
                <c:pt idx="31">
                  <c:v>9017</c:v>
                </c:pt>
                <c:pt idx="32">
                  <c:v>9054</c:v>
                </c:pt>
                <c:pt idx="33">
                  <c:v>8937</c:v>
                </c:pt>
                <c:pt idx="34">
                  <c:v>8778</c:v>
                </c:pt>
                <c:pt idx="35">
                  <c:v>8846</c:v>
                </c:pt>
                <c:pt idx="36">
                  <c:v>9005</c:v>
                </c:pt>
                <c:pt idx="37">
                  <c:v>9263</c:v>
                </c:pt>
                <c:pt idx="38">
                  <c:v>9449</c:v>
                </c:pt>
                <c:pt idx="39">
                  <c:v>9572</c:v>
                </c:pt>
                <c:pt idx="40">
                  <c:v>9617</c:v>
                </c:pt>
                <c:pt idx="41">
                  <c:v>9702</c:v>
                </c:pt>
                <c:pt idx="42">
                  <c:v>9797</c:v>
                </c:pt>
                <c:pt idx="43">
                  <c:v>9884</c:v>
                </c:pt>
                <c:pt idx="44">
                  <c:v>9781</c:v>
                </c:pt>
                <c:pt idx="45">
                  <c:v>9678</c:v>
                </c:pt>
                <c:pt idx="46">
                  <c:v>9803</c:v>
                </c:pt>
                <c:pt idx="47">
                  <c:v>10050</c:v>
                </c:pt>
                <c:pt idx="48">
                  <c:v>10342</c:v>
                </c:pt>
                <c:pt idx="49">
                  <c:v>10358</c:v>
                </c:pt>
                <c:pt idx="50">
                  <c:v>10358</c:v>
                </c:pt>
                <c:pt idx="51">
                  <c:v>10400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2-43B3-8E8A-DB2EE6DC4CD7}"/>
            </c:ext>
          </c:extLst>
        </c:ser>
        <c:ser>
          <c:idx val="1"/>
          <c:order val="1"/>
          <c:tx>
            <c:v>1 + 6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'2015'!$C$33:$BB$33</c:f>
              <c:numCache>
                <c:formatCode>0</c:formatCode>
                <c:ptCount val="52"/>
                <c:pt idx="0">
                  <c:v>14527.285714285714</c:v>
                </c:pt>
                <c:pt idx="1">
                  <c:v>13902</c:v>
                </c:pt>
                <c:pt idx="2">
                  <c:v>12839.142857142857</c:v>
                </c:pt>
                <c:pt idx="3">
                  <c:v>12428.142857142857</c:v>
                </c:pt>
                <c:pt idx="4">
                  <c:v>11802.285714285714</c:v>
                </c:pt>
                <c:pt idx="5">
                  <c:v>11745.285714285714</c:v>
                </c:pt>
                <c:pt idx="6">
                  <c:v>11625.142857142857</c:v>
                </c:pt>
                <c:pt idx="7">
                  <c:v>11358</c:v>
                </c:pt>
                <c:pt idx="8">
                  <c:v>11024.714285714286</c:v>
                </c:pt>
                <c:pt idx="9">
                  <c:v>10721.428571428571</c:v>
                </c:pt>
                <c:pt idx="10">
                  <c:v>10439</c:v>
                </c:pt>
                <c:pt idx="11">
                  <c:v>10662.142857142857</c:v>
                </c:pt>
                <c:pt idx="12">
                  <c:v>10666.571428571429</c:v>
                </c:pt>
                <c:pt idx="13">
                  <c:v>10381.428571428571</c:v>
                </c:pt>
                <c:pt idx="14">
                  <c:v>10142.142857142857</c:v>
                </c:pt>
                <c:pt idx="15">
                  <c:v>9910.2857142857138</c:v>
                </c:pt>
                <c:pt idx="16">
                  <c:v>9795.5714285714294</c:v>
                </c:pt>
                <c:pt idx="17">
                  <c:v>9764.8571428571431</c:v>
                </c:pt>
                <c:pt idx="18">
                  <c:v>9567.4285714285706</c:v>
                </c:pt>
                <c:pt idx="19">
                  <c:v>9530.7142857142862</c:v>
                </c:pt>
                <c:pt idx="20">
                  <c:v>9332</c:v>
                </c:pt>
                <c:pt idx="21">
                  <c:v>9477.2857142857138</c:v>
                </c:pt>
                <c:pt idx="22">
                  <c:v>9340.7142857142862</c:v>
                </c:pt>
                <c:pt idx="23">
                  <c:v>9128.7142857142862</c:v>
                </c:pt>
                <c:pt idx="24">
                  <c:v>9104</c:v>
                </c:pt>
                <c:pt idx="25">
                  <c:v>9197.5714285714294</c:v>
                </c:pt>
                <c:pt idx="26">
                  <c:v>8685.8571428571431</c:v>
                </c:pt>
                <c:pt idx="27">
                  <c:v>8640.8571428571431</c:v>
                </c:pt>
                <c:pt idx="28">
                  <c:v>8594</c:v>
                </c:pt>
                <c:pt idx="29">
                  <c:v>8738.4285714285706</c:v>
                </c:pt>
                <c:pt idx="30">
                  <c:v>9087.1428571428569</c:v>
                </c:pt>
                <c:pt idx="31">
                  <c:v>9145.2857142857138</c:v>
                </c:pt>
                <c:pt idx="32">
                  <c:v>8913.7142857142862</c:v>
                </c:pt>
                <c:pt idx="33">
                  <c:v>8803</c:v>
                </c:pt>
                <c:pt idx="34">
                  <c:v>8685.5714285714294</c:v>
                </c:pt>
                <c:pt idx="35">
                  <c:v>9021.1428571428569</c:v>
                </c:pt>
                <c:pt idx="36">
                  <c:v>9240.2857142857138</c:v>
                </c:pt>
                <c:pt idx="37">
                  <c:v>9417</c:v>
                </c:pt>
                <c:pt idx="38">
                  <c:v>9610</c:v>
                </c:pt>
                <c:pt idx="39">
                  <c:v>9635.4285714285706</c:v>
                </c:pt>
                <c:pt idx="40">
                  <c:v>9586.1428571428569</c:v>
                </c:pt>
                <c:pt idx="41">
                  <c:v>9848.8571428571431</c:v>
                </c:pt>
                <c:pt idx="42">
                  <c:v>9914.5714285714294</c:v>
                </c:pt>
                <c:pt idx="43">
                  <c:v>9851.1428571428569</c:v>
                </c:pt>
                <c:pt idx="44">
                  <c:v>9620.5714285714294</c:v>
                </c:pt>
                <c:pt idx="45">
                  <c:v>9606.2857142857138</c:v>
                </c:pt>
                <c:pt idx="46">
                  <c:v>10127.714285714286</c:v>
                </c:pt>
                <c:pt idx="47">
                  <c:v>10309.142857142857</c:v>
                </c:pt>
                <c:pt idx="48">
                  <c:v>10463</c:v>
                </c:pt>
                <c:pt idx="49">
                  <c:v>10295.714285714286</c:v>
                </c:pt>
                <c:pt idx="50">
                  <c:v>10314.571428571429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2-43B3-8E8A-DB2EE6DC4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 + 2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'2015'!$C$2:$BB$2</c:f>
              <c:numCache>
                <c:formatCode>#,##0</c:formatCode>
                <c:ptCount val="52"/>
                <c:pt idx="0">
                  <c:v>13771</c:v>
                </c:pt>
                <c:pt idx="1">
                  <c:v>14183</c:v>
                </c:pt>
                <c:pt idx="2">
                  <c:v>13685</c:v>
                </c:pt>
                <c:pt idx="3">
                  <c:v>12952</c:v>
                </c:pt>
                <c:pt idx="4">
                  <c:v>12257</c:v>
                </c:pt>
                <c:pt idx="5">
                  <c:v>11948</c:v>
                </c:pt>
                <c:pt idx="6">
                  <c:v>11687</c:v>
                </c:pt>
                <c:pt idx="7">
                  <c:v>11558</c:v>
                </c:pt>
                <c:pt idx="8">
                  <c:v>11299</c:v>
                </c:pt>
                <c:pt idx="9">
                  <c:v>10991</c:v>
                </c:pt>
                <c:pt idx="10">
                  <c:v>10685</c:v>
                </c:pt>
                <c:pt idx="11">
                  <c:v>10595</c:v>
                </c:pt>
                <c:pt idx="12">
                  <c:v>10588</c:v>
                </c:pt>
                <c:pt idx="13">
                  <c:v>10567</c:v>
                </c:pt>
                <c:pt idx="14">
                  <c:v>10368</c:v>
                </c:pt>
                <c:pt idx="15">
                  <c:v>10107</c:v>
                </c:pt>
                <c:pt idx="16">
                  <c:v>9923</c:v>
                </c:pt>
                <c:pt idx="17">
                  <c:v>9807</c:v>
                </c:pt>
                <c:pt idx="18">
                  <c:v>9693</c:v>
                </c:pt>
                <c:pt idx="19">
                  <c:v>9609</c:v>
                </c:pt>
                <c:pt idx="20">
                  <c:v>9455</c:v>
                </c:pt>
                <c:pt idx="21">
                  <c:v>9445</c:v>
                </c:pt>
                <c:pt idx="22">
                  <c:v>9373</c:v>
                </c:pt>
                <c:pt idx="23">
                  <c:v>9306</c:v>
                </c:pt>
                <c:pt idx="24">
                  <c:v>9172</c:v>
                </c:pt>
                <c:pt idx="25">
                  <c:v>9139</c:v>
                </c:pt>
                <c:pt idx="26">
                  <c:v>8972</c:v>
                </c:pt>
                <c:pt idx="27">
                  <c:v>8820</c:v>
                </c:pt>
                <c:pt idx="28">
                  <c:v>8610</c:v>
                </c:pt>
                <c:pt idx="29">
                  <c:v>8666</c:v>
                </c:pt>
                <c:pt idx="30">
                  <c:v>8830</c:v>
                </c:pt>
                <c:pt idx="31">
                  <c:v>9017</c:v>
                </c:pt>
                <c:pt idx="32">
                  <c:v>9054</c:v>
                </c:pt>
                <c:pt idx="33">
                  <c:v>8937</c:v>
                </c:pt>
                <c:pt idx="34">
                  <c:v>8778</c:v>
                </c:pt>
                <c:pt idx="35">
                  <c:v>8846</c:v>
                </c:pt>
                <c:pt idx="36">
                  <c:v>9005</c:v>
                </c:pt>
                <c:pt idx="37">
                  <c:v>9263</c:v>
                </c:pt>
                <c:pt idx="38">
                  <c:v>9449</c:v>
                </c:pt>
                <c:pt idx="39">
                  <c:v>9572</c:v>
                </c:pt>
                <c:pt idx="40">
                  <c:v>9617</c:v>
                </c:pt>
                <c:pt idx="41">
                  <c:v>9702</c:v>
                </c:pt>
                <c:pt idx="42">
                  <c:v>9797</c:v>
                </c:pt>
                <c:pt idx="43">
                  <c:v>9884</c:v>
                </c:pt>
                <c:pt idx="44">
                  <c:v>9781</c:v>
                </c:pt>
                <c:pt idx="45">
                  <c:v>9678</c:v>
                </c:pt>
                <c:pt idx="46">
                  <c:v>9803</c:v>
                </c:pt>
                <c:pt idx="47">
                  <c:v>10050</c:v>
                </c:pt>
                <c:pt idx="48">
                  <c:v>10342</c:v>
                </c:pt>
                <c:pt idx="49">
                  <c:v>10358</c:v>
                </c:pt>
                <c:pt idx="50">
                  <c:v>10358</c:v>
                </c:pt>
                <c:pt idx="51">
                  <c:v>10400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3-4FD9-B7E5-BC305644D4E0}"/>
            </c:ext>
          </c:extLst>
        </c:ser>
        <c:ser>
          <c:idx val="1"/>
          <c:order val="1"/>
          <c:tx>
            <c:v>5 + 2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'2015'!$C$13:$BB$13</c:f>
              <c:numCache>
                <c:formatCode>0</c:formatCode>
                <c:ptCount val="52"/>
                <c:pt idx="0">
                  <c:v>14292.428571428571</c:v>
                </c:pt>
                <c:pt idx="1">
                  <c:v>14358</c:v>
                </c:pt>
                <c:pt idx="2">
                  <c:v>13471.714285714286</c:v>
                </c:pt>
                <c:pt idx="3">
                  <c:v>12596.714285714286</c:v>
                </c:pt>
                <c:pt idx="4">
                  <c:v>12191.428571428571</c:v>
                </c:pt>
                <c:pt idx="5">
                  <c:v>11718.428571428571</c:v>
                </c:pt>
                <c:pt idx="6">
                  <c:v>11709.714285714286</c:v>
                </c:pt>
                <c:pt idx="7">
                  <c:v>11522</c:v>
                </c:pt>
                <c:pt idx="8">
                  <c:v>11219.571428571429</c:v>
                </c:pt>
                <c:pt idx="9">
                  <c:v>10891.142857142857</c:v>
                </c:pt>
                <c:pt idx="10">
                  <c:v>10599</c:v>
                </c:pt>
                <c:pt idx="11">
                  <c:v>10486.714285714286</c:v>
                </c:pt>
                <c:pt idx="12">
                  <c:v>10692.857142857143</c:v>
                </c:pt>
                <c:pt idx="13">
                  <c:v>10567.142857142857</c:v>
                </c:pt>
                <c:pt idx="14">
                  <c:v>10270.714285714286</c:v>
                </c:pt>
                <c:pt idx="15">
                  <c:v>10043.428571428571</c:v>
                </c:pt>
                <c:pt idx="16">
                  <c:v>9849.8571428571431</c:v>
                </c:pt>
                <c:pt idx="17">
                  <c:v>9776.2857142857138</c:v>
                </c:pt>
                <c:pt idx="18">
                  <c:v>9697.1428571428569</c:v>
                </c:pt>
                <c:pt idx="19">
                  <c:v>9533.5714285714294</c:v>
                </c:pt>
                <c:pt idx="20">
                  <c:v>9464</c:v>
                </c:pt>
                <c:pt idx="21">
                  <c:v>9358.4285714285706</c:v>
                </c:pt>
                <c:pt idx="22">
                  <c:v>9451.5714285714294</c:v>
                </c:pt>
                <c:pt idx="23">
                  <c:v>9251.5714285714294</c:v>
                </c:pt>
                <c:pt idx="24">
                  <c:v>9100</c:v>
                </c:pt>
                <c:pt idx="25">
                  <c:v>9135.8571428571431</c:v>
                </c:pt>
                <c:pt idx="26">
                  <c:v>9037.2857142857138</c:v>
                </c:pt>
                <c:pt idx="27">
                  <c:v>8612.2857142857138</c:v>
                </c:pt>
                <c:pt idx="28">
                  <c:v>8630</c:v>
                </c:pt>
                <c:pt idx="29">
                  <c:v>8636.1428571428569</c:v>
                </c:pt>
                <c:pt idx="30">
                  <c:v>8871.7142857142862</c:v>
                </c:pt>
                <c:pt idx="31">
                  <c:v>9142.4285714285706</c:v>
                </c:pt>
                <c:pt idx="32">
                  <c:v>9068.5714285714294</c:v>
                </c:pt>
                <c:pt idx="33">
                  <c:v>8851</c:v>
                </c:pt>
                <c:pt idx="34">
                  <c:v>8755.8571428571431</c:v>
                </c:pt>
                <c:pt idx="35">
                  <c:v>8785.7142857142862</c:v>
                </c:pt>
                <c:pt idx="36">
                  <c:v>9133.4285714285706</c:v>
                </c:pt>
                <c:pt idx="37">
                  <c:v>9317</c:v>
                </c:pt>
                <c:pt idx="38">
                  <c:v>9498</c:v>
                </c:pt>
                <c:pt idx="39">
                  <c:v>9637.1428571428569</c:v>
                </c:pt>
                <c:pt idx="40">
                  <c:v>9618.7142857142862</c:v>
                </c:pt>
                <c:pt idx="41">
                  <c:v>9668.2857142857138</c:v>
                </c:pt>
                <c:pt idx="42">
                  <c:v>9900.8571428571431</c:v>
                </c:pt>
                <c:pt idx="43">
                  <c:v>9895.7142857142862</c:v>
                </c:pt>
                <c:pt idx="44">
                  <c:v>9766.8571428571431</c:v>
                </c:pt>
                <c:pt idx="45">
                  <c:v>9591.4285714285706</c:v>
                </c:pt>
                <c:pt idx="46">
                  <c:v>9782.5714285714294</c:v>
                </c:pt>
                <c:pt idx="47">
                  <c:v>10245.714285714286</c:v>
                </c:pt>
                <c:pt idx="48">
                  <c:v>10371</c:v>
                </c:pt>
                <c:pt idx="49">
                  <c:v>10422.571428571429</c:v>
                </c:pt>
                <c:pt idx="50">
                  <c:v>10280.857142857143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3-4FD9-B7E5-BC305644D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 + 3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'2015'!$C$2:$BB$2</c:f>
              <c:numCache>
                <c:formatCode>#,##0</c:formatCode>
                <c:ptCount val="52"/>
                <c:pt idx="0">
                  <c:v>13771</c:v>
                </c:pt>
                <c:pt idx="1">
                  <c:v>14183</c:v>
                </c:pt>
                <c:pt idx="2">
                  <c:v>13685</c:v>
                </c:pt>
                <c:pt idx="3">
                  <c:v>12952</c:v>
                </c:pt>
                <c:pt idx="4">
                  <c:v>12257</c:v>
                </c:pt>
                <c:pt idx="5">
                  <c:v>11948</c:v>
                </c:pt>
                <c:pt idx="6">
                  <c:v>11687</c:v>
                </c:pt>
                <c:pt idx="7">
                  <c:v>11558</c:v>
                </c:pt>
                <c:pt idx="8">
                  <c:v>11299</c:v>
                </c:pt>
                <c:pt idx="9">
                  <c:v>10991</c:v>
                </c:pt>
                <c:pt idx="10">
                  <c:v>10685</c:v>
                </c:pt>
                <c:pt idx="11">
                  <c:v>10595</c:v>
                </c:pt>
                <c:pt idx="12">
                  <c:v>10588</c:v>
                </c:pt>
                <c:pt idx="13">
                  <c:v>10567</c:v>
                </c:pt>
                <c:pt idx="14">
                  <c:v>10368</c:v>
                </c:pt>
                <c:pt idx="15">
                  <c:v>10107</c:v>
                </c:pt>
                <c:pt idx="16">
                  <c:v>9923</c:v>
                </c:pt>
                <c:pt idx="17">
                  <c:v>9807</c:v>
                </c:pt>
                <c:pt idx="18">
                  <c:v>9693</c:v>
                </c:pt>
                <c:pt idx="19">
                  <c:v>9609</c:v>
                </c:pt>
                <c:pt idx="20">
                  <c:v>9455</c:v>
                </c:pt>
                <c:pt idx="21">
                  <c:v>9445</c:v>
                </c:pt>
                <c:pt idx="22">
                  <c:v>9373</c:v>
                </c:pt>
                <c:pt idx="23">
                  <c:v>9306</c:v>
                </c:pt>
                <c:pt idx="24">
                  <c:v>9172</c:v>
                </c:pt>
                <c:pt idx="25">
                  <c:v>9139</c:v>
                </c:pt>
                <c:pt idx="26">
                  <c:v>8972</c:v>
                </c:pt>
                <c:pt idx="27">
                  <c:v>8820</c:v>
                </c:pt>
                <c:pt idx="28">
                  <c:v>8610</c:v>
                </c:pt>
                <c:pt idx="29">
                  <c:v>8666</c:v>
                </c:pt>
                <c:pt idx="30">
                  <c:v>8830</c:v>
                </c:pt>
                <c:pt idx="31">
                  <c:v>9017</c:v>
                </c:pt>
                <c:pt idx="32">
                  <c:v>9054</c:v>
                </c:pt>
                <c:pt idx="33">
                  <c:v>8937</c:v>
                </c:pt>
                <c:pt idx="34">
                  <c:v>8778</c:v>
                </c:pt>
                <c:pt idx="35">
                  <c:v>8846</c:v>
                </c:pt>
                <c:pt idx="36">
                  <c:v>9005</c:v>
                </c:pt>
                <c:pt idx="37">
                  <c:v>9263</c:v>
                </c:pt>
                <c:pt idx="38">
                  <c:v>9449</c:v>
                </c:pt>
                <c:pt idx="39">
                  <c:v>9572</c:v>
                </c:pt>
                <c:pt idx="40">
                  <c:v>9617</c:v>
                </c:pt>
                <c:pt idx="41">
                  <c:v>9702</c:v>
                </c:pt>
                <c:pt idx="42">
                  <c:v>9797</c:v>
                </c:pt>
                <c:pt idx="43">
                  <c:v>9884</c:v>
                </c:pt>
                <c:pt idx="44">
                  <c:v>9781</c:v>
                </c:pt>
                <c:pt idx="45">
                  <c:v>9678</c:v>
                </c:pt>
                <c:pt idx="46">
                  <c:v>9803</c:v>
                </c:pt>
                <c:pt idx="47">
                  <c:v>10050</c:v>
                </c:pt>
                <c:pt idx="48">
                  <c:v>10342</c:v>
                </c:pt>
                <c:pt idx="49">
                  <c:v>10358</c:v>
                </c:pt>
                <c:pt idx="50">
                  <c:v>10358</c:v>
                </c:pt>
                <c:pt idx="51">
                  <c:v>10400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9-42A1-8125-BC2B4CF560D6}"/>
            </c:ext>
          </c:extLst>
        </c:ser>
        <c:ser>
          <c:idx val="1"/>
          <c:order val="1"/>
          <c:tx>
            <c:v>4 + 3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'2015'!$C$18:$BB$18</c:f>
              <c:numCache>
                <c:formatCode>0</c:formatCode>
                <c:ptCount val="52"/>
                <c:pt idx="0">
                  <c:v>14351.142857142857</c:v>
                </c:pt>
                <c:pt idx="1">
                  <c:v>14244</c:v>
                </c:pt>
                <c:pt idx="2">
                  <c:v>13313.571428571429</c:v>
                </c:pt>
                <c:pt idx="3">
                  <c:v>12554.571428571429</c:v>
                </c:pt>
                <c:pt idx="4">
                  <c:v>12094.142857142857</c:v>
                </c:pt>
                <c:pt idx="5">
                  <c:v>11725.142857142857</c:v>
                </c:pt>
                <c:pt idx="6">
                  <c:v>11688.571428571429</c:v>
                </c:pt>
                <c:pt idx="7">
                  <c:v>11481</c:v>
                </c:pt>
                <c:pt idx="8">
                  <c:v>11170.857142857143</c:v>
                </c:pt>
                <c:pt idx="9">
                  <c:v>10848.714285714286</c:v>
                </c:pt>
                <c:pt idx="10">
                  <c:v>10559</c:v>
                </c:pt>
                <c:pt idx="11">
                  <c:v>10530.571428571429</c:v>
                </c:pt>
                <c:pt idx="12">
                  <c:v>10686.285714285714</c:v>
                </c:pt>
                <c:pt idx="13">
                  <c:v>10520.714285714286</c:v>
                </c:pt>
                <c:pt idx="14">
                  <c:v>10238.571428571429</c:v>
                </c:pt>
                <c:pt idx="15">
                  <c:v>10010.142857142857</c:v>
                </c:pt>
                <c:pt idx="16">
                  <c:v>9836.2857142857138</c:v>
                </c:pt>
                <c:pt idx="17">
                  <c:v>9773.4285714285706</c:v>
                </c:pt>
                <c:pt idx="18">
                  <c:v>9664.7142857142862</c:v>
                </c:pt>
                <c:pt idx="19">
                  <c:v>9532.8571428571431</c:v>
                </c:pt>
                <c:pt idx="20">
                  <c:v>9431</c:v>
                </c:pt>
                <c:pt idx="21">
                  <c:v>9388.1428571428569</c:v>
                </c:pt>
                <c:pt idx="22">
                  <c:v>9423.8571428571431</c:v>
                </c:pt>
                <c:pt idx="23">
                  <c:v>9220.8571428571431</c:v>
                </c:pt>
                <c:pt idx="24">
                  <c:v>9101</c:v>
                </c:pt>
                <c:pt idx="25">
                  <c:v>9151.2857142857138</c:v>
                </c:pt>
                <c:pt idx="26">
                  <c:v>8949.4285714285706</c:v>
                </c:pt>
                <c:pt idx="27">
                  <c:v>8619.4285714285706</c:v>
                </c:pt>
                <c:pt idx="28">
                  <c:v>8621</c:v>
                </c:pt>
                <c:pt idx="29">
                  <c:v>8661.7142857142862</c:v>
                </c:pt>
                <c:pt idx="30">
                  <c:v>8925.5714285714294</c:v>
                </c:pt>
                <c:pt idx="31">
                  <c:v>9143.1428571428569</c:v>
                </c:pt>
                <c:pt idx="32">
                  <c:v>9029.8571428571431</c:v>
                </c:pt>
                <c:pt idx="33">
                  <c:v>8839</c:v>
                </c:pt>
                <c:pt idx="34">
                  <c:v>8738.2857142857138</c:v>
                </c:pt>
                <c:pt idx="35">
                  <c:v>8844.5714285714294</c:v>
                </c:pt>
                <c:pt idx="36">
                  <c:v>9160.1428571428569</c:v>
                </c:pt>
                <c:pt idx="37">
                  <c:v>9342</c:v>
                </c:pt>
                <c:pt idx="38">
                  <c:v>9526</c:v>
                </c:pt>
                <c:pt idx="39">
                  <c:v>9636.7142857142862</c:v>
                </c:pt>
                <c:pt idx="40">
                  <c:v>9610.5714285714294</c:v>
                </c:pt>
                <c:pt idx="41">
                  <c:v>9713.4285714285706</c:v>
                </c:pt>
                <c:pt idx="42">
                  <c:v>9904.2857142857138</c:v>
                </c:pt>
                <c:pt idx="43">
                  <c:v>9884.5714285714294</c:v>
                </c:pt>
                <c:pt idx="44">
                  <c:v>9730.2857142857138</c:v>
                </c:pt>
                <c:pt idx="45">
                  <c:v>9595.1428571428569</c:v>
                </c:pt>
                <c:pt idx="46">
                  <c:v>9868.8571428571431</c:v>
                </c:pt>
                <c:pt idx="47">
                  <c:v>10261.571428571429</c:v>
                </c:pt>
                <c:pt idx="48">
                  <c:v>10394</c:v>
                </c:pt>
                <c:pt idx="49">
                  <c:v>10390.857142857143</c:v>
                </c:pt>
                <c:pt idx="50">
                  <c:v>10289.285714285714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9-42A1-8125-BC2B4CF56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 + 1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'2015'!$C$2:$BB$2</c:f>
              <c:numCache>
                <c:formatCode>#,##0</c:formatCode>
                <c:ptCount val="52"/>
                <c:pt idx="0">
                  <c:v>13771</c:v>
                </c:pt>
                <c:pt idx="1">
                  <c:v>14183</c:v>
                </c:pt>
                <c:pt idx="2">
                  <c:v>13685</c:v>
                </c:pt>
                <c:pt idx="3">
                  <c:v>12952</c:v>
                </c:pt>
                <c:pt idx="4">
                  <c:v>12257</c:v>
                </c:pt>
                <c:pt idx="5">
                  <c:v>11948</c:v>
                </c:pt>
                <c:pt idx="6">
                  <c:v>11687</c:v>
                </c:pt>
                <c:pt idx="7">
                  <c:v>11558</c:v>
                </c:pt>
                <c:pt idx="8">
                  <c:v>11299</c:v>
                </c:pt>
                <c:pt idx="9">
                  <c:v>10991</c:v>
                </c:pt>
                <c:pt idx="10">
                  <c:v>10685</c:v>
                </c:pt>
                <c:pt idx="11">
                  <c:v>10595</c:v>
                </c:pt>
                <c:pt idx="12">
                  <c:v>10588</c:v>
                </c:pt>
                <c:pt idx="13">
                  <c:v>10567</c:v>
                </c:pt>
                <c:pt idx="14">
                  <c:v>10368</c:v>
                </c:pt>
                <c:pt idx="15">
                  <c:v>10107</c:v>
                </c:pt>
                <c:pt idx="16">
                  <c:v>9923</c:v>
                </c:pt>
                <c:pt idx="17">
                  <c:v>9807</c:v>
                </c:pt>
                <c:pt idx="18">
                  <c:v>9693</c:v>
                </c:pt>
                <c:pt idx="19">
                  <c:v>9609</c:v>
                </c:pt>
                <c:pt idx="20">
                  <c:v>9455</c:v>
                </c:pt>
                <c:pt idx="21">
                  <c:v>9445</c:v>
                </c:pt>
                <c:pt idx="22">
                  <c:v>9373</c:v>
                </c:pt>
                <c:pt idx="23">
                  <c:v>9306</c:v>
                </c:pt>
                <c:pt idx="24">
                  <c:v>9172</c:v>
                </c:pt>
                <c:pt idx="25">
                  <c:v>9139</c:v>
                </c:pt>
                <c:pt idx="26">
                  <c:v>8972</c:v>
                </c:pt>
                <c:pt idx="27">
                  <c:v>8820</c:v>
                </c:pt>
                <c:pt idx="28">
                  <c:v>8610</c:v>
                </c:pt>
                <c:pt idx="29">
                  <c:v>8666</c:v>
                </c:pt>
                <c:pt idx="30">
                  <c:v>8830</c:v>
                </c:pt>
                <c:pt idx="31">
                  <c:v>9017</c:v>
                </c:pt>
                <c:pt idx="32">
                  <c:v>9054</c:v>
                </c:pt>
                <c:pt idx="33">
                  <c:v>8937</c:v>
                </c:pt>
                <c:pt idx="34">
                  <c:v>8778</c:v>
                </c:pt>
                <c:pt idx="35">
                  <c:v>8846</c:v>
                </c:pt>
                <c:pt idx="36">
                  <c:v>9005</c:v>
                </c:pt>
                <c:pt idx="37">
                  <c:v>9263</c:v>
                </c:pt>
                <c:pt idx="38">
                  <c:v>9449</c:v>
                </c:pt>
                <c:pt idx="39">
                  <c:v>9572</c:v>
                </c:pt>
                <c:pt idx="40">
                  <c:v>9617</c:v>
                </c:pt>
                <c:pt idx="41">
                  <c:v>9702</c:v>
                </c:pt>
                <c:pt idx="42">
                  <c:v>9797</c:v>
                </c:pt>
                <c:pt idx="43">
                  <c:v>9884</c:v>
                </c:pt>
                <c:pt idx="44">
                  <c:v>9781</c:v>
                </c:pt>
                <c:pt idx="45">
                  <c:v>9678</c:v>
                </c:pt>
                <c:pt idx="46">
                  <c:v>9803</c:v>
                </c:pt>
                <c:pt idx="47">
                  <c:v>10050</c:v>
                </c:pt>
                <c:pt idx="48">
                  <c:v>10342</c:v>
                </c:pt>
                <c:pt idx="49">
                  <c:v>10358</c:v>
                </c:pt>
                <c:pt idx="50">
                  <c:v>10358</c:v>
                </c:pt>
                <c:pt idx="51">
                  <c:v>10400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1-4A52-967D-9676099B077F}"/>
            </c:ext>
          </c:extLst>
        </c:ser>
        <c:ser>
          <c:idx val="1"/>
          <c:order val="1"/>
          <c:tx>
            <c:v>6 + 1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'2015'!$C$8:$BB$8</c:f>
              <c:numCache>
                <c:formatCode>0</c:formatCode>
                <c:ptCount val="52"/>
                <c:pt idx="0">
                  <c:v>14233.714285714286</c:v>
                </c:pt>
                <c:pt idx="1">
                  <c:v>14472</c:v>
                </c:pt>
                <c:pt idx="2">
                  <c:v>13629.857142857143</c:v>
                </c:pt>
                <c:pt idx="3">
                  <c:v>12638.857142857143</c:v>
                </c:pt>
                <c:pt idx="4">
                  <c:v>12288.714285714286</c:v>
                </c:pt>
                <c:pt idx="5">
                  <c:v>11711.714285714286</c:v>
                </c:pt>
                <c:pt idx="6">
                  <c:v>11730.857142857143</c:v>
                </c:pt>
                <c:pt idx="7">
                  <c:v>11563</c:v>
                </c:pt>
                <c:pt idx="8">
                  <c:v>11268.285714285714</c:v>
                </c:pt>
                <c:pt idx="9">
                  <c:v>10933.571428571429</c:v>
                </c:pt>
                <c:pt idx="10">
                  <c:v>10639</c:v>
                </c:pt>
                <c:pt idx="11">
                  <c:v>10442.857142857143</c:v>
                </c:pt>
                <c:pt idx="12">
                  <c:v>10699.428571428571</c:v>
                </c:pt>
                <c:pt idx="13">
                  <c:v>10613.571428571429</c:v>
                </c:pt>
                <c:pt idx="14">
                  <c:v>10302.857142857143</c:v>
                </c:pt>
                <c:pt idx="15">
                  <c:v>10076.714285714286</c:v>
                </c:pt>
                <c:pt idx="16">
                  <c:v>9863.4285714285706</c:v>
                </c:pt>
                <c:pt idx="17">
                  <c:v>9779.1428571428569</c:v>
                </c:pt>
                <c:pt idx="18">
                  <c:v>9729.5714285714294</c:v>
                </c:pt>
                <c:pt idx="19">
                  <c:v>9534.2857142857138</c:v>
                </c:pt>
                <c:pt idx="20">
                  <c:v>9497</c:v>
                </c:pt>
                <c:pt idx="21">
                  <c:v>9328.7142857142862</c:v>
                </c:pt>
                <c:pt idx="22">
                  <c:v>9479.2857142857138</c:v>
                </c:pt>
                <c:pt idx="23">
                  <c:v>9282.2857142857138</c:v>
                </c:pt>
                <c:pt idx="24">
                  <c:v>9099</c:v>
                </c:pt>
                <c:pt idx="25">
                  <c:v>9120.4285714285706</c:v>
                </c:pt>
                <c:pt idx="26">
                  <c:v>9125.1428571428569</c:v>
                </c:pt>
                <c:pt idx="27">
                  <c:v>8605.1428571428569</c:v>
                </c:pt>
                <c:pt idx="28">
                  <c:v>8639</c:v>
                </c:pt>
                <c:pt idx="29">
                  <c:v>8610.5714285714294</c:v>
                </c:pt>
                <c:pt idx="30">
                  <c:v>8817.8571428571431</c:v>
                </c:pt>
                <c:pt idx="31">
                  <c:v>9141.7142857142862</c:v>
                </c:pt>
                <c:pt idx="32">
                  <c:v>9107.2857142857138</c:v>
                </c:pt>
                <c:pt idx="33">
                  <c:v>8863</c:v>
                </c:pt>
                <c:pt idx="34">
                  <c:v>8773.4285714285706</c:v>
                </c:pt>
                <c:pt idx="35">
                  <c:v>8726.8571428571431</c:v>
                </c:pt>
                <c:pt idx="36">
                  <c:v>9106.7142857142862</c:v>
                </c:pt>
                <c:pt idx="37">
                  <c:v>9292</c:v>
                </c:pt>
                <c:pt idx="38">
                  <c:v>9470</c:v>
                </c:pt>
                <c:pt idx="39">
                  <c:v>9637.5714285714294</c:v>
                </c:pt>
                <c:pt idx="40">
                  <c:v>9626.8571428571431</c:v>
                </c:pt>
                <c:pt idx="41">
                  <c:v>9623.1428571428569</c:v>
                </c:pt>
                <c:pt idx="42">
                  <c:v>9897.4285714285706</c:v>
                </c:pt>
                <c:pt idx="43">
                  <c:v>9906.8571428571431</c:v>
                </c:pt>
                <c:pt idx="44">
                  <c:v>9803.4285714285706</c:v>
                </c:pt>
                <c:pt idx="45">
                  <c:v>9587.7142857142862</c:v>
                </c:pt>
                <c:pt idx="46">
                  <c:v>9696.2857142857138</c:v>
                </c:pt>
                <c:pt idx="47">
                  <c:v>10229.857142857143</c:v>
                </c:pt>
                <c:pt idx="48">
                  <c:v>10348</c:v>
                </c:pt>
                <c:pt idx="49">
                  <c:v>10454.285714285714</c:v>
                </c:pt>
                <c:pt idx="50">
                  <c:v>10272.428571428571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1-4A52-967D-9676099B0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 + 7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'2015'!$C$2:$BB$2</c:f>
              <c:numCache>
                <c:formatCode>#,##0</c:formatCode>
                <c:ptCount val="52"/>
                <c:pt idx="0">
                  <c:v>13771</c:v>
                </c:pt>
                <c:pt idx="1">
                  <c:v>14183</c:v>
                </c:pt>
                <c:pt idx="2">
                  <c:v>13685</c:v>
                </c:pt>
                <c:pt idx="3">
                  <c:v>12952</c:v>
                </c:pt>
                <c:pt idx="4">
                  <c:v>12257</c:v>
                </c:pt>
                <c:pt idx="5">
                  <c:v>11948</c:v>
                </c:pt>
                <c:pt idx="6">
                  <c:v>11687</c:v>
                </c:pt>
                <c:pt idx="7">
                  <c:v>11558</c:v>
                </c:pt>
                <c:pt idx="8">
                  <c:v>11299</c:v>
                </c:pt>
                <c:pt idx="9">
                  <c:v>10991</c:v>
                </c:pt>
                <c:pt idx="10">
                  <c:v>10685</c:v>
                </c:pt>
                <c:pt idx="11">
                  <c:v>10595</c:v>
                </c:pt>
                <c:pt idx="12">
                  <c:v>10588</c:v>
                </c:pt>
                <c:pt idx="13">
                  <c:v>10567</c:v>
                </c:pt>
                <c:pt idx="14">
                  <c:v>10368</c:v>
                </c:pt>
                <c:pt idx="15">
                  <c:v>10107</c:v>
                </c:pt>
                <c:pt idx="16">
                  <c:v>9923</c:v>
                </c:pt>
                <c:pt idx="17">
                  <c:v>9807</c:v>
                </c:pt>
                <c:pt idx="18">
                  <c:v>9693</c:v>
                </c:pt>
                <c:pt idx="19">
                  <c:v>9609</c:v>
                </c:pt>
                <c:pt idx="20">
                  <c:v>9455</c:v>
                </c:pt>
                <c:pt idx="21">
                  <c:v>9445</c:v>
                </c:pt>
                <c:pt idx="22">
                  <c:v>9373</c:v>
                </c:pt>
                <c:pt idx="23">
                  <c:v>9306</c:v>
                </c:pt>
                <c:pt idx="24">
                  <c:v>9172</c:v>
                </c:pt>
                <c:pt idx="25">
                  <c:v>9139</c:v>
                </c:pt>
                <c:pt idx="26">
                  <c:v>8972</c:v>
                </c:pt>
                <c:pt idx="27">
                  <c:v>8820</c:v>
                </c:pt>
                <c:pt idx="28">
                  <c:v>8610</c:v>
                </c:pt>
                <c:pt idx="29">
                  <c:v>8666</c:v>
                </c:pt>
                <c:pt idx="30">
                  <c:v>8830</c:v>
                </c:pt>
                <c:pt idx="31">
                  <c:v>9017</c:v>
                </c:pt>
                <c:pt idx="32">
                  <c:v>9054</c:v>
                </c:pt>
                <c:pt idx="33">
                  <c:v>8937</c:v>
                </c:pt>
                <c:pt idx="34">
                  <c:v>8778</c:v>
                </c:pt>
                <c:pt idx="35">
                  <c:v>8846</c:v>
                </c:pt>
                <c:pt idx="36">
                  <c:v>9005</c:v>
                </c:pt>
                <c:pt idx="37">
                  <c:v>9263</c:v>
                </c:pt>
                <c:pt idx="38">
                  <c:v>9449</c:v>
                </c:pt>
                <c:pt idx="39">
                  <c:v>9572</c:v>
                </c:pt>
                <c:pt idx="40">
                  <c:v>9617</c:v>
                </c:pt>
                <c:pt idx="41">
                  <c:v>9702</c:v>
                </c:pt>
                <c:pt idx="42">
                  <c:v>9797</c:v>
                </c:pt>
                <c:pt idx="43">
                  <c:v>9884</c:v>
                </c:pt>
                <c:pt idx="44">
                  <c:v>9781</c:v>
                </c:pt>
                <c:pt idx="45">
                  <c:v>9678</c:v>
                </c:pt>
                <c:pt idx="46">
                  <c:v>9803</c:v>
                </c:pt>
                <c:pt idx="47">
                  <c:v>10050</c:v>
                </c:pt>
                <c:pt idx="48">
                  <c:v>10342</c:v>
                </c:pt>
                <c:pt idx="49">
                  <c:v>10358</c:v>
                </c:pt>
                <c:pt idx="50">
                  <c:v>10358</c:v>
                </c:pt>
                <c:pt idx="51">
                  <c:v>10400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8-448B-BF85-F688CB8BD62E}"/>
            </c:ext>
          </c:extLst>
        </c:ser>
        <c:ser>
          <c:idx val="1"/>
          <c:order val="1"/>
          <c:tx>
            <c:v>0 + 7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'2015'!$C$38:$BB$38</c:f>
              <c:numCache>
                <c:formatCode>0</c:formatCode>
                <c:ptCount val="52"/>
                <c:pt idx="0">
                  <c:v>14586</c:v>
                </c:pt>
                <c:pt idx="1">
                  <c:v>13788</c:v>
                </c:pt>
                <c:pt idx="2">
                  <c:v>12681</c:v>
                </c:pt>
                <c:pt idx="3">
                  <c:v>12386</c:v>
                </c:pt>
                <c:pt idx="4">
                  <c:v>11705</c:v>
                </c:pt>
                <c:pt idx="5">
                  <c:v>11752</c:v>
                </c:pt>
                <c:pt idx="6">
                  <c:v>11604</c:v>
                </c:pt>
                <c:pt idx="7">
                  <c:v>11317</c:v>
                </c:pt>
                <c:pt idx="8">
                  <c:v>10976</c:v>
                </c:pt>
                <c:pt idx="9">
                  <c:v>10679</c:v>
                </c:pt>
                <c:pt idx="10">
                  <c:v>10399</c:v>
                </c:pt>
                <c:pt idx="11">
                  <c:v>10706</c:v>
                </c:pt>
                <c:pt idx="12">
                  <c:v>10660</c:v>
                </c:pt>
                <c:pt idx="13">
                  <c:v>10335</c:v>
                </c:pt>
                <c:pt idx="14">
                  <c:v>10110</c:v>
                </c:pt>
                <c:pt idx="15">
                  <c:v>9877</c:v>
                </c:pt>
                <c:pt idx="16">
                  <c:v>9782</c:v>
                </c:pt>
                <c:pt idx="17">
                  <c:v>9762</c:v>
                </c:pt>
                <c:pt idx="18">
                  <c:v>9535</c:v>
                </c:pt>
                <c:pt idx="19">
                  <c:v>9530</c:v>
                </c:pt>
                <c:pt idx="20">
                  <c:v>9299</c:v>
                </c:pt>
                <c:pt idx="21">
                  <c:v>9507</c:v>
                </c:pt>
                <c:pt idx="22">
                  <c:v>9313</c:v>
                </c:pt>
                <c:pt idx="23">
                  <c:v>9098</c:v>
                </c:pt>
                <c:pt idx="24">
                  <c:v>9105</c:v>
                </c:pt>
                <c:pt idx="25">
                  <c:v>9213</c:v>
                </c:pt>
                <c:pt idx="26">
                  <c:v>8598</c:v>
                </c:pt>
                <c:pt idx="27">
                  <c:v>8648</c:v>
                </c:pt>
                <c:pt idx="28">
                  <c:v>8585</c:v>
                </c:pt>
                <c:pt idx="29">
                  <c:v>8764</c:v>
                </c:pt>
                <c:pt idx="30">
                  <c:v>9141</c:v>
                </c:pt>
                <c:pt idx="31">
                  <c:v>9146</c:v>
                </c:pt>
                <c:pt idx="32">
                  <c:v>8875</c:v>
                </c:pt>
                <c:pt idx="33">
                  <c:v>8791</c:v>
                </c:pt>
                <c:pt idx="34">
                  <c:v>8668</c:v>
                </c:pt>
                <c:pt idx="35">
                  <c:v>9080</c:v>
                </c:pt>
                <c:pt idx="36">
                  <c:v>9267</c:v>
                </c:pt>
                <c:pt idx="37">
                  <c:v>9442</c:v>
                </c:pt>
                <c:pt idx="38">
                  <c:v>9638</c:v>
                </c:pt>
                <c:pt idx="39">
                  <c:v>9635</c:v>
                </c:pt>
                <c:pt idx="40">
                  <c:v>9578</c:v>
                </c:pt>
                <c:pt idx="41">
                  <c:v>9894</c:v>
                </c:pt>
                <c:pt idx="42">
                  <c:v>9918</c:v>
                </c:pt>
                <c:pt idx="43">
                  <c:v>9840</c:v>
                </c:pt>
                <c:pt idx="44">
                  <c:v>9584</c:v>
                </c:pt>
                <c:pt idx="45">
                  <c:v>9610</c:v>
                </c:pt>
                <c:pt idx="46">
                  <c:v>10214</c:v>
                </c:pt>
                <c:pt idx="47">
                  <c:v>10325</c:v>
                </c:pt>
                <c:pt idx="48">
                  <c:v>10486</c:v>
                </c:pt>
                <c:pt idx="49">
                  <c:v>10264</c:v>
                </c:pt>
                <c:pt idx="50">
                  <c:v>10323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8-448B-BF85-F688CB8BD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'2015'!$C$3:$BB$3</c:f>
              <c:numCache>
                <c:formatCode>#,##0</c:formatCode>
                <c:ptCount val="52"/>
                <c:pt idx="0">
                  <c:v>14175</c:v>
                </c:pt>
                <c:pt idx="1">
                  <c:v>14586</c:v>
                </c:pt>
                <c:pt idx="2">
                  <c:v>13788</c:v>
                </c:pt>
                <c:pt idx="3">
                  <c:v>12681</c:v>
                </c:pt>
                <c:pt idx="4">
                  <c:v>12386</c:v>
                </c:pt>
                <c:pt idx="5">
                  <c:v>11705</c:v>
                </c:pt>
                <c:pt idx="6">
                  <c:v>11752</c:v>
                </c:pt>
                <c:pt idx="7">
                  <c:v>11604</c:v>
                </c:pt>
                <c:pt idx="8">
                  <c:v>11317</c:v>
                </c:pt>
                <c:pt idx="9">
                  <c:v>10976</c:v>
                </c:pt>
                <c:pt idx="10">
                  <c:v>10679</c:v>
                </c:pt>
                <c:pt idx="11">
                  <c:v>10399</c:v>
                </c:pt>
                <c:pt idx="12">
                  <c:v>10706</c:v>
                </c:pt>
                <c:pt idx="13">
                  <c:v>10660</c:v>
                </c:pt>
                <c:pt idx="14">
                  <c:v>10335</c:v>
                </c:pt>
                <c:pt idx="15">
                  <c:v>10110</c:v>
                </c:pt>
                <c:pt idx="16">
                  <c:v>9877</c:v>
                </c:pt>
                <c:pt idx="17">
                  <c:v>9782</c:v>
                </c:pt>
                <c:pt idx="18">
                  <c:v>9762</c:v>
                </c:pt>
                <c:pt idx="19">
                  <c:v>9535</c:v>
                </c:pt>
                <c:pt idx="20">
                  <c:v>9530</c:v>
                </c:pt>
                <c:pt idx="21">
                  <c:v>9299</c:v>
                </c:pt>
                <c:pt idx="22">
                  <c:v>9507</c:v>
                </c:pt>
                <c:pt idx="23">
                  <c:v>9313</c:v>
                </c:pt>
                <c:pt idx="24">
                  <c:v>9098</c:v>
                </c:pt>
                <c:pt idx="25">
                  <c:v>9105</c:v>
                </c:pt>
                <c:pt idx="26">
                  <c:v>9213</c:v>
                </c:pt>
                <c:pt idx="27">
                  <c:v>8598</c:v>
                </c:pt>
                <c:pt idx="28">
                  <c:v>8648</c:v>
                </c:pt>
                <c:pt idx="29">
                  <c:v>8585</c:v>
                </c:pt>
                <c:pt idx="30">
                  <c:v>8764</c:v>
                </c:pt>
                <c:pt idx="31">
                  <c:v>9141</c:v>
                </c:pt>
                <c:pt idx="32">
                  <c:v>9146</c:v>
                </c:pt>
                <c:pt idx="33">
                  <c:v>8875</c:v>
                </c:pt>
                <c:pt idx="34">
                  <c:v>8791</c:v>
                </c:pt>
                <c:pt idx="35">
                  <c:v>8668</c:v>
                </c:pt>
                <c:pt idx="36">
                  <c:v>9080</c:v>
                </c:pt>
                <c:pt idx="37">
                  <c:v>9267</c:v>
                </c:pt>
                <c:pt idx="38">
                  <c:v>9442</c:v>
                </c:pt>
                <c:pt idx="39">
                  <c:v>9638</c:v>
                </c:pt>
                <c:pt idx="40">
                  <c:v>9635</c:v>
                </c:pt>
                <c:pt idx="41">
                  <c:v>9578</c:v>
                </c:pt>
                <c:pt idx="42">
                  <c:v>9894</c:v>
                </c:pt>
                <c:pt idx="43">
                  <c:v>9918</c:v>
                </c:pt>
                <c:pt idx="44">
                  <c:v>9840</c:v>
                </c:pt>
                <c:pt idx="45">
                  <c:v>9584</c:v>
                </c:pt>
                <c:pt idx="46">
                  <c:v>9610</c:v>
                </c:pt>
                <c:pt idx="47">
                  <c:v>10214</c:v>
                </c:pt>
                <c:pt idx="48">
                  <c:v>10325</c:v>
                </c:pt>
                <c:pt idx="49">
                  <c:v>10486</c:v>
                </c:pt>
                <c:pt idx="50">
                  <c:v>10264</c:v>
                </c:pt>
                <c:pt idx="51">
                  <c:v>10323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E-420D-9410-1E83D7ED043C}"/>
            </c:ext>
          </c:extLst>
        </c:ser>
        <c:ser>
          <c:idx val="0"/>
          <c:order val="1"/>
          <c:tx>
            <c:v>occurences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'2015'!$C$2:$BB$2</c:f>
              <c:numCache>
                <c:formatCode>#,##0</c:formatCode>
                <c:ptCount val="52"/>
                <c:pt idx="0">
                  <c:v>13771</c:v>
                </c:pt>
                <c:pt idx="1">
                  <c:v>14183</c:v>
                </c:pt>
                <c:pt idx="2">
                  <c:v>13685</c:v>
                </c:pt>
                <c:pt idx="3">
                  <c:v>12952</c:v>
                </c:pt>
                <c:pt idx="4">
                  <c:v>12257</c:v>
                </c:pt>
                <c:pt idx="5">
                  <c:v>11948</c:v>
                </c:pt>
                <c:pt idx="6">
                  <c:v>11687</c:v>
                </c:pt>
                <c:pt idx="7">
                  <c:v>11558</c:v>
                </c:pt>
                <c:pt idx="8">
                  <c:v>11299</c:v>
                </c:pt>
                <c:pt idx="9">
                  <c:v>10991</c:v>
                </c:pt>
                <c:pt idx="10">
                  <c:v>10685</c:v>
                </c:pt>
                <c:pt idx="11">
                  <c:v>10595</c:v>
                </c:pt>
                <c:pt idx="12">
                  <c:v>10588</c:v>
                </c:pt>
                <c:pt idx="13">
                  <c:v>10567</c:v>
                </c:pt>
                <c:pt idx="14">
                  <c:v>10368</c:v>
                </c:pt>
                <c:pt idx="15">
                  <c:v>10107</c:v>
                </c:pt>
                <c:pt idx="16">
                  <c:v>9923</c:v>
                </c:pt>
                <c:pt idx="17">
                  <c:v>9807</c:v>
                </c:pt>
                <c:pt idx="18">
                  <c:v>9693</c:v>
                </c:pt>
                <c:pt idx="19">
                  <c:v>9609</c:v>
                </c:pt>
                <c:pt idx="20">
                  <c:v>9455</c:v>
                </c:pt>
                <c:pt idx="21">
                  <c:v>9445</c:v>
                </c:pt>
                <c:pt idx="22">
                  <c:v>9373</c:v>
                </c:pt>
                <c:pt idx="23">
                  <c:v>9306</c:v>
                </c:pt>
                <c:pt idx="24">
                  <c:v>9172</c:v>
                </c:pt>
                <c:pt idx="25">
                  <c:v>9139</c:v>
                </c:pt>
                <c:pt idx="26">
                  <c:v>8972</c:v>
                </c:pt>
                <c:pt idx="27">
                  <c:v>8820</c:v>
                </c:pt>
                <c:pt idx="28">
                  <c:v>8610</c:v>
                </c:pt>
                <c:pt idx="29">
                  <c:v>8666</c:v>
                </c:pt>
                <c:pt idx="30">
                  <c:v>8830</c:v>
                </c:pt>
                <c:pt idx="31">
                  <c:v>9017</c:v>
                </c:pt>
                <c:pt idx="32">
                  <c:v>9054</c:v>
                </c:pt>
                <c:pt idx="33">
                  <c:v>8937</c:v>
                </c:pt>
                <c:pt idx="34">
                  <c:v>8778</c:v>
                </c:pt>
                <c:pt idx="35">
                  <c:v>8846</c:v>
                </c:pt>
                <c:pt idx="36">
                  <c:v>9005</c:v>
                </c:pt>
                <c:pt idx="37">
                  <c:v>9263</c:v>
                </c:pt>
                <c:pt idx="38">
                  <c:v>9449</c:v>
                </c:pt>
                <c:pt idx="39">
                  <c:v>9572</c:v>
                </c:pt>
                <c:pt idx="40">
                  <c:v>9617</c:v>
                </c:pt>
                <c:pt idx="41">
                  <c:v>9702</c:v>
                </c:pt>
                <c:pt idx="42">
                  <c:v>9797</c:v>
                </c:pt>
                <c:pt idx="43">
                  <c:v>9884</c:v>
                </c:pt>
                <c:pt idx="44">
                  <c:v>9781</c:v>
                </c:pt>
                <c:pt idx="45">
                  <c:v>9678</c:v>
                </c:pt>
                <c:pt idx="46">
                  <c:v>9803</c:v>
                </c:pt>
                <c:pt idx="47">
                  <c:v>10050</c:v>
                </c:pt>
                <c:pt idx="48">
                  <c:v>10342</c:v>
                </c:pt>
                <c:pt idx="49">
                  <c:v>10358</c:v>
                </c:pt>
                <c:pt idx="50">
                  <c:v>10358</c:v>
                </c:pt>
                <c:pt idx="51">
                  <c:v>10400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E-420D-9410-1E83D7ED0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0864"/>
        <c:axId val="407805960"/>
      </c:lineChart>
      <c:catAx>
        <c:axId val="406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5960"/>
        <c:crosses val="autoZero"/>
        <c:auto val="1"/>
        <c:lblAlgn val="ctr"/>
        <c:lblOffset val="100"/>
        <c:noMultiLvlLbl val="0"/>
      </c:catAx>
      <c:valAx>
        <c:axId val="407805960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08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0</xdr:rowOff>
    </xdr:from>
    <xdr:to>
      <xdr:col>9</xdr:col>
      <xdr:colOff>9525</xdr:colOff>
      <xdr:row>58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C88CBF-ED29-4215-836A-43A18873E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78</xdr:row>
      <xdr:rowOff>0</xdr:rowOff>
    </xdr:from>
    <xdr:to>
      <xdr:col>9</xdr:col>
      <xdr:colOff>9525</xdr:colOff>
      <xdr:row>94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23C3CD4-AF0B-445C-A4F4-719940F9C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78</xdr:row>
      <xdr:rowOff>0</xdr:rowOff>
    </xdr:from>
    <xdr:to>
      <xdr:col>17</xdr:col>
      <xdr:colOff>9525</xdr:colOff>
      <xdr:row>94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E2DE1A6-3D7D-438D-8609-BE0251957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9</xdr:col>
      <xdr:colOff>9525</xdr:colOff>
      <xdr:row>112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2CCA21D-2FB3-4A2A-9CCB-73C071300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9</xdr:col>
      <xdr:colOff>9525</xdr:colOff>
      <xdr:row>76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2C1B7F3-B7EC-4AE6-98B7-67073D28B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17</xdr:col>
      <xdr:colOff>9525</xdr:colOff>
      <xdr:row>76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0BAFD87-E200-4ED9-B00B-EEFD8D4B9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9525</xdr:colOff>
      <xdr:row>58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A14B47E-22D6-44A0-9B44-EC8797671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96</xdr:row>
      <xdr:rowOff>0</xdr:rowOff>
    </xdr:from>
    <xdr:to>
      <xdr:col>17</xdr:col>
      <xdr:colOff>9525</xdr:colOff>
      <xdr:row>112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A8A1DDC-57AF-4CFA-85CC-2F038182B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866774</xdr:colOff>
      <xdr:row>114</xdr:row>
      <xdr:rowOff>1</xdr:rowOff>
    </xdr:from>
    <xdr:to>
      <xdr:col>17</xdr:col>
      <xdr:colOff>19050</xdr:colOff>
      <xdr:row>147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16ABB82-6BA1-49F1-87B9-6142A3D3D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0</xdr:rowOff>
    </xdr:from>
    <xdr:to>
      <xdr:col>9</xdr:col>
      <xdr:colOff>9525</xdr:colOff>
      <xdr:row>58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669F1-6BE0-4141-B9D8-4777F2BF1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78</xdr:row>
      <xdr:rowOff>0</xdr:rowOff>
    </xdr:from>
    <xdr:to>
      <xdr:col>9</xdr:col>
      <xdr:colOff>9525</xdr:colOff>
      <xdr:row>94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74219C-D8BE-4EEF-A357-5647F3439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78</xdr:row>
      <xdr:rowOff>0</xdr:rowOff>
    </xdr:from>
    <xdr:to>
      <xdr:col>17</xdr:col>
      <xdr:colOff>9525</xdr:colOff>
      <xdr:row>94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888ECB-4178-4ADB-9BE5-57457BEE6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9</xdr:col>
      <xdr:colOff>9525</xdr:colOff>
      <xdr:row>112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D07496-F54F-4AC2-81C3-9AE618DE6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9</xdr:col>
      <xdr:colOff>9525</xdr:colOff>
      <xdr:row>76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ED8DB-C7E1-4A35-8914-762224952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17</xdr:col>
      <xdr:colOff>9525</xdr:colOff>
      <xdr:row>76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A1903B-61DE-46F7-AC98-4887E81A2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9525</xdr:colOff>
      <xdr:row>58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283BA4-7DE8-46A9-9866-F0D946FD4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96</xdr:row>
      <xdr:rowOff>0</xdr:rowOff>
    </xdr:from>
    <xdr:to>
      <xdr:col>17</xdr:col>
      <xdr:colOff>9525</xdr:colOff>
      <xdr:row>112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67A829-375E-42E4-B7DE-5CDED3F14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866774</xdr:colOff>
      <xdr:row>114</xdr:row>
      <xdr:rowOff>0</xdr:rowOff>
    </xdr:from>
    <xdr:to>
      <xdr:col>16</xdr:col>
      <xdr:colOff>847724</xdr:colOff>
      <xdr:row>146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8EF836-780C-46DC-A3CF-B9DD26CE0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0</xdr:rowOff>
    </xdr:from>
    <xdr:to>
      <xdr:col>9</xdr:col>
      <xdr:colOff>9525</xdr:colOff>
      <xdr:row>58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58780-FF0F-47D1-B955-4DCBEA669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78</xdr:row>
      <xdr:rowOff>0</xdr:rowOff>
    </xdr:from>
    <xdr:to>
      <xdr:col>9</xdr:col>
      <xdr:colOff>9525</xdr:colOff>
      <xdr:row>94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9FC7E0-BBC1-4CB8-AF8A-CB09B5A62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78</xdr:row>
      <xdr:rowOff>0</xdr:rowOff>
    </xdr:from>
    <xdr:to>
      <xdr:col>17</xdr:col>
      <xdr:colOff>9525</xdr:colOff>
      <xdr:row>94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4AFAD2-DDD9-470D-8CB0-04CD75AE2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9</xdr:col>
      <xdr:colOff>9525</xdr:colOff>
      <xdr:row>112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68E41D-FB6D-45AD-ACCB-86E891284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9</xdr:col>
      <xdr:colOff>9525</xdr:colOff>
      <xdr:row>76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99C93E-2AED-4E47-AB74-CF3F0C027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17</xdr:col>
      <xdr:colOff>9525</xdr:colOff>
      <xdr:row>76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03792F-CC02-43E1-8CD4-BE8B70D77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9525</xdr:colOff>
      <xdr:row>58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1CE7A6-0A47-4598-8D4D-5F5CCF202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96</xdr:row>
      <xdr:rowOff>0</xdr:rowOff>
    </xdr:from>
    <xdr:to>
      <xdr:col>17</xdr:col>
      <xdr:colOff>9525</xdr:colOff>
      <xdr:row>112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C18DB0-445D-4515-915B-160A79469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114</xdr:row>
      <xdr:rowOff>0</xdr:rowOff>
    </xdr:from>
    <xdr:to>
      <xdr:col>17</xdr:col>
      <xdr:colOff>9525</xdr:colOff>
      <xdr:row>147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5DDD25-D230-43B3-A4FA-273D33832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0</xdr:rowOff>
    </xdr:from>
    <xdr:to>
      <xdr:col>9</xdr:col>
      <xdr:colOff>9525</xdr:colOff>
      <xdr:row>58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B9DC0-0E68-4A61-8714-B0B507091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78</xdr:row>
      <xdr:rowOff>0</xdr:rowOff>
    </xdr:from>
    <xdr:to>
      <xdr:col>9</xdr:col>
      <xdr:colOff>9525</xdr:colOff>
      <xdr:row>94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FD8A4F-A1D0-4523-A9D4-A2657122C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78</xdr:row>
      <xdr:rowOff>0</xdr:rowOff>
    </xdr:from>
    <xdr:to>
      <xdr:col>17</xdr:col>
      <xdr:colOff>9525</xdr:colOff>
      <xdr:row>94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B5A88-867A-498A-A823-E0C9D8264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9</xdr:col>
      <xdr:colOff>9525</xdr:colOff>
      <xdr:row>112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206524-11BF-4B88-BD1A-0A9B68BD6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9</xdr:col>
      <xdr:colOff>9525</xdr:colOff>
      <xdr:row>76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D0DC44-89DA-4243-A1CB-331E8A4FF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17</xdr:col>
      <xdr:colOff>9525</xdr:colOff>
      <xdr:row>76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A7662E-0EA4-4ED0-A453-F25647982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9525</xdr:colOff>
      <xdr:row>58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AC2509-D500-4E35-AAB0-2FEEB508D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96</xdr:row>
      <xdr:rowOff>0</xdr:rowOff>
    </xdr:from>
    <xdr:to>
      <xdr:col>17</xdr:col>
      <xdr:colOff>9525</xdr:colOff>
      <xdr:row>112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EE5BA4-67C0-4C86-9F05-41BF7AE05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114</xdr:row>
      <xdr:rowOff>0</xdr:rowOff>
    </xdr:from>
    <xdr:to>
      <xdr:col>16</xdr:col>
      <xdr:colOff>857250</xdr:colOff>
      <xdr:row>147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519FB2-F903-46C6-BC2E-6657DCDC4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ED18-EBA7-4FD1-B699-26BF6C971816}">
  <dimension ref="A1:BA51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53" sqref="A53"/>
    </sheetView>
  </sheetViews>
  <sheetFormatPr defaultRowHeight="15" x14ac:dyDescent="0.25"/>
  <cols>
    <col min="1" max="1" width="13.5703125" style="1" bestFit="1" customWidth="1"/>
  </cols>
  <sheetData>
    <row r="1" spans="1:53" s="1" customFormat="1" x14ac:dyDescent="0.25">
      <c r="A1" s="1" t="s">
        <v>12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</row>
    <row r="2" spans="1:53" x14ac:dyDescent="0.25">
      <c r="A2" s="1">
        <v>1970</v>
      </c>
      <c r="C2">
        <v>20444</v>
      </c>
      <c r="D2">
        <v>16864</v>
      </c>
      <c r="E2">
        <v>13126</v>
      </c>
      <c r="F2">
        <v>11831</v>
      </c>
      <c r="G2">
        <v>11665</v>
      </c>
      <c r="H2">
        <v>11875</v>
      </c>
      <c r="I2">
        <v>12510</v>
      </c>
      <c r="J2">
        <v>11977</v>
      </c>
      <c r="K2">
        <v>11915</v>
      </c>
      <c r="L2">
        <v>12175</v>
      </c>
      <c r="M2">
        <v>12060</v>
      </c>
      <c r="N2">
        <v>11282</v>
      </c>
      <c r="O2">
        <v>11572</v>
      </c>
      <c r="P2">
        <v>11695</v>
      </c>
      <c r="Q2">
        <v>11753</v>
      </c>
      <c r="R2">
        <v>10738</v>
      </c>
      <c r="S2">
        <v>10668</v>
      </c>
      <c r="T2">
        <v>10833</v>
      </c>
      <c r="U2">
        <v>10198</v>
      </c>
      <c r="V2">
        <v>10123</v>
      </c>
      <c r="W2">
        <v>10040</v>
      </c>
      <c r="X2">
        <v>9843</v>
      </c>
      <c r="Y2">
        <v>10809</v>
      </c>
      <c r="Z2">
        <v>9459</v>
      </c>
      <c r="AA2">
        <v>9467</v>
      </c>
      <c r="AB2">
        <v>9261</v>
      </c>
      <c r="AC2">
        <v>10122</v>
      </c>
      <c r="AD2">
        <v>9091</v>
      </c>
      <c r="AE2">
        <v>9277</v>
      </c>
      <c r="AF2">
        <v>9425</v>
      </c>
      <c r="AG2">
        <v>9538</v>
      </c>
      <c r="AH2">
        <v>9038</v>
      </c>
      <c r="AI2">
        <v>9027</v>
      </c>
      <c r="AJ2">
        <v>9380</v>
      </c>
      <c r="AK2">
        <v>9381</v>
      </c>
      <c r="AL2">
        <v>9468</v>
      </c>
      <c r="AM2">
        <v>9629</v>
      </c>
      <c r="AN2">
        <v>9627</v>
      </c>
      <c r="AO2">
        <v>9483</v>
      </c>
      <c r="AP2">
        <v>9705</v>
      </c>
      <c r="AQ2">
        <v>10080</v>
      </c>
      <c r="AR2">
        <v>10105</v>
      </c>
      <c r="AS2">
        <v>10600</v>
      </c>
      <c r="AT2">
        <v>9951</v>
      </c>
      <c r="AU2">
        <v>10611</v>
      </c>
      <c r="AV2">
        <v>10927</v>
      </c>
      <c r="AW2">
        <v>11128</v>
      </c>
      <c r="AX2">
        <v>10782</v>
      </c>
      <c r="AY2">
        <v>11083</v>
      </c>
      <c r="AZ2">
        <v>11853</v>
      </c>
      <c r="BA2">
        <v>11814</v>
      </c>
    </row>
    <row r="3" spans="1:53" x14ac:dyDescent="0.25">
      <c r="A3" s="1">
        <v>1971</v>
      </c>
      <c r="B3">
        <v>14613</v>
      </c>
      <c r="C3">
        <v>13512</v>
      </c>
      <c r="D3">
        <v>12585</v>
      </c>
      <c r="E3">
        <v>11976</v>
      </c>
      <c r="F3">
        <v>11637</v>
      </c>
      <c r="G3">
        <v>11703</v>
      </c>
      <c r="H3">
        <v>11765</v>
      </c>
      <c r="I3">
        <v>11954</v>
      </c>
      <c r="J3">
        <v>11646</v>
      </c>
      <c r="K3">
        <v>12420</v>
      </c>
      <c r="L3">
        <v>12381</v>
      </c>
      <c r="M3">
        <v>11647</v>
      </c>
      <c r="N3">
        <v>11567</v>
      </c>
      <c r="O3">
        <v>11487</v>
      </c>
      <c r="P3">
        <v>11454</v>
      </c>
      <c r="Q3">
        <v>11338</v>
      </c>
      <c r="R3">
        <v>10765</v>
      </c>
      <c r="S3">
        <v>10985</v>
      </c>
      <c r="T3">
        <v>10342</v>
      </c>
      <c r="U3">
        <v>10111</v>
      </c>
      <c r="V3">
        <v>10152</v>
      </c>
      <c r="W3">
        <v>9998</v>
      </c>
      <c r="X3">
        <v>10086</v>
      </c>
      <c r="Y3">
        <v>10113</v>
      </c>
      <c r="Z3">
        <v>10377</v>
      </c>
      <c r="AA3">
        <v>10156</v>
      </c>
      <c r="AB3">
        <v>9938</v>
      </c>
      <c r="AC3">
        <v>9472</v>
      </c>
      <c r="AD3">
        <v>9423</v>
      </c>
      <c r="AE3">
        <v>9323</v>
      </c>
      <c r="AF3">
        <v>9197</v>
      </c>
      <c r="AG3">
        <v>9232</v>
      </c>
      <c r="AH3">
        <v>9360</v>
      </c>
      <c r="AI3">
        <v>9455</v>
      </c>
      <c r="AJ3">
        <v>9323</v>
      </c>
      <c r="AK3">
        <v>9275</v>
      </c>
      <c r="AL3">
        <v>9452</v>
      </c>
      <c r="AM3">
        <v>9801</v>
      </c>
      <c r="AN3">
        <v>10038</v>
      </c>
      <c r="AO3">
        <v>9807</v>
      </c>
      <c r="AP3">
        <v>10061</v>
      </c>
      <c r="AQ3">
        <v>10567</v>
      </c>
      <c r="AR3">
        <v>10279</v>
      </c>
      <c r="AS3">
        <v>10578</v>
      </c>
      <c r="AT3">
        <v>10676</v>
      </c>
      <c r="AU3">
        <v>11042</v>
      </c>
      <c r="AV3">
        <v>11974</v>
      </c>
      <c r="AW3">
        <v>11590</v>
      </c>
      <c r="AX3">
        <v>12081</v>
      </c>
      <c r="AY3">
        <v>11584</v>
      </c>
      <c r="AZ3">
        <v>11939</v>
      </c>
      <c r="BA3">
        <v>12284</v>
      </c>
    </row>
    <row r="4" spans="1:53" x14ac:dyDescent="0.25">
      <c r="A4" s="1">
        <v>1972</v>
      </c>
      <c r="B4">
        <v>13921</v>
      </c>
      <c r="C4">
        <v>14186</v>
      </c>
      <c r="D4">
        <v>13426</v>
      </c>
      <c r="E4">
        <v>13231</v>
      </c>
      <c r="F4">
        <v>14323</v>
      </c>
      <c r="G4">
        <v>14288</v>
      </c>
      <c r="H4">
        <v>13566</v>
      </c>
      <c r="I4">
        <v>13219</v>
      </c>
      <c r="J4">
        <v>13095</v>
      </c>
      <c r="K4">
        <v>12713</v>
      </c>
      <c r="L4">
        <v>12205</v>
      </c>
      <c r="M4">
        <v>11838</v>
      </c>
      <c r="N4">
        <v>11590</v>
      </c>
      <c r="O4">
        <v>11068</v>
      </c>
      <c r="P4">
        <v>11075</v>
      </c>
      <c r="Q4">
        <v>10708</v>
      </c>
      <c r="R4">
        <v>10666</v>
      </c>
      <c r="S4">
        <v>11023</v>
      </c>
      <c r="T4">
        <v>10383</v>
      </c>
      <c r="U4">
        <v>10531</v>
      </c>
      <c r="V4">
        <v>10628</v>
      </c>
      <c r="W4">
        <v>10250</v>
      </c>
      <c r="X4">
        <v>10473</v>
      </c>
      <c r="Y4">
        <v>10261</v>
      </c>
      <c r="Z4">
        <v>10240</v>
      </c>
      <c r="AA4">
        <v>10045</v>
      </c>
      <c r="AB4">
        <v>9940</v>
      </c>
      <c r="AC4">
        <v>9974</v>
      </c>
      <c r="AD4">
        <v>10071</v>
      </c>
      <c r="AE4">
        <v>9572</v>
      </c>
      <c r="AF4">
        <v>9556</v>
      </c>
      <c r="AG4">
        <v>9765</v>
      </c>
      <c r="AH4">
        <v>9804</v>
      </c>
      <c r="AI4">
        <v>9734</v>
      </c>
      <c r="AJ4">
        <v>9495</v>
      </c>
      <c r="AK4">
        <v>9628</v>
      </c>
      <c r="AL4">
        <v>10060</v>
      </c>
      <c r="AM4">
        <v>10403</v>
      </c>
      <c r="AN4">
        <v>10431</v>
      </c>
      <c r="AO4">
        <v>10527</v>
      </c>
      <c r="AP4">
        <v>10694</v>
      </c>
      <c r="AQ4">
        <v>10262</v>
      </c>
      <c r="AR4">
        <v>10858</v>
      </c>
      <c r="AS4">
        <v>10527</v>
      </c>
      <c r="AT4">
        <v>10522</v>
      </c>
      <c r="AU4">
        <v>11224</v>
      </c>
      <c r="AV4">
        <v>11848</v>
      </c>
      <c r="AW4">
        <v>12692</v>
      </c>
      <c r="AX4">
        <v>12878</v>
      </c>
      <c r="AY4">
        <v>13431</v>
      </c>
      <c r="AZ4">
        <v>13855</v>
      </c>
      <c r="BA4">
        <v>16380</v>
      </c>
    </row>
    <row r="5" spans="1:53" x14ac:dyDescent="0.25">
      <c r="A5" s="1">
        <v>1973</v>
      </c>
      <c r="B5">
        <v>17180</v>
      </c>
      <c r="C5">
        <v>14831</v>
      </c>
      <c r="D5">
        <v>14188</v>
      </c>
      <c r="E5">
        <v>13648</v>
      </c>
      <c r="F5">
        <v>12424</v>
      </c>
      <c r="G5">
        <v>12012</v>
      </c>
      <c r="H5">
        <v>12035</v>
      </c>
      <c r="I5">
        <v>12256</v>
      </c>
      <c r="J5">
        <v>12259</v>
      </c>
      <c r="K5">
        <v>12168</v>
      </c>
      <c r="L5">
        <v>11767</v>
      </c>
      <c r="M5">
        <v>11816</v>
      </c>
      <c r="N5">
        <v>11336</v>
      </c>
      <c r="O5">
        <v>11282</v>
      </c>
      <c r="P5">
        <v>11133</v>
      </c>
      <c r="Q5">
        <v>11274</v>
      </c>
      <c r="R5">
        <v>10978</v>
      </c>
      <c r="S5">
        <v>11098</v>
      </c>
      <c r="T5">
        <v>10799</v>
      </c>
      <c r="U5">
        <v>10686</v>
      </c>
      <c r="V5">
        <v>10491</v>
      </c>
      <c r="W5">
        <v>10227</v>
      </c>
      <c r="X5">
        <v>10277</v>
      </c>
      <c r="Y5">
        <v>9866</v>
      </c>
      <c r="Z5">
        <v>10157</v>
      </c>
      <c r="AA5">
        <v>9837</v>
      </c>
      <c r="AB5">
        <v>10129</v>
      </c>
      <c r="AC5">
        <v>9388</v>
      </c>
      <c r="AD5">
        <v>9360</v>
      </c>
      <c r="AE5">
        <v>9619</v>
      </c>
      <c r="AF5">
        <v>10252</v>
      </c>
      <c r="AG5">
        <v>9751</v>
      </c>
      <c r="AH5">
        <v>10516</v>
      </c>
      <c r="AI5">
        <v>9480</v>
      </c>
      <c r="AJ5">
        <v>9503</v>
      </c>
      <c r="AK5">
        <v>9967</v>
      </c>
      <c r="AL5">
        <v>9453</v>
      </c>
      <c r="AM5">
        <v>9695</v>
      </c>
      <c r="AN5">
        <v>10044</v>
      </c>
      <c r="AO5">
        <v>10937</v>
      </c>
      <c r="AP5">
        <v>10550</v>
      </c>
      <c r="AQ5">
        <v>10991</v>
      </c>
      <c r="AR5">
        <v>11100</v>
      </c>
      <c r="AS5">
        <v>11082</v>
      </c>
      <c r="AT5">
        <v>11075</v>
      </c>
      <c r="AU5">
        <v>10561</v>
      </c>
      <c r="AV5">
        <v>11239</v>
      </c>
      <c r="AW5">
        <v>11518</v>
      </c>
      <c r="AX5">
        <v>12531</v>
      </c>
      <c r="AY5">
        <v>12144</v>
      </c>
      <c r="AZ5">
        <v>12821</v>
      </c>
      <c r="BA5">
        <v>12827</v>
      </c>
    </row>
    <row r="6" spans="1:53" x14ac:dyDescent="0.25">
      <c r="A6" s="1">
        <v>1974</v>
      </c>
      <c r="B6">
        <v>12744</v>
      </c>
      <c r="C6">
        <v>13220</v>
      </c>
      <c r="D6">
        <v>12693</v>
      </c>
      <c r="E6">
        <v>11842</v>
      </c>
      <c r="F6">
        <v>11841</v>
      </c>
      <c r="G6">
        <v>12135</v>
      </c>
      <c r="H6">
        <v>12588</v>
      </c>
      <c r="I6">
        <v>12254</v>
      </c>
      <c r="J6">
        <v>12296</v>
      </c>
      <c r="K6">
        <v>12903</v>
      </c>
      <c r="L6">
        <v>13387</v>
      </c>
      <c r="M6">
        <v>13669</v>
      </c>
      <c r="N6">
        <v>12730</v>
      </c>
      <c r="O6">
        <v>12271</v>
      </c>
      <c r="P6">
        <v>12090</v>
      </c>
      <c r="Q6">
        <v>11205</v>
      </c>
      <c r="R6">
        <v>11371</v>
      </c>
      <c r="S6">
        <v>11655</v>
      </c>
      <c r="T6">
        <v>11187</v>
      </c>
      <c r="U6">
        <v>11087</v>
      </c>
      <c r="V6">
        <v>10423</v>
      </c>
      <c r="W6">
        <v>10343</v>
      </c>
      <c r="X6">
        <v>10091</v>
      </c>
      <c r="Y6">
        <v>10237</v>
      </c>
      <c r="Z6">
        <v>10337</v>
      </c>
      <c r="AA6">
        <v>9673</v>
      </c>
      <c r="AB6">
        <v>9952</v>
      </c>
      <c r="AC6">
        <v>9843</v>
      </c>
      <c r="AD6">
        <v>10043</v>
      </c>
      <c r="AE6">
        <v>9755</v>
      </c>
      <c r="AF6">
        <v>9639</v>
      </c>
      <c r="AG6">
        <v>9678</v>
      </c>
      <c r="AH6">
        <v>9591</v>
      </c>
      <c r="AI6">
        <v>9676</v>
      </c>
      <c r="AJ6">
        <v>9801</v>
      </c>
      <c r="AK6">
        <v>9758</v>
      </c>
      <c r="AL6">
        <v>10335</v>
      </c>
      <c r="AM6">
        <v>10103</v>
      </c>
      <c r="AN6">
        <v>10433</v>
      </c>
      <c r="AO6">
        <v>10873</v>
      </c>
      <c r="AP6">
        <v>11264</v>
      </c>
      <c r="AQ6">
        <v>11261</v>
      </c>
      <c r="AR6">
        <v>11010</v>
      </c>
      <c r="AS6">
        <v>11441</v>
      </c>
      <c r="AT6">
        <v>11450</v>
      </c>
      <c r="AU6">
        <v>11129</v>
      </c>
      <c r="AV6">
        <v>11410</v>
      </c>
      <c r="AW6">
        <v>11270</v>
      </c>
      <c r="AX6">
        <v>11577</v>
      </c>
      <c r="AY6">
        <v>11425</v>
      </c>
      <c r="AZ6">
        <v>12110</v>
      </c>
      <c r="BA6">
        <v>12117</v>
      </c>
    </row>
    <row r="7" spans="1:53" x14ac:dyDescent="0.25">
      <c r="A7" s="1">
        <v>1975</v>
      </c>
      <c r="B7">
        <v>12824</v>
      </c>
      <c r="C7">
        <v>12407</v>
      </c>
      <c r="D7">
        <v>12223</v>
      </c>
      <c r="E7">
        <v>12097</v>
      </c>
      <c r="F7">
        <v>12615</v>
      </c>
      <c r="G7">
        <v>12477</v>
      </c>
      <c r="H7">
        <v>13600</v>
      </c>
      <c r="I7">
        <v>13209</v>
      </c>
      <c r="J7">
        <v>13392</v>
      </c>
      <c r="K7">
        <v>13524</v>
      </c>
      <c r="L7">
        <v>12432</v>
      </c>
      <c r="M7">
        <v>12564</v>
      </c>
      <c r="N7">
        <v>12837</v>
      </c>
      <c r="O7">
        <v>12634</v>
      </c>
      <c r="P7">
        <v>12653</v>
      </c>
      <c r="Q7">
        <v>12126</v>
      </c>
      <c r="R7">
        <v>11035</v>
      </c>
      <c r="S7">
        <v>10335</v>
      </c>
      <c r="T7">
        <v>10539</v>
      </c>
      <c r="U7">
        <v>10647</v>
      </c>
      <c r="V7">
        <v>10691</v>
      </c>
      <c r="W7">
        <v>10555</v>
      </c>
      <c r="X7">
        <v>10992</v>
      </c>
      <c r="Y7">
        <v>10825</v>
      </c>
      <c r="Z7">
        <v>10222</v>
      </c>
      <c r="AA7">
        <v>10007</v>
      </c>
      <c r="AB7">
        <v>9822</v>
      </c>
      <c r="AC7">
        <v>9828</v>
      </c>
      <c r="AD7">
        <v>9703</v>
      </c>
      <c r="AE7">
        <v>9243</v>
      </c>
      <c r="AF7">
        <v>10313</v>
      </c>
      <c r="AG7">
        <v>11223</v>
      </c>
      <c r="AH7">
        <v>9921</v>
      </c>
      <c r="AI7">
        <v>8972</v>
      </c>
      <c r="AJ7">
        <v>9596</v>
      </c>
      <c r="AK7">
        <v>9100</v>
      </c>
      <c r="AL7">
        <v>9357</v>
      </c>
      <c r="AM7">
        <v>10092</v>
      </c>
      <c r="AN7">
        <v>10076</v>
      </c>
      <c r="AO7">
        <v>10132</v>
      </c>
      <c r="AP7">
        <v>10258</v>
      </c>
      <c r="AQ7">
        <v>10498</v>
      </c>
      <c r="AR7">
        <v>10569</v>
      </c>
      <c r="AS7">
        <v>10644</v>
      </c>
      <c r="AT7">
        <v>10377</v>
      </c>
      <c r="AU7">
        <v>10621</v>
      </c>
      <c r="AV7">
        <v>11333</v>
      </c>
      <c r="AW7">
        <v>11517</v>
      </c>
      <c r="AX7">
        <v>11695</v>
      </c>
      <c r="AY7">
        <v>11456</v>
      </c>
      <c r="AZ7">
        <v>12344</v>
      </c>
      <c r="BA7">
        <v>12495</v>
      </c>
    </row>
    <row r="8" spans="1:53" x14ac:dyDescent="0.25">
      <c r="A8" s="1">
        <v>1976</v>
      </c>
      <c r="B8">
        <v>13272</v>
      </c>
      <c r="C8">
        <v>13031</v>
      </c>
      <c r="D8">
        <v>11961</v>
      </c>
      <c r="E8">
        <v>11798</v>
      </c>
      <c r="F8">
        <v>12358</v>
      </c>
      <c r="G8">
        <v>14782</v>
      </c>
      <c r="H8">
        <v>15905</v>
      </c>
      <c r="I8">
        <v>16640</v>
      </c>
      <c r="J8">
        <v>16960</v>
      </c>
      <c r="K8">
        <v>15445</v>
      </c>
      <c r="L8">
        <v>14725</v>
      </c>
      <c r="M8">
        <v>14153</v>
      </c>
      <c r="N8">
        <v>13555</v>
      </c>
      <c r="O8">
        <v>12777</v>
      </c>
      <c r="P8">
        <v>11935</v>
      </c>
      <c r="Q8">
        <v>11537</v>
      </c>
      <c r="R8">
        <v>10738</v>
      </c>
      <c r="S8">
        <v>10648</v>
      </c>
      <c r="T8">
        <v>10988</v>
      </c>
      <c r="U8">
        <v>10295</v>
      </c>
      <c r="V8">
        <v>9976</v>
      </c>
      <c r="W8">
        <v>10011</v>
      </c>
      <c r="X8">
        <v>9960</v>
      </c>
      <c r="Y8">
        <v>10283</v>
      </c>
      <c r="Z8">
        <v>9760</v>
      </c>
      <c r="AA8">
        <v>10034</v>
      </c>
      <c r="AB8">
        <v>11919</v>
      </c>
      <c r="AC8">
        <v>11295</v>
      </c>
      <c r="AD8">
        <v>9484</v>
      </c>
      <c r="AE8">
        <v>8724</v>
      </c>
      <c r="AF8">
        <v>9036</v>
      </c>
      <c r="AG8">
        <v>9274</v>
      </c>
      <c r="AH8">
        <v>9550</v>
      </c>
      <c r="AI8">
        <v>9311</v>
      </c>
      <c r="AJ8">
        <v>9408</v>
      </c>
      <c r="AK8">
        <v>8631</v>
      </c>
      <c r="AL8">
        <v>9213</v>
      </c>
      <c r="AM8">
        <v>9939</v>
      </c>
      <c r="AN8">
        <v>10317</v>
      </c>
      <c r="AO8">
        <v>9764</v>
      </c>
      <c r="AP8">
        <v>9836</v>
      </c>
      <c r="AQ8">
        <v>10171</v>
      </c>
      <c r="AR8">
        <v>10235</v>
      </c>
      <c r="AS8">
        <v>10642</v>
      </c>
      <c r="AT8">
        <v>10645</v>
      </c>
      <c r="AU8">
        <v>11192</v>
      </c>
      <c r="AV8">
        <v>11210</v>
      </c>
      <c r="AW8">
        <v>11247</v>
      </c>
      <c r="AX8">
        <v>11560</v>
      </c>
      <c r="AY8">
        <v>12616</v>
      </c>
      <c r="AZ8">
        <v>12892</v>
      </c>
      <c r="BA8">
        <v>13157</v>
      </c>
    </row>
    <row r="9" spans="1:53" x14ac:dyDescent="0.25">
      <c r="A9" s="1">
        <v>1977</v>
      </c>
      <c r="B9">
        <v>13696</v>
      </c>
      <c r="C9">
        <v>13488</v>
      </c>
      <c r="D9">
        <v>13290</v>
      </c>
      <c r="E9">
        <v>12746</v>
      </c>
      <c r="F9">
        <v>12211</v>
      </c>
      <c r="G9">
        <v>12178</v>
      </c>
      <c r="H9">
        <v>11931</v>
      </c>
      <c r="I9">
        <v>11899</v>
      </c>
      <c r="J9">
        <v>12223</v>
      </c>
      <c r="K9">
        <v>11931</v>
      </c>
      <c r="L9">
        <v>11876</v>
      </c>
      <c r="M9">
        <v>11753</v>
      </c>
      <c r="N9">
        <v>12033</v>
      </c>
      <c r="O9">
        <v>12433</v>
      </c>
      <c r="P9">
        <v>12980</v>
      </c>
      <c r="Q9">
        <v>12394</v>
      </c>
      <c r="R9">
        <v>11804</v>
      </c>
      <c r="S9">
        <v>11364</v>
      </c>
      <c r="T9">
        <v>11114</v>
      </c>
      <c r="U9">
        <v>10742</v>
      </c>
      <c r="V9">
        <v>10653</v>
      </c>
      <c r="W9">
        <v>10130</v>
      </c>
      <c r="X9">
        <v>10211</v>
      </c>
      <c r="Y9">
        <v>10152</v>
      </c>
      <c r="Z9">
        <v>10288</v>
      </c>
      <c r="AA9">
        <v>10117</v>
      </c>
      <c r="AB9">
        <v>10259</v>
      </c>
      <c r="AC9">
        <v>9292</v>
      </c>
      <c r="AD9">
        <v>9702</v>
      </c>
      <c r="AE9">
        <v>9500</v>
      </c>
      <c r="AF9">
        <v>9783</v>
      </c>
      <c r="AG9">
        <v>9499</v>
      </c>
      <c r="AH9">
        <v>9469</v>
      </c>
      <c r="AI9">
        <v>9613</v>
      </c>
      <c r="AJ9">
        <v>9588</v>
      </c>
      <c r="AK9">
        <v>9421</v>
      </c>
      <c r="AL9">
        <v>9767</v>
      </c>
      <c r="AM9">
        <v>9839</v>
      </c>
      <c r="AN9">
        <v>10175</v>
      </c>
      <c r="AO9">
        <v>10202</v>
      </c>
      <c r="AP9">
        <v>10279</v>
      </c>
      <c r="AQ9">
        <v>10350</v>
      </c>
      <c r="AR9">
        <v>9916</v>
      </c>
      <c r="AS9">
        <v>10202</v>
      </c>
      <c r="AT9">
        <v>10494</v>
      </c>
      <c r="AU9">
        <v>10703</v>
      </c>
      <c r="AV9">
        <v>11493</v>
      </c>
      <c r="AW9">
        <v>12051</v>
      </c>
      <c r="AX9">
        <v>12511</v>
      </c>
      <c r="AY9">
        <v>11795</v>
      </c>
      <c r="AZ9">
        <v>11894</v>
      </c>
      <c r="BA9">
        <v>12077</v>
      </c>
    </row>
    <row r="10" spans="1:53" x14ac:dyDescent="0.25">
      <c r="A10" s="1">
        <v>1978</v>
      </c>
      <c r="B10">
        <v>12283</v>
      </c>
      <c r="C10">
        <v>12532</v>
      </c>
      <c r="D10">
        <v>13135</v>
      </c>
      <c r="E10">
        <v>13053</v>
      </c>
      <c r="F10">
        <v>13129</v>
      </c>
      <c r="G10">
        <v>12953</v>
      </c>
      <c r="H10">
        <v>14633</v>
      </c>
      <c r="I10">
        <v>15306</v>
      </c>
      <c r="J10">
        <v>14321</v>
      </c>
      <c r="K10">
        <v>13175</v>
      </c>
      <c r="L10">
        <v>12220</v>
      </c>
      <c r="M10">
        <v>12009</v>
      </c>
      <c r="N10">
        <v>11849</v>
      </c>
      <c r="O10">
        <v>11655</v>
      </c>
      <c r="P10">
        <v>11515</v>
      </c>
      <c r="Q10">
        <v>11618</v>
      </c>
      <c r="R10">
        <v>11217</v>
      </c>
      <c r="S10">
        <v>11500</v>
      </c>
      <c r="T10">
        <v>10902</v>
      </c>
      <c r="U10">
        <v>10544</v>
      </c>
      <c r="V10">
        <v>10760</v>
      </c>
      <c r="W10">
        <v>10980</v>
      </c>
      <c r="X10">
        <v>10221</v>
      </c>
      <c r="Y10">
        <v>10157</v>
      </c>
      <c r="Z10">
        <v>10080</v>
      </c>
      <c r="AA10">
        <v>10188</v>
      </c>
      <c r="AB10">
        <v>9979</v>
      </c>
      <c r="AC10">
        <v>10268</v>
      </c>
      <c r="AD10">
        <v>9878</v>
      </c>
      <c r="AE10">
        <v>10158</v>
      </c>
      <c r="AF10">
        <v>9717</v>
      </c>
      <c r="AG10">
        <v>9597</v>
      </c>
      <c r="AH10">
        <v>9858</v>
      </c>
      <c r="AI10">
        <v>9500</v>
      </c>
      <c r="AJ10">
        <v>9518</v>
      </c>
      <c r="AK10">
        <v>9987</v>
      </c>
      <c r="AL10">
        <v>9802</v>
      </c>
      <c r="AM10">
        <v>10062</v>
      </c>
      <c r="AN10">
        <v>9967</v>
      </c>
      <c r="AO10">
        <v>10491</v>
      </c>
      <c r="AP10">
        <v>10547</v>
      </c>
      <c r="AQ10">
        <v>10140</v>
      </c>
      <c r="AR10">
        <v>10365</v>
      </c>
      <c r="AS10">
        <v>10236</v>
      </c>
      <c r="AT10">
        <v>10248</v>
      </c>
      <c r="AU10">
        <v>10465</v>
      </c>
      <c r="AV10">
        <v>10354</v>
      </c>
      <c r="AW10">
        <v>11615</v>
      </c>
      <c r="AX10">
        <v>12590</v>
      </c>
      <c r="AY10">
        <v>12509</v>
      </c>
      <c r="AZ10">
        <v>12563</v>
      </c>
      <c r="BA10">
        <v>13776</v>
      </c>
    </row>
    <row r="11" spans="1:53" x14ac:dyDescent="0.25">
      <c r="A11" s="1">
        <v>1979</v>
      </c>
      <c r="B11">
        <v>14205</v>
      </c>
      <c r="C11">
        <v>14757</v>
      </c>
      <c r="D11">
        <v>13519</v>
      </c>
      <c r="E11">
        <v>13727</v>
      </c>
      <c r="F11">
        <v>13573</v>
      </c>
      <c r="G11">
        <v>13019</v>
      </c>
      <c r="H11">
        <v>13687</v>
      </c>
      <c r="I11">
        <v>14029</v>
      </c>
      <c r="J11">
        <v>13250</v>
      </c>
      <c r="K11">
        <v>13100</v>
      </c>
      <c r="L11">
        <v>12517</v>
      </c>
      <c r="M11">
        <v>12857</v>
      </c>
      <c r="N11">
        <v>12519</v>
      </c>
      <c r="O11">
        <v>12261</v>
      </c>
      <c r="P11">
        <v>12112</v>
      </c>
      <c r="Q11">
        <v>11526</v>
      </c>
      <c r="R11">
        <v>11292</v>
      </c>
      <c r="S11">
        <v>11159</v>
      </c>
      <c r="T11">
        <v>11077</v>
      </c>
      <c r="U11">
        <v>11071</v>
      </c>
      <c r="V11">
        <v>10668</v>
      </c>
      <c r="W11">
        <v>10468</v>
      </c>
      <c r="X11">
        <v>10044</v>
      </c>
      <c r="Y11">
        <v>10184</v>
      </c>
      <c r="Z11">
        <v>10445</v>
      </c>
      <c r="AA11">
        <v>9990</v>
      </c>
      <c r="AB11">
        <v>10140</v>
      </c>
      <c r="AC11">
        <v>9947</v>
      </c>
      <c r="AD11">
        <v>9875</v>
      </c>
      <c r="AE11">
        <v>10050</v>
      </c>
      <c r="AF11">
        <v>9899</v>
      </c>
      <c r="AG11">
        <v>9415</v>
      </c>
      <c r="AH11">
        <v>9616</v>
      </c>
      <c r="AI11">
        <v>9674</v>
      </c>
      <c r="AJ11">
        <v>9952</v>
      </c>
      <c r="AK11">
        <v>10006</v>
      </c>
      <c r="AL11">
        <v>9650</v>
      </c>
      <c r="AM11">
        <v>9829</v>
      </c>
      <c r="AN11">
        <v>10146</v>
      </c>
      <c r="AO11">
        <v>10449</v>
      </c>
      <c r="AP11">
        <v>10349</v>
      </c>
      <c r="AQ11">
        <v>9989</v>
      </c>
      <c r="AR11">
        <v>10339</v>
      </c>
      <c r="AS11">
        <v>10836</v>
      </c>
      <c r="AT11">
        <v>10868</v>
      </c>
      <c r="AU11">
        <v>11459</v>
      </c>
      <c r="AV11">
        <v>11551</v>
      </c>
      <c r="AW11">
        <v>11304</v>
      </c>
      <c r="AX11">
        <v>11110</v>
      </c>
      <c r="AY11">
        <v>10881</v>
      </c>
      <c r="AZ11">
        <v>11964</v>
      </c>
      <c r="BA11">
        <v>12679</v>
      </c>
    </row>
    <row r="12" spans="1:53" x14ac:dyDescent="0.25">
      <c r="A12" s="1">
        <v>1980</v>
      </c>
      <c r="B12">
        <v>13205</v>
      </c>
      <c r="C12">
        <v>12945</v>
      </c>
      <c r="D12">
        <v>13395</v>
      </c>
      <c r="E12">
        <v>13220</v>
      </c>
      <c r="F12">
        <v>12741</v>
      </c>
      <c r="G12">
        <v>12446</v>
      </c>
      <c r="H12">
        <v>11824</v>
      </c>
      <c r="I12">
        <v>11380</v>
      </c>
      <c r="J12">
        <v>11465</v>
      </c>
      <c r="K12">
        <v>11488</v>
      </c>
      <c r="L12">
        <v>11665</v>
      </c>
      <c r="M12">
        <v>12100</v>
      </c>
      <c r="N12">
        <v>12910</v>
      </c>
      <c r="O12">
        <v>12056</v>
      </c>
      <c r="P12">
        <v>11952</v>
      </c>
      <c r="Q12">
        <v>11789</v>
      </c>
      <c r="R12">
        <v>11345</v>
      </c>
      <c r="S12">
        <v>10842</v>
      </c>
      <c r="T12">
        <v>10979</v>
      </c>
      <c r="U12">
        <v>11007</v>
      </c>
      <c r="V12">
        <v>10612</v>
      </c>
      <c r="W12">
        <v>10405</v>
      </c>
      <c r="X12">
        <v>10733</v>
      </c>
      <c r="Y12">
        <v>9946</v>
      </c>
      <c r="Z12">
        <v>9750</v>
      </c>
      <c r="AA12">
        <v>10027</v>
      </c>
      <c r="AB12">
        <v>10057</v>
      </c>
      <c r="AC12">
        <v>10158</v>
      </c>
      <c r="AD12">
        <v>10141</v>
      </c>
      <c r="AE12">
        <v>10261</v>
      </c>
      <c r="AF12">
        <v>10042</v>
      </c>
      <c r="AG12">
        <v>9853</v>
      </c>
      <c r="AH12">
        <v>9520</v>
      </c>
      <c r="AI12">
        <v>9298</v>
      </c>
      <c r="AJ12">
        <v>9843</v>
      </c>
      <c r="AK12">
        <v>9681</v>
      </c>
      <c r="AL12">
        <v>9545</v>
      </c>
      <c r="AM12">
        <v>9759</v>
      </c>
      <c r="AN12">
        <v>9671</v>
      </c>
      <c r="AO12">
        <v>9784</v>
      </c>
      <c r="AP12">
        <v>10580</v>
      </c>
      <c r="AQ12">
        <v>11054</v>
      </c>
      <c r="AR12">
        <v>11082</v>
      </c>
      <c r="AS12">
        <v>10778</v>
      </c>
      <c r="AT12">
        <v>11203</v>
      </c>
      <c r="AU12">
        <v>11656</v>
      </c>
      <c r="AV12">
        <v>11166</v>
      </c>
      <c r="AW12">
        <v>10963</v>
      </c>
      <c r="AX12">
        <v>11397</v>
      </c>
      <c r="AY12">
        <v>11840</v>
      </c>
      <c r="AZ12">
        <v>12240</v>
      </c>
      <c r="BA12">
        <v>12550</v>
      </c>
    </row>
    <row r="13" spans="1:53" x14ac:dyDescent="0.25">
      <c r="A13" s="1">
        <v>1981</v>
      </c>
      <c r="B13">
        <v>13062</v>
      </c>
      <c r="C13">
        <v>13059</v>
      </c>
      <c r="D13">
        <v>12957</v>
      </c>
      <c r="E13">
        <v>13062</v>
      </c>
      <c r="F13">
        <v>11824</v>
      </c>
      <c r="G13">
        <v>12128</v>
      </c>
      <c r="H13">
        <v>11885</v>
      </c>
      <c r="I13">
        <v>12421</v>
      </c>
      <c r="J13">
        <v>13023</v>
      </c>
      <c r="K13">
        <v>13427</v>
      </c>
      <c r="L13">
        <v>12577</v>
      </c>
      <c r="M13">
        <v>11772</v>
      </c>
      <c r="N13">
        <v>11610</v>
      </c>
      <c r="O13">
        <v>10899</v>
      </c>
      <c r="P13">
        <v>10916</v>
      </c>
      <c r="Q13">
        <v>10837</v>
      </c>
      <c r="R13">
        <v>10919</v>
      </c>
      <c r="S13">
        <v>11441</v>
      </c>
      <c r="T13">
        <v>11154</v>
      </c>
      <c r="U13">
        <v>10837</v>
      </c>
      <c r="V13">
        <v>10499</v>
      </c>
      <c r="W13">
        <v>10288</v>
      </c>
      <c r="X13">
        <v>10100</v>
      </c>
      <c r="Y13">
        <v>9964</v>
      </c>
      <c r="Z13">
        <v>10052</v>
      </c>
      <c r="AA13">
        <v>9974</v>
      </c>
      <c r="AB13">
        <v>10321</v>
      </c>
      <c r="AC13">
        <v>10421</v>
      </c>
      <c r="AD13">
        <v>9715</v>
      </c>
      <c r="AE13">
        <v>9791</v>
      </c>
      <c r="AF13">
        <v>10099</v>
      </c>
      <c r="AG13">
        <v>10038</v>
      </c>
      <c r="AH13">
        <v>9797</v>
      </c>
      <c r="AI13">
        <v>9553</v>
      </c>
      <c r="AJ13">
        <v>9712</v>
      </c>
      <c r="AK13">
        <v>9241</v>
      </c>
      <c r="AL13">
        <v>9702</v>
      </c>
      <c r="AM13">
        <v>9574</v>
      </c>
      <c r="AN13">
        <v>9843</v>
      </c>
      <c r="AO13">
        <v>10128</v>
      </c>
      <c r="AP13">
        <v>10471</v>
      </c>
      <c r="AQ13">
        <v>10734</v>
      </c>
      <c r="AR13">
        <v>10945</v>
      </c>
      <c r="AS13">
        <v>11179</v>
      </c>
      <c r="AT13">
        <v>10751</v>
      </c>
      <c r="AU13">
        <v>10935</v>
      </c>
      <c r="AV13">
        <v>10737</v>
      </c>
      <c r="AW13">
        <v>10727</v>
      </c>
      <c r="AX13">
        <v>10952</v>
      </c>
      <c r="AY13">
        <v>11850</v>
      </c>
      <c r="AZ13">
        <v>13380</v>
      </c>
      <c r="BA13">
        <v>14383</v>
      </c>
    </row>
    <row r="14" spans="1:53" x14ac:dyDescent="0.25">
      <c r="A14" s="1">
        <v>1982</v>
      </c>
      <c r="B14">
        <v>13828</v>
      </c>
      <c r="C14">
        <v>14712</v>
      </c>
      <c r="D14">
        <v>14112</v>
      </c>
      <c r="E14">
        <v>12783</v>
      </c>
      <c r="F14">
        <v>12347</v>
      </c>
      <c r="G14">
        <v>11952</v>
      </c>
      <c r="H14">
        <v>11919</v>
      </c>
      <c r="I14">
        <v>12555</v>
      </c>
      <c r="J14">
        <v>12994</v>
      </c>
      <c r="K14">
        <v>12459</v>
      </c>
      <c r="L14">
        <v>12503</v>
      </c>
      <c r="M14">
        <v>11999</v>
      </c>
      <c r="N14">
        <v>12122</v>
      </c>
      <c r="O14">
        <v>11947</v>
      </c>
      <c r="P14">
        <v>11900</v>
      </c>
      <c r="Q14">
        <v>11593</v>
      </c>
      <c r="R14">
        <v>11140</v>
      </c>
      <c r="S14">
        <v>11085</v>
      </c>
      <c r="T14">
        <v>11046</v>
      </c>
      <c r="U14">
        <v>10732</v>
      </c>
      <c r="V14">
        <v>10323</v>
      </c>
      <c r="W14">
        <v>10473</v>
      </c>
      <c r="X14">
        <v>10087</v>
      </c>
      <c r="Y14">
        <v>9755</v>
      </c>
      <c r="Z14">
        <v>9911</v>
      </c>
      <c r="AA14">
        <v>9800</v>
      </c>
      <c r="AB14">
        <v>10328</v>
      </c>
      <c r="AC14">
        <v>9681</v>
      </c>
      <c r="AD14">
        <v>9563</v>
      </c>
      <c r="AE14">
        <v>9558</v>
      </c>
      <c r="AF14">
        <v>9940</v>
      </c>
      <c r="AG14">
        <v>9344</v>
      </c>
      <c r="AH14">
        <v>9276</v>
      </c>
      <c r="AI14">
        <v>9830</v>
      </c>
      <c r="AJ14">
        <v>9477</v>
      </c>
      <c r="AK14">
        <v>9674</v>
      </c>
      <c r="AL14">
        <v>9584</v>
      </c>
      <c r="AM14">
        <v>9682</v>
      </c>
      <c r="AN14">
        <v>9870</v>
      </c>
      <c r="AO14">
        <v>10085</v>
      </c>
      <c r="AP14">
        <v>10429</v>
      </c>
      <c r="AQ14">
        <v>10649</v>
      </c>
      <c r="AR14">
        <v>10677</v>
      </c>
      <c r="AS14">
        <v>10293</v>
      </c>
      <c r="AT14">
        <v>10511</v>
      </c>
      <c r="AU14">
        <v>10743</v>
      </c>
      <c r="AV14">
        <v>10865</v>
      </c>
      <c r="AW14">
        <v>11445</v>
      </c>
      <c r="AX14">
        <v>11934</v>
      </c>
      <c r="AY14">
        <v>12464</v>
      </c>
      <c r="AZ14">
        <v>13304</v>
      </c>
      <c r="BA14">
        <v>14042</v>
      </c>
    </row>
    <row r="15" spans="1:53" x14ac:dyDescent="0.25">
      <c r="A15" s="1">
        <v>1983</v>
      </c>
      <c r="B15">
        <v>14340</v>
      </c>
      <c r="C15">
        <v>13435</v>
      </c>
      <c r="D15">
        <v>12785</v>
      </c>
      <c r="E15">
        <v>12411</v>
      </c>
      <c r="F15">
        <v>12534</v>
      </c>
      <c r="G15">
        <v>13135</v>
      </c>
      <c r="H15">
        <v>13556</v>
      </c>
      <c r="I15">
        <v>13960</v>
      </c>
      <c r="J15">
        <v>13911</v>
      </c>
      <c r="K15">
        <v>12907</v>
      </c>
      <c r="L15">
        <v>11914</v>
      </c>
      <c r="M15">
        <v>11446</v>
      </c>
      <c r="N15">
        <v>11358</v>
      </c>
      <c r="O15">
        <v>11272</v>
      </c>
      <c r="P15">
        <v>11251</v>
      </c>
      <c r="Q15">
        <v>11260</v>
      </c>
      <c r="R15">
        <v>10719</v>
      </c>
      <c r="S15">
        <v>10902</v>
      </c>
      <c r="T15">
        <v>10416</v>
      </c>
      <c r="U15">
        <v>10479</v>
      </c>
      <c r="V15">
        <v>10469</v>
      </c>
      <c r="W15">
        <v>10581</v>
      </c>
      <c r="X15">
        <v>10417</v>
      </c>
      <c r="Y15">
        <v>9796</v>
      </c>
      <c r="Z15">
        <v>10313</v>
      </c>
      <c r="AA15">
        <v>10130</v>
      </c>
      <c r="AB15">
        <v>10517</v>
      </c>
      <c r="AC15">
        <v>10941</v>
      </c>
      <c r="AD15">
        <v>10255</v>
      </c>
      <c r="AE15">
        <v>9824</v>
      </c>
      <c r="AF15">
        <v>9535</v>
      </c>
      <c r="AG15">
        <v>9399</v>
      </c>
      <c r="AH15">
        <v>9562</v>
      </c>
      <c r="AI15">
        <v>9353</v>
      </c>
      <c r="AJ15">
        <v>9194</v>
      </c>
      <c r="AK15">
        <v>9602</v>
      </c>
      <c r="AL15">
        <v>10252</v>
      </c>
      <c r="AM15">
        <v>10129</v>
      </c>
      <c r="AN15">
        <v>10172</v>
      </c>
      <c r="AO15">
        <v>10032</v>
      </c>
      <c r="AP15">
        <v>10208</v>
      </c>
      <c r="AQ15">
        <v>10370</v>
      </c>
      <c r="AR15">
        <v>10795</v>
      </c>
      <c r="AS15">
        <v>10973</v>
      </c>
      <c r="AT15">
        <v>10495</v>
      </c>
      <c r="AU15">
        <v>10720</v>
      </c>
      <c r="AV15">
        <v>11354</v>
      </c>
      <c r="AW15">
        <v>11147</v>
      </c>
      <c r="AX15">
        <v>11477</v>
      </c>
      <c r="AY15">
        <v>12145</v>
      </c>
      <c r="AZ15">
        <v>12537</v>
      </c>
      <c r="BA15">
        <v>12135</v>
      </c>
    </row>
    <row r="16" spans="1:53" x14ac:dyDescent="0.25">
      <c r="A16" s="1">
        <v>1984</v>
      </c>
      <c r="B16">
        <v>12131</v>
      </c>
      <c r="C16">
        <v>12024</v>
      </c>
      <c r="D16">
        <v>12290</v>
      </c>
      <c r="E16">
        <v>12445</v>
      </c>
      <c r="F16">
        <v>12236</v>
      </c>
      <c r="G16">
        <v>11827</v>
      </c>
      <c r="H16">
        <v>11435</v>
      </c>
      <c r="I16">
        <v>12047</v>
      </c>
      <c r="J16">
        <v>12482</v>
      </c>
      <c r="K16">
        <v>12036</v>
      </c>
      <c r="L16">
        <v>11958</v>
      </c>
      <c r="M16">
        <v>12154</v>
      </c>
      <c r="N16">
        <v>12335</v>
      </c>
      <c r="O16">
        <v>12219</v>
      </c>
      <c r="P16">
        <v>12234</v>
      </c>
      <c r="Q16">
        <v>11893</v>
      </c>
      <c r="R16">
        <v>11310</v>
      </c>
      <c r="S16">
        <v>11377</v>
      </c>
      <c r="T16">
        <v>10907</v>
      </c>
      <c r="U16">
        <v>10778</v>
      </c>
      <c r="V16">
        <v>10720</v>
      </c>
      <c r="W16">
        <v>10239</v>
      </c>
      <c r="X16">
        <v>10373</v>
      </c>
      <c r="Y16">
        <v>10160</v>
      </c>
      <c r="Z16">
        <v>9841</v>
      </c>
      <c r="AA16">
        <v>9625</v>
      </c>
      <c r="AB16">
        <v>9878</v>
      </c>
      <c r="AC16">
        <v>9814</v>
      </c>
      <c r="AD16">
        <v>9399</v>
      </c>
      <c r="AE16">
        <v>9326</v>
      </c>
      <c r="AF16">
        <v>9486</v>
      </c>
      <c r="AG16">
        <v>9083</v>
      </c>
      <c r="AH16">
        <v>9311</v>
      </c>
      <c r="AI16">
        <v>9495</v>
      </c>
      <c r="AJ16">
        <v>9119</v>
      </c>
      <c r="AK16">
        <v>9218</v>
      </c>
      <c r="AL16">
        <v>9802</v>
      </c>
      <c r="AM16">
        <v>9707</v>
      </c>
      <c r="AN16">
        <v>10085</v>
      </c>
      <c r="AO16">
        <v>10486</v>
      </c>
      <c r="AP16">
        <v>10317</v>
      </c>
      <c r="AQ16">
        <v>10321</v>
      </c>
      <c r="AR16">
        <v>10360</v>
      </c>
      <c r="AS16">
        <v>10256</v>
      </c>
      <c r="AT16">
        <v>10652</v>
      </c>
      <c r="AU16">
        <v>10469</v>
      </c>
      <c r="AV16">
        <v>11048</v>
      </c>
      <c r="AW16">
        <v>10873</v>
      </c>
      <c r="AX16">
        <v>10779</v>
      </c>
      <c r="AY16">
        <v>11149</v>
      </c>
      <c r="AZ16">
        <v>11654</v>
      </c>
      <c r="BA16">
        <v>12201</v>
      </c>
    </row>
    <row r="17" spans="1:53" x14ac:dyDescent="0.25">
      <c r="A17" s="1">
        <v>1985</v>
      </c>
      <c r="B17">
        <v>12976</v>
      </c>
      <c r="C17">
        <v>13695</v>
      </c>
      <c r="D17">
        <v>14133</v>
      </c>
      <c r="E17">
        <v>14431</v>
      </c>
      <c r="F17">
        <v>13417</v>
      </c>
      <c r="G17">
        <v>12467</v>
      </c>
      <c r="H17">
        <v>13306</v>
      </c>
      <c r="I17">
        <v>14093</v>
      </c>
      <c r="J17">
        <v>14393</v>
      </c>
      <c r="K17">
        <v>13870</v>
      </c>
      <c r="L17">
        <v>13155</v>
      </c>
      <c r="M17">
        <v>13536</v>
      </c>
      <c r="N17">
        <v>13171</v>
      </c>
      <c r="O17">
        <v>12892</v>
      </c>
      <c r="P17">
        <v>11783</v>
      </c>
      <c r="Q17">
        <v>11633</v>
      </c>
      <c r="R17">
        <v>10917</v>
      </c>
      <c r="S17">
        <v>10833</v>
      </c>
      <c r="T17">
        <v>10754</v>
      </c>
      <c r="U17">
        <v>10547</v>
      </c>
      <c r="V17">
        <v>10214</v>
      </c>
      <c r="W17">
        <v>10292</v>
      </c>
      <c r="X17">
        <v>10063</v>
      </c>
      <c r="Y17">
        <v>10223</v>
      </c>
      <c r="Z17">
        <v>10143</v>
      </c>
      <c r="AA17">
        <v>10201</v>
      </c>
      <c r="AB17">
        <v>10429</v>
      </c>
      <c r="AC17">
        <v>9592</v>
      </c>
      <c r="AD17">
        <v>9465</v>
      </c>
      <c r="AE17">
        <v>9791</v>
      </c>
      <c r="AF17">
        <v>9531</v>
      </c>
      <c r="AG17">
        <v>9556</v>
      </c>
      <c r="AH17">
        <v>9955</v>
      </c>
      <c r="AI17">
        <v>9680</v>
      </c>
      <c r="AJ17">
        <v>9588</v>
      </c>
      <c r="AK17">
        <v>9594</v>
      </c>
      <c r="AL17">
        <v>9876</v>
      </c>
      <c r="AM17">
        <v>9879</v>
      </c>
      <c r="AN17">
        <v>9897</v>
      </c>
      <c r="AO17">
        <v>9908</v>
      </c>
      <c r="AP17">
        <v>9822</v>
      </c>
      <c r="AQ17">
        <v>9944</v>
      </c>
      <c r="AR17">
        <v>10170</v>
      </c>
      <c r="AS17">
        <v>10862</v>
      </c>
      <c r="AT17">
        <v>11631</v>
      </c>
      <c r="AU17">
        <v>11493</v>
      </c>
      <c r="AV17">
        <v>11551</v>
      </c>
      <c r="AW17">
        <v>12070</v>
      </c>
      <c r="AX17">
        <v>11921</v>
      </c>
      <c r="AY17">
        <v>11593</v>
      </c>
      <c r="AZ17">
        <v>11382</v>
      </c>
      <c r="BA17">
        <v>11943</v>
      </c>
    </row>
    <row r="18" spans="1:53" x14ac:dyDescent="0.25">
      <c r="A18" s="1">
        <v>1986</v>
      </c>
      <c r="B18">
        <v>13474</v>
      </c>
      <c r="C18">
        <v>14083</v>
      </c>
      <c r="D18">
        <v>13542</v>
      </c>
      <c r="E18">
        <v>13335</v>
      </c>
      <c r="F18">
        <v>13064</v>
      </c>
      <c r="G18">
        <v>13226</v>
      </c>
      <c r="H18">
        <v>13886</v>
      </c>
      <c r="I18">
        <v>14918</v>
      </c>
      <c r="J18">
        <v>15098</v>
      </c>
      <c r="K18">
        <v>15448</v>
      </c>
      <c r="L18">
        <v>13629</v>
      </c>
      <c r="M18">
        <v>12643</v>
      </c>
      <c r="N18">
        <v>12020</v>
      </c>
      <c r="O18">
        <v>11359</v>
      </c>
      <c r="P18">
        <v>11146</v>
      </c>
      <c r="Q18">
        <v>11295</v>
      </c>
      <c r="R18">
        <v>10891</v>
      </c>
      <c r="S18">
        <v>10571</v>
      </c>
      <c r="T18">
        <v>10415</v>
      </c>
      <c r="U18">
        <v>10195</v>
      </c>
      <c r="V18">
        <v>10128</v>
      </c>
      <c r="W18">
        <v>9882</v>
      </c>
      <c r="X18">
        <v>9995</v>
      </c>
      <c r="Y18">
        <v>10274</v>
      </c>
      <c r="Z18">
        <v>10160</v>
      </c>
      <c r="AA18">
        <v>9947</v>
      </c>
      <c r="AB18">
        <v>9871</v>
      </c>
      <c r="AC18">
        <v>9501</v>
      </c>
      <c r="AD18">
        <v>9532</v>
      </c>
      <c r="AE18">
        <v>9434</v>
      </c>
      <c r="AF18">
        <v>9675</v>
      </c>
      <c r="AG18">
        <v>9767</v>
      </c>
      <c r="AH18">
        <v>9605</v>
      </c>
      <c r="AI18">
        <v>9568</v>
      </c>
      <c r="AJ18">
        <v>9790</v>
      </c>
      <c r="AK18">
        <v>9994</v>
      </c>
      <c r="AL18">
        <v>9998</v>
      </c>
      <c r="AM18">
        <v>10221</v>
      </c>
      <c r="AN18">
        <v>10488</v>
      </c>
      <c r="AO18">
        <v>10150</v>
      </c>
      <c r="AP18">
        <v>9815</v>
      </c>
      <c r="AQ18">
        <v>9761</v>
      </c>
      <c r="AR18">
        <v>10166</v>
      </c>
      <c r="AS18">
        <v>10453</v>
      </c>
      <c r="AT18">
        <v>10577</v>
      </c>
      <c r="AU18">
        <v>10609</v>
      </c>
      <c r="AV18">
        <v>10570</v>
      </c>
      <c r="AW18">
        <v>10529</v>
      </c>
      <c r="AX18">
        <v>10732</v>
      </c>
      <c r="AY18">
        <v>10705</v>
      </c>
      <c r="AZ18">
        <v>11381</v>
      </c>
      <c r="BA18">
        <v>11963</v>
      </c>
    </row>
    <row r="19" spans="1:53" x14ac:dyDescent="0.25">
      <c r="A19" s="1">
        <v>1987</v>
      </c>
      <c r="B19">
        <v>12485</v>
      </c>
      <c r="C19">
        <v>12269</v>
      </c>
      <c r="D19">
        <v>13364</v>
      </c>
      <c r="E19">
        <v>13214</v>
      </c>
      <c r="F19">
        <v>12228</v>
      </c>
      <c r="G19">
        <v>12005</v>
      </c>
      <c r="H19">
        <v>11549</v>
      </c>
      <c r="I19">
        <v>11506</v>
      </c>
      <c r="J19">
        <v>11628</v>
      </c>
      <c r="K19">
        <v>11345</v>
      </c>
      <c r="L19">
        <v>11411</v>
      </c>
      <c r="M19">
        <v>11563</v>
      </c>
      <c r="N19">
        <v>11442</v>
      </c>
      <c r="O19">
        <v>11002</v>
      </c>
      <c r="P19">
        <v>11114</v>
      </c>
      <c r="Q19">
        <v>10709</v>
      </c>
      <c r="R19">
        <v>10420</v>
      </c>
      <c r="S19">
        <v>10277</v>
      </c>
      <c r="T19">
        <v>10032</v>
      </c>
      <c r="U19">
        <v>10319</v>
      </c>
      <c r="V19">
        <v>10270</v>
      </c>
      <c r="W19">
        <v>10475</v>
      </c>
      <c r="X19">
        <v>10220</v>
      </c>
      <c r="Y19">
        <v>10275</v>
      </c>
      <c r="Z19">
        <v>10350</v>
      </c>
      <c r="AA19">
        <v>9966</v>
      </c>
      <c r="AB19">
        <v>10195</v>
      </c>
      <c r="AC19">
        <v>10255</v>
      </c>
      <c r="AD19">
        <v>9796</v>
      </c>
      <c r="AE19">
        <v>9680</v>
      </c>
      <c r="AF19">
        <v>9935</v>
      </c>
      <c r="AG19">
        <v>9693</v>
      </c>
      <c r="AH19">
        <v>9857</v>
      </c>
      <c r="AI19">
        <v>9895</v>
      </c>
      <c r="AJ19">
        <v>9539</v>
      </c>
      <c r="AK19">
        <v>9453</v>
      </c>
      <c r="AL19">
        <v>9492</v>
      </c>
      <c r="AM19">
        <v>9775</v>
      </c>
      <c r="AN19">
        <v>9915</v>
      </c>
      <c r="AO19">
        <v>10398</v>
      </c>
      <c r="AP19">
        <v>10813</v>
      </c>
      <c r="AQ19">
        <v>10883</v>
      </c>
      <c r="AR19">
        <v>10770</v>
      </c>
      <c r="AS19">
        <v>10891</v>
      </c>
      <c r="AT19">
        <v>10649</v>
      </c>
      <c r="AU19">
        <v>11202</v>
      </c>
      <c r="AV19">
        <v>10997</v>
      </c>
      <c r="AW19">
        <v>10939</v>
      </c>
      <c r="AX19">
        <v>11657</v>
      </c>
      <c r="AY19">
        <v>12035</v>
      </c>
      <c r="AZ19">
        <v>12583</v>
      </c>
      <c r="BA19">
        <v>12431</v>
      </c>
    </row>
    <row r="20" spans="1:53" x14ac:dyDescent="0.25">
      <c r="A20" s="1">
        <v>1988</v>
      </c>
      <c r="B20">
        <v>12462</v>
      </c>
      <c r="C20">
        <v>12080</v>
      </c>
      <c r="D20">
        <v>12167</v>
      </c>
      <c r="E20">
        <v>11856</v>
      </c>
      <c r="F20">
        <v>11920</v>
      </c>
      <c r="G20">
        <v>12031</v>
      </c>
      <c r="H20">
        <v>12229</v>
      </c>
      <c r="I20">
        <v>11978</v>
      </c>
      <c r="J20">
        <v>12474</v>
      </c>
      <c r="K20">
        <v>12578</v>
      </c>
      <c r="L20">
        <v>12548</v>
      </c>
      <c r="M20">
        <v>12186</v>
      </c>
      <c r="N20">
        <v>11567</v>
      </c>
      <c r="O20">
        <v>11505</v>
      </c>
      <c r="P20">
        <v>11387</v>
      </c>
      <c r="Q20">
        <v>10814</v>
      </c>
      <c r="R20">
        <v>10612</v>
      </c>
      <c r="S20">
        <v>10733</v>
      </c>
      <c r="T20">
        <v>10139</v>
      </c>
      <c r="U20">
        <v>10197</v>
      </c>
      <c r="V20">
        <v>10160</v>
      </c>
      <c r="W20">
        <v>10242</v>
      </c>
      <c r="X20">
        <v>10274</v>
      </c>
      <c r="Y20">
        <v>10121</v>
      </c>
      <c r="Z20">
        <v>9852</v>
      </c>
      <c r="AA20">
        <v>9885</v>
      </c>
      <c r="AB20">
        <v>9632</v>
      </c>
      <c r="AC20">
        <v>9572</v>
      </c>
      <c r="AD20">
        <v>10077</v>
      </c>
      <c r="AE20">
        <v>9816</v>
      </c>
      <c r="AF20">
        <v>9972</v>
      </c>
      <c r="AG20">
        <v>10015</v>
      </c>
      <c r="AH20">
        <v>9995</v>
      </c>
      <c r="AI20">
        <v>9569</v>
      </c>
      <c r="AJ20">
        <v>9958</v>
      </c>
      <c r="AK20">
        <v>9806</v>
      </c>
      <c r="AL20">
        <v>9597</v>
      </c>
      <c r="AM20">
        <v>9878</v>
      </c>
      <c r="AN20">
        <v>10230</v>
      </c>
      <c r="AO20">
        <v>10667</v>
      </c>
      <c r="AP20">
        <v>10561</v>
      </c>
      <c r="AQ20">
        <v>10610</v>
      </c>
      <c r="AR20">
        <v>10058</v>
      </c>
      <c r="AS20">
        <v>10403</v>
      </c>
      <c r="AT20">
        <v>11289</v>
      </c>
      <c r="AU20">
        <v>10892</v>
      </c>
      <c r="AV20">
        <v>11476</v>
      </c>
      <c r="AW20">
        <v>12067</v>
      </c>
      <c r="AX20">
        <v>11856</v>
      </c>
      <c r="AY20">
        <v>12134</v>
      </c>
      <c r="AZ20">
        <v>12517</v>
      </c>
      <c r="BA20">
        <v>12813</v>
      </c>
    </row>
    <row r="21" spans="1:53" x14ac:dyDescent="0.25">
      <c r="A21" s="1">
        <v>1989</v>
      </c>
      <c r="B21">
        <v>12855</v>
      </c>
      <c r="C21">
        <v>12433</v>
      </c>
      <c r="D21">
        <v>11596</v>
      </c>
      <c r="E21">
        <v>11536</v>
      </c>
      <c r="F21">
        <v>11195</v>
      </c>
      <c r="G21">
        <v>11111</v>
      </c>
      <c r="H21">
        <v>11198</v>
      </c>
      <c r="I21">
        <v>11199</v>
      </c>
      <c r="J21">
        <v>11656</v>
      </c>
      <c r="K21">
        <v>10977</v>
      </c>
      <c r="L21">
        <v>11033</v>
      </c>
      <c r="M21">
        <v>11163</v>
      </c>
      <c r="N21">
        <v>10794</v>
      </c>
      <c r="O21">
        <v>10947</v>
      </c>
      <c r="P21">
        <v>11233</v>
      </c>
      <c r="Q21">
        <v>10674</v>
      </c>
      <c r="R21">
        <v>10738</v>
      </c>
      <c r="S21">
        <v>10572</v>
      </c>
      <c r="T21">
        <v>10292</v>
      </c>
      <c r="U21">
        <v>10456</v>
      </c>
      <c r="V21">
        <v>10303</v>
      </c>
      <c r="W21">
        <v>10065</v>
      </c>
      <c r="X21">
        <v>10384</v>
      </c>
      <c r="Y21">
        <v>10692</v>
      </c>
      <c r="Z21">
        <v>10203</v>
      </c>
      <c r="AA21">
        <v>9736</v>
      </c>
      <c r="AB21">
        <v>9898</v>
      </c>
      <c r="AC21">
        <v>9596</v>
      </c>
      <c r="AD21">
        <v>9826</v>
      </c>
      <c r="AE21">
        <v>10358</v>
      </c>
      <c r="AF21">
        <v>9168</v>
      </c>
      <c r="AG21">
        <v>9653</v>
      </c>
      <c r="AH21">
        <v>9461</v>
      </c>
      <c r="AI21">
        <v>9513</v>
      </c>
      <c r="AJ21">
        <v>9454</v>
      </c>
      <c r="AK21">
        <v>9706</v>
      </c>
      <c r="AL21">
        <v>9715</v>
      </c>
      <c r="AM21">
        <v>9931</v>
      </c>
      <c r="AN21">
        <v>9718</v>
      </c>
      <c r="AO21">
        <v>10216</v>
      </c>
      <c r="AP21">
        <v>10435</v>
      </c>
      <c r="AQ21">
        <v>10652</v>
      </c>
      <c r="AR21">
        <v>10324</v>
      </c>
      <c r="AS21">
        <v>10833</v>
      </c>
      <c r="AT21">
        <v>11160</v>
      </c>
      <c r="AU21">
        <v>10917</v>
      </c>
      <c r="AV21">
        <v>11241</v>
      </c>
      <c r="AW21">
        <v>12826</v>
      </c>
      <c r="AX21">
        <v>15026</v>
      </c>
      <c r="AY21">
        <v>18258</v>
      </c>
      <c r="AZ21">
        <v>18791</v>
      </c>
      <c r="BA21">
        <v>16820</v>
      </c>
    </row>
    <row r="22" spans="1:53" x14ac:dyDescent="0.25">
      <c r="A22" s="1">
        <v>1990</v>
      </c>
      <c r="B22">
        <v>15193</v>
      </c>
      <c r="C22">
        <v>13314</v>
      </c>
      <c r="D22">
        <v>12276</v>
      </c>
      <c r="E22">
        <v>12002</v>
      </c>
      <c r="F22">
        <v>12057</v>
      </c>
      <c r="G22">
        <v>11641</v>
      </c>
      <c r="H22">
        <v>11737</v>
      </c>
      <c r="I22">
        <v>11389</v>
      </c>
      <c r="J22">
        <v>11093</v>
      </c>
      <c r="K22">
        <v>11110</v>
      </c>
      <c r="L22">
        <v>10871</v>
      </c>
      <c r="M22">
        <v>10633</v>
      </c>
      <c r="N22">
        <v>10635</v>
      </c>
      <c r="O22">
        <v>10775</v>
      </c>
      <c r="P22">
        <v>10897</v>
      </c>
      <c r="Q22">
        <v>10834</v>
      </c>
      <c r="R22">
        <v>10877</v>
      </c>
      <c r="S22">
        <v>10819</v>
      </c>
      <c r="T22">
        <v>10356</v>
      </c>
      <c r="U22">
        <v>10226</v>
      </c>
      <c r="V22">
        <v>10051</v>
      </c>
      <c r="W22">
        <v>10173</v>
      </c>
      <c r="X22">
        <v>10169</v>
      </c>
      <c r="Y22">
        <v>10090</v>
      </c>
      <c r="Z22">
        <v>10138</v>
      </c>
      <c r="AA22">
        <v>10099</v>
      </c>
      <c r="AB22">
        <v>9822</v>
      </c>
      <c r="AC22">
        <v>9889</v>
      </c>
      <c r="AD22">
        <v>10132</v>
      </c>
      <c r="AE22">
        <v>9938</v>
      </c>
      <c r="AF22">
        <v>10341</v>
      </c>
      <c r="AG22">
        <v>9689</v>
      </c>
      <c r="AH22">
        <v>9261</v>
      </c>
      <c r="AI22">
        <v>9555</v>
      </c>
      <c r="AJ22">
        <v>9058</v>
      </c>
      <c r="AK22">
        <v>9368</v>
      </c>
      <c r="AL22">
        <v>9555</v>
      </c>
      <c r="AM22">
        <v>9797</v>
      </c>
      <c r="AN22">
        <v>10295</v>
      </c>
      <c r="AO22">
        <v>10596</v>
      </c>
      <c r="AP22">
        <v>10295</v>
      </c>
      <c r="AQ22">
        <v>10086</v>
      </c>
      <c r="AR22">
        <v>10072</v>
      </c>
      <c r="AS22">
        <v>10582</v>
      </c>
      <c r="AT22">
        <v>10491</v>
      </c>
      <c r="AU22">
        <v>10686</v>
      </c>
      <c r="AV22">
        <v>10743</v>
      </c>
      <c r="AW22">
        <v>11062</v>
      </c>
      <c r="AX22">
        <v>11184</v>
      </c>
      <c r="AY22">
        <v>11973</v>
      </c>
      <c r="AZ22">
        <v>12723</v>
      </c>
      <c r="BA22">
        <v>13060</v>
      </c>
    </row>
    <row r="23" spans="1:53" x14ac:dyDescent="0.25">
      <c r="A23" s="1">
        <v>1991</v>
      </c>
      <c r="B23">
        <v>13448</v>
      </c>
      <c r="C23">
        <v>13556</v>
      </c>
      <c r="D23">
        <v>12967</v>
      </c>
      <c r="E23">
        <v>12242</v>
      </c>
      <c r="F23">
        <v>12431</v>
      </c>
      <c r="G23">
        <v>13130</v>
      </c>
      <c r="H23">
        <v>14111</v>
      </c>
      <c r="I23">
        <v>13611</v>
      </c>
      <c r="J23">
        <v>12597</v>
      </c>
      <c r="K23">
        <v>12223</v>
      </c>
      <c r="L23">
        <v>11230</v>
      </c>
      <c r="M23">
        <v>10663</v>
      </c>
      <c r="N23">
        <v>10756</v>
      </c>
      <c r="O23">
        <v>10729</v>
      </c>
      <c r="P23">
        <v>10810</v>
      </c>
      <c r="Q23">
        <v>10470</v>
      </c>
      <c r="R23">
        <v>10785</v>
      </c>
      <c r="S23">
        <v>10437</v>
      </c>
      <c r="T23">
        <v>10649</v>
      </c>
      <c r="U23">
        <v>10353</v>
      </c>
      <c r="V23">
        <v>10527</v>
      </c>
      <c r="W23">
        <v>9671</v>
      </c>
      <c r="X23">
        <v>10209</v>
      </c>
      <c r="Y23">
        <v>10300</v>
      </c>
      <c r="Z23">
        <v>10205</v>
      </c>
      <c r="AA23">
        <v>10113</v>
      </c>
      <c r="AB23">
        <v>10006</v>
      </c>
      <c r="AC23">
        <v>9745</v>
      </c>
      <c r="AD23">
        <v>9339</v>
      </c>
      <c r="AE23">
        <v>9463</v>
      </c>
      <c r="AF23">
        <v>9661</v>
      </c>
      <c r="AG23">
        <v>9249</v>
      </c>
      <c r="AH23">
        <v>9318</v>
      </c>
      <c r="AI23">
        <v>9571</v>
      </c>
      <c r="AJ23">
        <v>9341</v>
      </c>
      <c r="AK23">
        <v>9281</v>
      </c>
      <c r="AL23">
        <v>9319</v>
      </c>
      <c r="AM23">
        <v>9379</v>
      </c>
      <c r="AN23">
        <v>9870</v>
      </c>
      <c r="AO23">
        <v>10238</v>
      </c>
      <c r="AP23">
        <v>10261</v>
      </c>
      <c r="AQ23">
        <v>10445</v>
      </c>
      <c r="AR23">
        <v>10587</v>
      </c>
      <c r="AS23">
        <v>10951</v>
      </c>
      <c r="AT23">
        <v>10838</v>
      </c>
      <c r="AU23">
        <v>11105</v>
      </c>
      <c r="AV23">
        <v>11197</v>
      </c>
      <c r="AW23">
        <v>11236</v>
      </c>
      <c r="AX23">
        <v>10904</v>
      </c>
      <c r="AY23">
        <v>11801</v>
      </c>
      <c r="AZ23">
        <v>12812</v>
      </c>
      <c r="BA23">
        <v>13059</v>
      </c>
    </row>
    <row r="24" spans="1:53" x14ac:dyDescent="0.25">
      <c r="A24" s="1">
        <v>1992</v>
      </c>
      <c r="B24">
        <v>13854</v>
      </c>
      <c r="C24">
        <v>13493</v>
      </c>
      <c r="D24">
        <v>12990</v>
      </c>
      <c r="E24">
        <v>12304</v>
      </c>
      <c r="F24">
        <v>12679</v>
      </c>
      <c r="G24">
        <v>12922</v>
      </c>
      <c r="H24">
        <v>12398</v>
      </c>
      <c r="I24">
        <v>11720</v>
      </c>
      <c r="J24">
        <v>11419</v>
      </c>
      <c r="K24">
        <v>11155</v>
      </c>
      <c r="L24">
        <v>10755</v>
      </c>
      <c r="M24">
        <v>10624</v>
      </c>
      <c r="N24">
        <v>10596</v>
      </c>
      <c r="O24">
        <v>11115</v>
      </c>
      <c r="P24">
        <v>10695</v>
      </c>
      <c r="Q24">
        <v>10744</v>
      </c>
      <c r="R24">
        <v>10511</v>
      </c>
      <c r="S24">
        <v>10360</v>
      </c>
      <c r="T24">
        <v>10142</v>
      </c>
      <c r="U24">
        <v>10022</v>
      </c>
      <c r="V24">
        <v>10071</v>
      </c>
      <c r="W24">
        <v>9878</v>
      </c>
      <c r="X24">
        <v>9651</v>
      </c>
      <c r="Y24">
        <v>9648</v>
      </c>
      <c r="Z24">
        <v>9612</v>
      </c>
      <c r="AA24">
        <v>9825</v>
      </c>
      <c r="AB24">
        <v>9993</v>
      </c>
      <c r="AC24">
        <v>9527</v>
      </c>
      <c r="AD24">
        <v>9639</v>
      </c>
      <c r="AE24">
        <v>9472</v>
      </c>
      <c r="AF24">
        <v>9587</v>
      </c>
      <c r="AG24">
        <v>9313</v>
      </c>
      <c r="AH24">
        <v>9437</v>
      </c>
      <c r="AI24">
        <v>9546</v>
      </c>
      <c r="AJ24">
        <v>9404</v>
      </c>
      <c r="AK24">
        <v>9573</v>
      </c>
      <c r="AL24">
        <v>9843</v>
      </c>
      <c r="AM24">
        <v>9839</v>
      </c>
      <c r="AN24">
        <v>9648</v>
      </c>
      <c r="AO24">
        <v>9650</v>
      </c>
      <c r="AP24">
        <v>10140</v>
      </c>
      <c r="AQ24">
        <v>10448</v>
      </c>
      <c r="AR24">
        <v>10722</v>
      </c>
      <c r="AS24">
        <v>11090</v>
      </c>
      <c r="AT24">
        <v>10883</v>
      </c>
      <c r="AU24">
        <v>10647</v>
      </c>
      <c r="AV24">
        <v>11069</v>
      </c>
      <c r="AW24">
        <v>10775</v>
      </c>
      <c r="AX24">
        <v>10869</v>
      </c>
      <c r="AY24">
        <v>11089</v>
      </c>
      <c r="AZ24">
        <v>11308</v>
      </c>
      <c r="BA24">
        <v>11714</v>
      </c>
    </row>
    <row r="25" spans="1:53" x14ac:dyDescent="0.25">
      <c r="A25" s="1">
        <v>1993</v>
      </c>
      <c r="B25">
        <v>13455</v>
      </c>
      <c r="C25">
        <v>12797</v>
      </c>
      <c r="D25">
        <v>11982</v>
      </c>
      <c r="E25">
        <v>11520</v>
      </c>
      <c r="F25">
        <v>11211</v>
      </c>
      <c r="G25">
        <v>11184</v>
      </c>
      <c r="H25">
        <v>11298</v>
      </c>
      <c r="I25">
        <v>11403</v>
      </c>
      <c r="J25">
        <v>11759</v>
      </c>
      <c r="K25">
        <v>11862</v>
      </c>
      <c r="L25">
        <v>11675</v>
      </c>
      <c r="M25">
        <v>11265</v>
      </c>
      <c r="N25">
        <v>11629</v>
      </c>
      <c r="O25">
        <v>11559</v>
      </c>
      <c r="P25">
        <v>11424</v>
      </c>
      <c r="Q25">
        <v>10964</v>
      </c>
      <c r="R25">
        <v>10724</v>
      </c>
      <c r="S25">
        <v>10173</v>
      </c>
      <c r="T25">
        <v>10406</v>
      </c>
      <c r="U25">
        <v>10120</v>
      </c>
      <c r="V25">
        <v>10180</v>
      </c>
      <c r="W25">
        <v>9987</v>
      </c>
      <c r="X25">
        <v>10262</v>
      </c>
      <c r="Y25">
        <v>9588</v>
      </c>
      <c r="Z25">
        <v>9655</v>
      </c>
      <c r="AA25">
        <v>9838</v>
      </c>
      <c r="AB25">
        <v>9537</v>
      </c>
      <c r="AC25">
        <v>9817</v>
      </c>
      <c r="AD25">
        <v>9595</v>
      </c>
      <c r="AE25">
        <v>9575</v>
      </c>
      <c r="AF25">
        <v>9716</v>
      </c>
      <c r="AG25">
        <v>9632</v>
      </c>
      <c r="AH25">
        <v>9886</v>
      </c>
      <c r="AI25">
        <v>9596</v>
      </c>
      <c r="AJ25">
        <v>9912</v>
      </c>
      <c r="AK25">
        <v>9986</v>
      </c>
      <c r="AL25">
        <v>9829</v>
      </c>
      <c r="AM25">
        <v>10055</v>
      </c>
      <c r="AN25">
        <v>10224</v>
      </c>
      <c r="AO25">
        <v>10638</v>
      </c>
      <c r="AP25">
        <v>10644</v>
      </c>
      <c r="AQ25">
        <v>11005</v>
      </c>
      <c r="AR25">
        <v>11670</v>
      </c>
      <c r="AS25">
        <v>12306</v>
      </c>
      <c r="AT25">
        <v>12495</v>
      </c>
      <c r="AU25">
        <v>12366</v>
      </c>
      <c r="AV25">
        <v>13478</v>
      </c>
      <c r="AW25">
        <v>14033</v>
      </c>
      <c r="AX25">
        <v>13376</v>
      </c>
      <c r="AY25">
        <v>13262</v>
      </c>
      <c r="AZ25">
        <v>12803</v>
      </c>
      <c r="BA25">
        <v>13259</v>
      </c>
    </row>
    <row r="26" spans="1:53" x14ac:dyDescent="0.25">
      <c r="A26" s="1">
        <v>1994</v>
      </c>
      <c r="B26">
        <v>13368</v>
      </c>
      <c r="C26">
        <v>12863</v>
      </c>
      <c r="D26">
        <v>12460</v>
      </c>
      <c r="E26">
        <v>11798</v>
      </c>
      <c r="F26">
        <v>11738</v>
      </c>
      <c r="G26">
        <v>11280</v>
      </c>
      <c r="H26">
        <v>11596</v>
      </c>
      <c r="I26">
        <v>11674</v>
      </c>
      <c r="J26">
        <v>11682</v>
      </c>
      <c r="K26">
        <v>10854</v>
      </c>
      <c r="L26">
        <v>10893</v>
      </c>
      <c r="M26">
        <v>10692</v>
      </c>
      <c r="N26">
        <v>10470</v>
      </c>
      <c r="O26">
        <v>10334</v>
      </c>
      <c r="P26">
        <v>10495</v>
      </c>
      <c r="Q26">
        <v>10656</v>
      </c>
      <c r="R26">
        <v>10448</v>
      </c>
      <c r="S26">
        <v>10130</v>
      </c>
      <c r="T26">
        <v>10009</v>
      </c>
      <c r="U26">
        <v>10107</v>
      </c>
      <c r="V26">
        <v>10150</v>
      </c>
      <c r="W26">
        <v>10208</v>
      </c>
      <c r="X26">
        <v>10149</v>
      </c>
      <c r="Y26">
        <v>10064</v>
      </c>
      <c r="Z26">
        <v>10123</v>
      </c>
      <c r="AA26">
        <v>9789</v>
      </c>
      <c r="AB26">
        <v>9712</v>
      </c>
      <c r="AC26">
        <v>9760</v>
      </c>
      <c r="AD26">
        <v>9648</v>
      </c>
      <c r="AE26">
        <v>9674</v>
      </c>
      <c r="AF26">
        <v>9414</v>
      </c>
      <c r="AG26">
        <v>9144</v>
      </c>
      <c r="AH26">
        <v>9640</v>
      </c>
      <c r="AI26">
        <v>9611</v>
      </c>
      <c r="AJ26">
        <v>9392</v>
      </c>
      <c r="AK26">
        <v>9643</v>
      </c>
      <c r="AL26">
        <v>9845</v>
      </c>
      <c r="AM26">
        <v>10225</v>
      </c>
      <c r="AN26">
        <v>10113</v>
      </c>
      <c r="AO26">
        <v>10087</v>
      </c>
      <c r="AP26">
        <v>10412</v>
      </c>
      <c r="AQ26">
        <v>10732</v>
      </c>
      <c r="AR26">
        <v>10813</v>
      </c>
      <c r="AS26">
        <v>10729</v>
      </c>
      <c r="AT26">
        <v>10464</v>
      </c>
      <c r="AU26">
        <v>10280</v>
      </c>
      <c r="AV26">
        <v>10246</v>
      </c>
      <c r="AW26">
        <v>10166</v>
      </c>
      <c r="AX26">
        <v>11201</v>
      </c>
      <c r="AY26">
        <v>11249</v>
      </c>
      <c r="AZ26">
        <v>11906</v>
      </c>
      <c r="BA26">
        <v>13255</v>
      </c>
    </row>
    <row r="27" spans="1:53" x14ac:dyDescent="0.25">
      <c r="A27" s="1">
        <v>1995</v>
      </c>
      <c r="B27">
        <v>13108</v>
      </c>
      <c r="C27">
        <v>12477</v>
      </c>
      <c r="D27">
        <v>12413</v>
      </c>
      <c r="E27">
        <v>12456</v>
      </c>
      <c r="F27">
        <v>11999</v>
      </c>
      <c r="G27">
        <v>11588</v>
      </c>
      <c r="H27">
        <v>11422</v>
      </c>
      <c r="I27">
        <v>11369</v>
      </c>
      <c r="J27">
        <v>11421</v>
      </c>
      <c r="K27">
        <v>11632</v>
      </c>
      <c r="L27">
        <v>11466</v>
      </c>
      <c r="M27">
        <v>11181</v>
      </c>
      <c r="N27">
        <v>11032</v>
      </c>
      <c r="O27">
        <v>10996</v>
      </c>
      <c r="P27">
        <v>10425</v>
      </c>
      <c r="Q27">
        <v>10684</v>
      </c>
      <c r="R27">
        <v>10701</v>
      </c>
      <c r="S27">
        <v>10843</v>
      </c>
      <c r="T27">
        <v>10414</v>
      </c>
      <c r="U27">
        <v>10455</v>
      </c>
      <c r="V27">
        <v>10328</v>
      </c>
      <c r="W27">
        <v>9824</v>
      </c>
      <c r="X27">
        <v>10064</v>
      </c>
      <c r="Y27">
        <v>9925</v>
      </c>
      <c r="Z27">
        <v>10260</v>
      </c>
      <c r="AA27">
        <v>10243</v>
      </c>
      <c r="AB27">
        <v>9760</v>
      </c>
      <c r="AC27">
        <v>9922</v>
      </c>
      <c r="AD27">
        <v>9716</v>
      </c>
      <c r="AE27">
        <v>9579</v>
      </c>
      <c r="AF27">
        <v>10519</v>
      </c>
      <c r="AG27">
        <v>9642</v>
      </c>
      <c r="AH27">
        <v>9742</v>
      </c>
      <c r="AI27">
        <v>9431</v>
      </c>
      <c r="AJ27">
        <v>9039</v>
      </c>
      <c r="AK27">
        <v>9601</v>
      </c>
      <c r="AL27">
        <v>9610</v>
      </c>
      <c r="AM27">
        <v>9740</v>
      </c>
      <c r="AN27">
        <v>9878</v>
      </c>
      <c r="AO27">
        <v>10488</v>
      </c>
      <c r="AP27">
        <v>10273</v>
      </c>
      <c r="AQ27">
        <v>10130</v>
      </c>
      <c r="AR27">
        <v>10489</v>
      </c>
      <c r="AS27">
        <v>10477</v>
      </c>
      <c r="AT27">
        <v>11106</v>
      </c>
      <c r="AU27">
        <v>11228</v>
      </c>
      <c r="AV27">
        <v>11750</v>
      </c>
      <c r="AW27">
        <v>12094</v>
      </c>
      <c r="AX27">
        <v>12375</v>
      </c>
      <c r="AY27">
        <v>13163</v>
      </c>
      <c r="AZ27">
        <v>14357</v>
      </c>
      <c r="BA27">
        <v>14898</v>
      </c>
    </row>
    <row r="28" spans="1:53" x14ac:dyDescent="0.25">
      <c r="A28" s="1">
        <v>1996</v>
      </c>
      <c r="B28">
        <v>15806</v>
      </c>
      <c r="C28">
        <v>14497</v>
      </c>
      <c r="D28">
        <v>12716</v>
      </c>
      <c r="E28">
        <v>12051</v>
      </c>
      <c r="F28">
        <v>12266</v>
      </c>
      <c r="G28">
        <v>12263</v>
      </c>
      <c r="H28">
        <v>11743</v>
      </c>
      <c r="I28">
        <v>11661</v>
      </c>
      <c r="J28">
        <v>11141</v>
      </c>
      <c r="K28">
        <v>10757</v>
      </c>
      <c r="L28">
        <v>10841</v>
      </c>
      <c r="M28">
        <v>11021</v>
      </c>
      <c r="N28">
        <v>10646</v>
      </c>
      <c r="O28">
        <v>10545</v>
      </c>
      <c r="P28">
        <v>10761</v>
      </c>
      <c r="Q28">
        <v>10510</v>
      </c>
      <c r="R28">
        <v>10283</v>
      </c>
      <c r="S28">
        <v>10022</v>
      </c>
      <c r="T28">
        <v>9972</v>
      </c>
      <c r="U28">
        <v>10016</v>
      </c>
      <c r="V28">
        <v>10318</v>
      </c>
      <c r="W28">
        <v>10119</v>
      </c>
      <c r="X28">
        <v>10020</v>
      </c>
      <c r="Y28">
        <v>9627</v>
      </c>
      <c r="Z28">
        <v>9787</v>
      </c>
      <c r="AA28">
        <v>9752</v>
      </c>
      <c r="AB28">
        <v>9565</v>
      </c>
      <c r="AC28">
        <v>9634</v>
      </c>
      <c r="AD28">
        <v>9485</v>
      </c>
      <c r="AE28">
        <v>9978</v>
      </c>
      <c r="AF28">
        <v>9406</v>
      </c>
      <c r="AG28">
        <v>9311</v>
      </c>
      <c r="AH28">
        <v>9288</v>
      </c>
      <c r="AI28">
        <v>9705</v>
      </c>
      <c r="AJ28">
        <v>9150</v>
      </c>
      <c r="AK28">
        <v>9332</v>
      </c>
      <c r="AL28">
        <v>9394</v>
      </c>
      <c r="AM28">
        <v>9851</v>
      </c>
      <c r="AN28">
        <v>10173</v>
      </c>
      <c r="AO28">
        <v>9920</v>
      </c>
      <c r="AP28">
        <v>9913</v>
      </c>
      <c r="AQ28">
        <v>10274</v>
      </c>
      <c r="AR28">
        <v>10121</v>
      </c>
      <c r="AS28">
        <v>10083</v>
      </c>
      <c r="AT28">
        <v>10190</v>
      </c>
      <c r="AU28">
        <v>10319</v>
      </c>
      <c r="AV28">
        <v>10829</v>
      </c>
      <c r="AW28">
        <v>10998</v>
      </c>
      <c r="AX28">
        <v>11219</v>
      </c>
      <c r="AY28">
        <v>11601</v>
      </c>
      <c r="AZ28">
        <v>12902</v>
      </c>
      <c r="BA28">
        <v>14111</v>
      </c>
    </row>
    <row r="29" spans="1:53" x14ac:dyDescent="0.25">
      <c r="A29" s="1">
        <v>1997</v>
      </c>
      <c r="B29">
        <v>17065</v>
      </c>
      <c r="C29">
        <v>17767</v>
      </c>
      <c r="D29">
        <v>16262</v>
      </c>
      <c r="E29">
        <v>14279</v>
      </c>
      <c r="F29">
        <v>12807</v>
      </c>
      <c r="G29">
        <v>12415</v>
      </c>
      <c r="H29">
        <v>12161</v>
      </c>
      <c r="I29">
        <v>11592</v>
      </c>
      <c r="J29">
        <v>11173</v>
      </c>
      <c r="K29">
        <v>10819</v>
      </c>
      <c r="L29">
        <v>10281</v>
      </c>
      <c r="M29">
        <v>10147</v>
      </c>
      <c r="N29">
        <v>10309</v>
      </c>
      <c r="O29">
        <v>10133</v>
      </c>
      <c r="P29">
        <v>10188</v>
      </c>
      <c r="Q29">
        <v>10025</v>
      </c>
      <c r="R29">
        <v>10391</v>
      </c>
      <c r="S29">
        <v>10222</v>
      </c>
      <c r="T29">
        <v>10143</v>
      </c>
      <c r="U29">
        <v>9793</v>
      </c>
      <c r="V29">
        <v>9637</v>
      </c>
      <c r="W29">
        <v>9628</v>
      </c>
      <c r="X29">
        <v>9906</v>
      </c>
      <c r="Y29">
        <v>9646</v>
      </c>
      <c r="Z29">
        <v>9399</v>
      </c>
      <c r="AA29">
        <v>9613</v>
      </c>
      <c r="AB29">
        <v>9947</v>
      </c>
      <c r="AC29">
        <v>10035</v>
      </c>
      <c r="AD29">
        <v>9231</v>
      </c>
      <c r="AE29">
        <v>9283</v>
      </c>
      <c r="AF29">
        <v>9005</v>
      </c>
      <c r="AG29">
        <v>9233</v>
      </c>
      <c r="AH29">
        <v>9815</v>
      </c>
      <c r="AI29">
        <v>9634</v>
      </c>
      <c r="AJ29">
        <v>8941</v>
      </c>
      <c r="AK29">
        <v>9138</v>
      </c>
      <c r="AL29">
        <v>9481</v>
      </c>
      <c r="AM29">
        <v>9709</v>
      </c>
      <c r="AN29">
        <v>9580</v>
      </c>
      <c r="AO29">
        <v>9967</v>
      </c>
      <c r="AP29">
        <v>9822</v>
      </c>
      <c r="AQ29">
        <v>10256</v>
      </c>
      <c r="AR29">
        <v>9927</v>
      </c>
      <c r="AS29">
        <v>10465</v>
      </c>
      <c r="AT29">
        <v>11033</v>
      </c>
      <c r="AU29">
        <v>10567</v>
      </c>
      <c r="AV29">
        <v>10561</v>
      </c>
      <c r="AW29">
        <v>10537</v>
      </c>
      <c r="AX29">
        <v>10718</v>
      </c>
      <c r="AY29">
        <v>11191</v>
      </c>
      <c r="AZ29">
        <v>11356</v>
      </c>
      <c r="BA29">
        <v>11757</v>
      </c>
    </row>
    <row r="30" spans="1:53" x14ac:dyDescent="0.25">
      <c r="A30" s="1">
        <v>1998</v>
      </c>
      <c r="B30">
        <v>12156</v>
      </c>
      <c r="C30">
        <v>12170</v>
      </c>
      <c r="D30">
        <v>11501</v>
      </c>
      <c r="E30">
        <v>11106</v>
      </c>
      <c r="F30">
        <v>11273</v>
      </c>
      <c r="G30">
        <v>11624</v>
      </c>
      <c r="H30">
        <v>11552</v>
      </c>
      <c r="I30">
        <v>11317</v>
      </c>
      <c r="J30">
        <v>11190</v>
      </c>
      <c r="K30">
        <v>11410</v>
      </c>
      <c r="L30">
        <v>11112</v>
      </c>
      <c r="M30">
        <v>11178</v>
      </c>
      <c r="N30">
        <v>11364</v>
      </c>
      <c r="O30">
        <v>11268</v>
      </c>
      <c r="P30">
        <v>11227</v>
      </c>
      <c r="Q30">
        <v>10936</v>
      </c>
      <c r="R30">
        <v>11105</v>
      </c>
      <c r="S30">
        <v>10831</v>
      </c>
      <c r="T30">
        <v>10449</v>
      </c>
      <c r="U30">
        <v>10185</v>
      </c>
      <c r="V30">
        <v>9631</v>
      </c>
      <c r="W30">
        <v>9641</v>
      </c>
      <c r="X30">
        <v>9805</v>
      </c>
      <c r="Y30">
        <v>9854</v>
      </c>
      <c r="Z30">
        <v>9824</v>
      </c>
      <c r="AA30">
        <v>9817</v>
      </c>
      <c r="AB30">
        <v>9559</v>
      </c>
      <c r="AC30">
        <v>9752</v>
      </c>
      <c r="AD30">
        <v>9539</v>
      </c>
      <c r="AE30">
        <v>9596</v>
      </c>
      <c r="AF30">
        <v>9609</v>
      </c>
      <c r="AG30">
        <v>9558</v>
      </c>
      <c r="AH30">
        <v>9643</v>
      </c>
      <c r="AI30">
        <v>9116</v>
      </c>
      <c r="AJ30">
        <v>9499</v>
      </c>
      <c r="AK30">
        <v>9632</v>
      </c>
      <c r="AL30">
        <v>9324</v>
      </c>
      <c r="AM30">
        <v>9864</v>
      </c>
      <c r="AN30">
        <v>9758</v>
      </c>
      <c r="AO30">
        <v>9902</v>
      </c>
      <c r="AP30">
        <v>10019</v>
      </c>
      <c r="AQ30">
        <v>10237</v>
      </c>
      <c r="AR30">
        <v>10406</v>
      </c>
      <c r="AS30">
        <v>10512</v>
      </c>
      <c r="AT30">
        <v>10469</v>
      </c>
      <c r="AU30">
        <v>10592</v>
      </c>
      <c r="AV30">
        <v>10528</v>
      </c>
      <c r="AW30">
        <v>10884</v>
      </c>
      <c r="AX30">
        <v>11044</v>
      </c>
      <c r="AY30">
        <v>11840</v>
      </c>
      <c r="AZ30">
        <v>12215</v>
      </c>
      <c r="BA30">
        <v>13679</v>
      </c>
    </row>
    <row r="31" spans="1:53" x14ac:dyDescent="0.25">
      <c r="A31" s="1">
        <v>1999</v>
      </c>
      <c r="B31">
        <v>16868</v>
      </c>
      <c r="C31">
        <v>15427</v>
      </c>
      <c r="D31">
        <v>13747</v>
      </c>
      <c r="E31">
        <v>12639</v>
      </c>
      <c r="F31">
        <v>11802</v>
      </c>
      <c r="G31">
        <v>11683</v>
      </c>
      <c r="H31">
        <v>11793</v>
      </c>
      <c r="I31">
        <v>11583</v>
      </c>
      <c r="J31">
        <v>11395</v>
      </c>
      <c r="K31">
        <v>11064</v>
      </c>
      <c r="L31">
        <v>10735</v>
      </c>
      <c r="M31">
        <v>10416</v>
      </c>
      <c r="N31">
        <v>10342</v>
      </c>
      <c r="O31">
        <v>9856</v>
      </c>
      <c r="P31">
        <v>10081</v>
      </c>
      <c r="Q31">
        <v>10060</v>
      </c>
      <c r="R31">
        <v>9630</v>
      </c>
      <c r="S31">
        <v>9591</v>
      </c>
      <c r="T31">
        <v>9459</v>
      </c>
      <c r="U31">
        <v>9669</v>
      </c>
      <c r="V31">
        <v>9746</v>
      </c>
      <c r="W31">
        <v>9343</v>
      </c>
      <c r="X31">
        <v>9437</v>
      </c>
      <c r="Y31">
        <v>9700</v>
      </c>
      <c r="Z31">
        <v>9530</v>
      </c>
      <c r="AA31">
        <v>9378</v>
      </c>
      <c r="AB31">
        <v>9511</v>
      </c>
      <c r="AC31">
        <v>9275</v>
      </c>
      <c r="AD31">
        <v>9079</v>
      </c>
      <c r="AE31">
        <v>9185</v>
      </c>
      <c r="AF31">
        <v>9570</v>
      </c>
      <c r="AG31">
        <v>9169</v>
      </c>
      <c r="AH31">
        <v>9275</v>
      </c>
      <c r="AI31">
        <v>9305</v>
      </c>
      <c r="AJ31">
        <v>9503</v>
      </c>
      <c r="AK31">
        <v>9371</v>
      </c>
      <c r="AL31">
        <v>9211</v>
      </c>
      <c r="AM31">
        <v>9261</v>
      </c>
      <c r="AN31">
        <v>9616</v>
      </c>
      <c r="AO31">
        <v>9815</v>
      </c>
      <c r="AP31">
        <v>10049</v>
      </c>
      <c r="AQ31">
        <v>10154</v>
      </c>
      <c r="AR31">
        <v>10072</v>
      </c>
      <c r="AS31">
        <v>10055</v>
      </c>
      <c r="AT31">
        <v>9851</v>
      </c>
      <c r="AU31">
        <v>10409</v>
      </c>
      <c r="AV31">
        <v>10601</v>
      </c>
      <c r="AW31">
        <v>10692</v>
      </c>
      <c r="AX31">
        <v>11628</v>
      </c>
      <c r="AY31">
        <v>12373</v>
      </c>
      <c r="AZ31">
        <v>14619</v>
      </c>
      <c r="BA31">
        <v>17947</v>
      </c>
    </row>
    <row r="32" spans="1:53" x14ac:dyDescent="0.25">
      <c r="A32" s="1">
        <v>2000</v>
      </c>
      <c r="B32">
        <v>18731</v>
      </c>
      <c r="C32">
        <v>16259</v>
      </c>
      <c r="D32">
        <v>13848</v>
      </c>
      <c r="E32">
        <v>12573</v>
      </c>
      <c r="F32">
        <v>11716</v>
      </c>
      <c r="G32">
        <v>10831</v>
      </c>
      <c r="H32">
        <v>10783</v>
      </c>
      <c r="I32">
        <v>10286</v>
      </c>
      <c r="J32">
        <v>10661</v>
      </c>
      <c r="K32">
        <v>10157</v>
      </c>
      <c r="L32">
        <v>9883</v>
      </c>
      <c r="M32">
        <v>9802</v>
      </c>
      <c r="N32">
        <v>9850</v>
      </c>
      <c r="O32">
        <v>9905</v>
      </c>
      <c r="P32">
        <v>10186</v>
      </c>
      <c r="Q32">
        <v>10243</v>
      </c>
      <c r="R32">
        <v>9912</v>
      </c>
      <c r="S32">
        <v>9575</v>
      </c>
      <c r="T32">
        <v>9529</v>
      </c>
      <c r="U32">
        <v>9344</v>
      </c>
      <c r="V32">
        <v>9356</v>
      </c>
      <c r="W32">
        <v>9420</v>
      </c>
      <c r="X32">
        <v>9466</v>
      </c>
      <c r="Y32">
        <v>9504</v>
      </c>
      <c r="Z32">
        <v>9791</v>
      </c>
      <c r="AA32">
        <v>9192</v>
      </c>
      <c r="AB32">
        <v>9167</v>
      </c>
      <c r="AC32">
        <v>9388</v>
      </c>
      <c r="AD32">
        <v>9438</v>
      </c>
      <c r="AE32">
        <v>9224</v>
      </c>
      <c r="AF32">
        <v>9105</v>
      </c>
      <c r="AG32">
        <v>8980</v>
      </c>
      <c r="AH32">
        <v>8964</v>
      </c>
      <c r="AI32">
        <v>9093</v>
      </c>
      <c r="AJ32">
        <v>8920</v>
      </c>
      <c r="AK32">
        <v>9100</v>
      </c>
      <c r="AL32">
        <v>9095</v>
      </c>
      <c r="AM32">
        <v>9176</v>
      </c>
      <c r="AN32">
        <v>9242</v>
      </c>
      <c r="AO32">
        <v>9151</v>
      </c>
      <c r="AP32">
        <v>10018</v>
      </c>
      <c r="AQ32">
        <v>9747</v>
      </c>
      <c r="AR32">
        <v>9680</v>
      </c>
      <c r="AS32">
        <v>10445</v>
      </c>
      <c r="AT32">
        <v>10489</v>
      </c>
      <c r="AU32">
        <v>10189</v>
      </c>
      <c r="AV32">
        <v>10509</v>
      </c>
      <c r="AW32">
        <v>10334</v>
      </c>
      <c r="AX32">
        <v>10364</v>
      </c>
      <c r="AY32">
        <v>10278</v>
      </c>
      <c r="AZ32">
        <v>10839</v>
      </c>
      <c r="BA32">
        <v>11670</v>
      </c>
    </row>
    <row r="33" spans="1:53" x14ac:dyDescent="0.25">
      <c r="A33" s="1">
        <v>2001</v>
      </c>
      <c r="B33">
        <v>12382</v>
      </c>
      <c r="C33">
        <v>11825</v>
      </c>
      <c r="D33">
        <v>11519</v>
      </c>
      <c r="E33">
        <v>11757</v>
      </c>
      <c r="F33">
        <v>11347</v>
      </c>
      <c r="G33">
        <v>11169</v>
      </c>
      <c r="H33">
        <v>10932</v>
      </c>
      <c r="I33">
        <v>10945</v>
      </c>
      <c r="J33">
        <v>11422</v>
      </c>
      <c r="K33">
        <v>11659</v>
      </c>
      <c r="L33">
        <v>11056</v>
      </c>
      <c r="M33">
        <v>10745</v>
      </c>
      <c r="N33">
        <v>10330</v>
      </c>
      <c r="O33">
        <v>10416</v>
      </c>
      <c r="P33">
        <v>10204</v>
      </c>
      <c r="Q33">
        <v>10169</v>
      </c>
      <c r="R33">
        <v>10358</v>
      </c>
      <c r="S33">
        <v>10196</v>
      </c>
      <c r="T33">
        <v>10009</v>
      </c>
      <c r="U33">
        <v>9908</v>
      </c>
      <c r="V33">
        <v>9698</v>
      </c>
      <c r="W33">
        <v>9453</v>
      </c>
      <c r="X33">
        <v>9334</v>
      </c>
      <c r="Y33">
        <v>9767</v>
      </c>
      <c r="Z33">
        <v>9375</v>
      </c>
      <c r="AA33">
        <v>9734</v>
      </c>
      <c r="AB33">
        <v>9719</v>
      </c>
      <c r="AC33">
        <v>9008</v>
      </c>
      <c r="AD33">
        <v>9114</v>
      </c>
      <c r="AE33">
        <v>9467</v>
      </c>
      <c r="AF33">
        <v>9501</v>
      </c>
      <c r="AG33">
        <v>8939</v>
      </c>
      <c r="AH33">
        <v>9268</v>
      </c>
      <c r="AI33">
        <v>9130</v>
      </c>
      <c r="AJ33">
        <v>9015</v>
      </c>
      <c r="AK33">
        <v>9034</v>
      </c>
      <c r="AL33">
        <v>9256</v>
      </c>
      <c r="AM33">
        <v>9710</v>
      </c>
      <c r="AN33">
        <v>9949</v>
      </c>
      <c r="AO33">
        <v>9578</v>
      </c>
      <c r="AP33">
        <v>9719</v>
      </c>
      <c r="AQ33">
        <v>9419</v>
      </c>
      <c r="AR33">
        <v>9483</v>
      </c>
      <c r="AS33">
        <v>9635</v>
      </c>
      <c r="AT33">
        <v>9850</v>
      </c>
      <c r="AU33">
        <v>10099</v>
      </c>
      <c r="AV33">
        <v>10327</v>
      </c>
      <c r="AW33">
        <v>10591</v>
      </c>
      <c r="AX33">
        <v>10391</v>
      </c>
      <c r="AY33">
        <v>10407</v>
      </c>
      <c r="AZ33">
        <v>11139</v>
      </c>
      <c r="BA33">
        <v>12281</v>
      </c>
    </row>
    <row r="34" spans="1:53" x14ac:dyDescent="0.25">
      <c r="A34" s="1">
        <v>2002</v>
      </c>
      <c r="B34">
        <v>12965</v>
      </c>
      <c r="C34">
        <v>13097</v>
      </c>
      <c r="D34">
        <v>12723</v>
      </c>
      <c r="E34">
        <v>12053</v>
      </c>
      <c r="F34">
        <v>11547</v>
      </c>
      <c r="G34">
        <v>11264</v>
      </c>
      <c r="H34">
        <v>10725</v>
      </c>
      <c r="I34">
        <v>10886</v>
      </c>
      <c r="J34">
        <v>10777</v>
      </c>
      <c r="K34">
        <v>10887</v>
      </c>
      <c r="L34">
        <v>10738</v>
      </c>
      <c r="M34">
        <v>10730</v>
      </c>
      <c r="N34">
        <v>9984</v>
      </c>
      <c r="O34">
        <v>10204</v>
      </c>
      <c r="P34">
        <v>10169</v>
      </c>
      <c r="Q34">
        <v>10218</v>
      </c>
      <c r="R34">
        <v>9960</v>
      </c>
      <c r="S34">
        <v>9906</v>
      </c>
      <c r="T34">
        <v>9691</v>
      </c>
      <c r="U34">
        <v>9721</v>
      </c>
      <c r="V34">
        <v>9517</v>
      </c>
      <c r="W34">
        <v>9619</v>
      </c>
      <c r="X34">
        <v>9681</v>
      </c>
      <c r="Y34">
        <v>9545</v>
      </c>
      <c r="Z34">
        <v>9620</v>
      </c>
      <c r="AA34">
        <v>9392</v>
      </c>
      <c r="AB34">
        <v>9669</v>
      </c>
      <c r="AC34">
        <v>9457</v>
      </c>
      <c r="AD34">
        <v>9440</v>
      </c>
      <c r="AE34">
        <v>9306</v>
      </c>
      <c r="AF34">
        <v>9822</v>
      </c>
      <c r="AG34">
        <v>9201</v>
      </c>
      <c r="AH34">
        <v>9341</v>
      </c>
      <c r="AI34">
        <v>9121</v>
      </c>
      <c r="AJ34">
        <v>9035</v>
      </c>
      <c r="AK34">
        <v>9159</v>
      </c>
      <c r="AL34">
        <v>9361</v>
      </c>
      <c r="AM34">
        <v>9291</v>
      </c>
      <c r="AN34">
        <v>9610</v>
      </c>
      <c r="AO34">
        <v>9799</v>
      </c>
      <c r="AP34">
        <v>9590</v>
      </c>
      <c r="AQ34">
        <v>10168</v>
      </c>
      <c r="AR34">
        <v>10579</v>
      </c>
      <c r="AS34">
        <v>10444</v>
      </c>
      <c r="AT34">
        <v>10119</v>
      </c>
      <c r="AU34">
        <v>10348</v>
      </c>
      <c r="AV34">
        <v>10070</v>
      </c>
      <c r="AW34">
        <v>10159</v>
      </c>
      <c r="AX34">
        <v>10460</v>
      </c>
      <c r="AY34">
        <v>10951</v>
      </c>
      <c r="AZ34">
        <v>11469</v>
      </c>
      <c r="BA34">
        <v>12214</v>
      </c>
    </row>
    <row r="35" spans="1:53" x14ac:dyDescent="0.25">
      <c r="A35" s="1">
        <v>2003</v>
      </c>
      <c r="B35">
        <v>12064</v>
      </c>
      <c r="C35">
        <v>11979</v>
      </c>
      <c r="D35">
        <v>11908</v>
      </c>
      <c r="E35">
        <v>11379</v>
      </c>
      <c r="F35">
        <v>10971</v>
      </c>
      <c r="G35">
        <v>11203</v>
      </c>
      <c r="H35">
        <v>10944</v>
      </c>
      <c r="I35">
        <v>11188</v>
      </c>
      <c r="J35">
        <v>11161</v>
      </c>
      <c r="K35">
        <v>11090</v>
      </c>
      <c r="L35">
        <v>10629</v>
      </c>
      <c r="M35">
        <v>10504</v>
      </c>
      <c r="N35">
        <v>10567</v>
      </c>
      <c r="O35">
        <v>10435</v>
      </c>
      <c r="P35">
        <v>10541</v>
      </c>
      <c r="Q35">
        <v>10791</v>
      </c>
      <c r="R35">
        <v>10254</v>
      </c>
      <c r="S35">
        <v>10180</v>
      </c>
      <c r="T35">
        <v>9894</v>
      </c>
      <c r="U35">
        <v>9892</v>
      </c>
      <c r="V35">
        <v>9783</v>
      </c>
      <c r="W35">
        <v>9727</v>
      </c>
      <c r="X35">
        <v>9583</v>
      </c>
      <c r="Y35">
        <v>9404</v>
      </c>
      <c r="Z35">
        <v>9250</v>
      </c>
      <c r="AA35">
        <v>9299</v>
      </c>
      <c r="AB35">
        <v>9074</v>
      </c>
      <c r="AC35">
        <v>9458</v>
      </c>
      <c r="AD35">
        <v>9727</v>
      </c>
      <c r="AE35">
        <v>9062</v>
      </c>
      <c r="AF35">
        <v>9170</v>
      </c>
      <c r="AG35">
        <v>10020</v>
      </c>
      <c r="AH35">
        <v>10510</v>
      </c>
      <c r="AI35">
        <v>9373</v>
      </c>
      <c r="AJ35">
        <v>8948</v>
      </c>
      <c r="AK35">
        <v>9323</v>
      </c>
      <c r="AL35">
        <v>9230</v>
      </c>
      <c r="AM35">
        <v>9554</v>
      </c>
      <c r="AN35">
        <v>9480</v>
      </c>
      <c r="AO35">
        <v>9640</v>
      </c>
      <c r="AP35">
        <v>9865</v>
      </c>
      <c r="AQ35">
        <v>9775</v>
      </c>
      <c r="AR35">
        <v>10036</v>
      </c>
      <c r="AS35">
        <v>10951</v>
      </c>
      <c r="AT35">
        <v>11364</v>
      </c>
      <c r="AU35">
        <v>11208</v>
      </c>
      <c r="AV35">
        <v>10803</v>
      </c>
      <c r="AW35">
        <v>10988</v>
      </c>
      <c r="AX35">
        <v>10960</v>
      </c>
      <c r="AY35">
        <v>11381</v>
      </c>
      <c r="AZ35">
        <v>11646</v>
      </c>
      <c r="BA35">
        <v>12138</v>
      </c>
    </row>
    <row r="36" spans="1:53" x14ac:dyDescent="0.25">
      <c r="A36" s="1">
        <v>2004</v>
      </c>
      <c r="B36">
        <v>12385</v>
      </c>
      <c r="C36">
        <v>12656</v>
      </c>
      <c r="D36">
        <v>12116</v>
      </c>
      <c r="E36">
        <v>11328</v>
      </c>
      <c r="F36">
        <v>10997</v>
      </c>
      <c r="G36">
        <v>10959</v>
      </c>
      <c r="H36">
        <v>10396</v>
      </c>
      <c r="I36">
        <v>9905</v>
      </c>
      <c r="J36">
        <v>10598</v>
      </c>
      <c r="K36">
        <v>10545</v>
      </c>
      <c r="L36">
        <v>10156</v>
      </c>
      <c r="M36">
        <v>10428</v>
      </c>
      <c r="N36">
        <v>10088</v>
      </c>
      <c r="O36">
        <v>9944</v>
      </c>
      <c r="P36">
        <v>9880</v>
      </c>
      <c r="Q36">
        <v>9634</v>
      </c>
      <c r="R36">
        <v>9664</v>
      </c>
      <c r="S36">
        <v>9484</v>
      </c>
      <c r="T36">
        <v>9432</v>
      </c>
      <c r="U36">
        <v>9331</v>
      </c>
      <c r="V36">
        <v>9366</v>
      </c>
      <c r="W36">
        <v>9339</v>
      </c>
      <c r="X36">
        <v>9231</v>
      </c>
      <c r="Y36">
        <v>9425</v>
      </c>
      <c r="Z36">
        <v>9019</v>
      </c>
      <c r="AA36">
        <v>9196</v>
      </c>
      <c r="AB36">
        <v>9130</v>
      </c>
      <c r="AC36">
        <v>9133</v>
      </c>
      <c r="AD36">
        <v>9135</v>
      </c>
      <c r="AE36">
        <v>9085</v>
      </c>
      <c r="AF36">
        <v>8970</v>
      </c>
      <c r="AG36">
        <v>9309</v>
      </c>
      <c r="AH36">
        <v>9312</v>
      </c>
      <c r="AI36">
        <v>8736</v>
      </c>
      <c r="AJ36">
        <v>8862</v>
      </c>
      <c r="AK36">
        <v>9047</v>
      </c>
      <c r="AL36">
        <v>9166</v>
      </c>
      <c r="AM36">
        <v>8771</v>
      </c>
      <c r="AN36">
        <v>9082</v>
      </c>
      <c r="AO36">
        <v>9264</v>
      </c>
      <c r="AP36">
        <v>9223</v>
      </c>
      <c r="AQ36">
        <v>9803</v>
      </c>
      <c r="AR36">
        <v>9680</v>
      </c>
      <c r="AS36">
        <v>9639</v>
      </c>
      <c r="AT36">
        <v>9485</v>
      </c>
      <c r="AU36">
        <v>9419</v>
      </c>
      <c r="AV36">
        <v>9750</v>
      </c>
      <c r="AW36">
        <v>9948</v>
      </c>
      <c r="AX36">
        <v>9989</v>
      </c>
      <c r="AY36">
        <v>10066</v>
      </c>
      <c r="AZ36">
        <v>10698</v>
      </c>
      <c r="BA36">
        <v>11295</v>
      </c>
    </row>
    <row r="37" spans="1:53" x14ac:dyDescent="0.25">
      <c r="A37" s="1">
        <v>2005</v>
      </c>
      <c r="B37">
        <v>12640</v>
      </c>
      <c r="C37">
        <v>12159</v>
      </c>
      <c r="D37">
        <v>11369</v>
      </c>
      <c r="E37">
        <v>11396</v>
      </c>
      <c r="F37">
        <v>11040</v>
      </c>
      <c r="G37">
        <v>10938</v>
      </c>
      <c r="H37">
        <v>11058</v>
      </c>
      <c r="I37">
        <v>11244</v>
      </c>
      <c r="J37">
        <v>11598</v>
      </c>
      <c r="K37">
        <v>11576</v>
      </c>
      <c r="L37">
        <v>11271</v>
      </c>
      <c r="M37">
        <v>10868</v>
      </c>
      <c r="N37">
        <v>10283</v>
      </c>
      <c r="O37">
        <v>10062</v>
      </c>
      <c r="P37">
        <v>10054</v>
      </c>
      <c r="Q37">
        <v>9858</v>
      </c>
      <c r="R37">
        <v>9800</v>
      </c>
      <c r="S37">
        <v>9623</v>
      </c>
      <c r="T37">
        <v>9624</v>
      </c>
      <c r="U37">
        <v>9722</v>
      </c>
      <c r="V37">
        <v>9626</v>
      </c>
      <c r="W37">
        <v>9199</v>
      </c>
      <c r="X37">
        <v>8850</v>
      </c>
      <c r="Y37">
        <v>9047</v>
      </c>
      <c r="Z37">
        <v>9601</v>
      </c>
      <c r="AA37">
        <v>8914</v>
      </c>
      <c r="AB37">
        <v>8761</v>
      </c>
      <c r="AC37">
        <v>9203</v>
      </c>
      <c r="AD37">
        <v>8600</v>
      </c>
      <c r="AE37">
        <v>8754</v>
      </c>
      <c r="AF37">
        <v>8664</v>
      </c>
      <c r="AG37">
        <v>8829</v>
      </c>
      <c r="AH37">
        <v>8847</v>
      </c>
      <c r="AI37">
        <v>8574</v>
      </c>
      <c r="AJ37">
        <v>8868</v>
      </c>
      <c r="AK37">
        <v>8717</v>
      </c>
      <c r="AL37">
        <v>8536</v>
      </c>
      <c r="AM37">
        <v>8859</v>
      </c>
      <c r="AN37">
        <v>8796</v>
      </c>
      <c r="AO37">
        <v>9110</v>
      </c>
      <c r="AP37">
        <v>9038</v>
      </c>
      <c r="AQ37">
        <v>9134</v>
      </c>
      <c r="AR37">
        <v>9377</v>
      </c>
      <c r="AS37">
        <v>9244</v>
      </c>
      <c r="AT37">
        <v>9329</v>
      </c>
      <c r="AU37">
        <v>9564</v>
      </c>
      <c r="AV37">
        <v>10014</v>
      </c>
      <c r="AW37">
        <v>10470</v>
      </c>
      <c r="AX37">
        <v>10290</v>
      </c>
      <c r="AY37">
        <v>10588</v>
      </c>
      <c r="AZ37">
        <v>10741</v>
      </c>
      <c r="BA37">
        <v>11079</v>
      </c>
    </row>
    <row r="38" spans="1:53" x14ac:dyDescent="0.25">
      <c r="A38" s="1">
        <v>2006</v>
      </c>
      <c r="B38">
        <v>11112</v>
      </c>
      <c r="C38">
        <v>11115</v>
      </c>
      <c r="D38">
        <v>10904</v>
      </c>
      <c r="E38">
        <v>10154</v>
      </c>
      <c r="F38">
        <v>10545</v>
      </c>
      <c r="G38">
        <v>10681</v>
      </c>
      <c r="H38">
        <v>10897</v>
      </c>
      <c r="I38">
        <v>10775</v>
      </c>
      <c r="J38">
        <v>10860</v>
      </c>
      <c r="K38">
        <v>11028</v>
      </c>
      <c r="L38">
        <v>10545</v>
      </c>
      <c r="M38">
        <v>10953</v>
      </c>
      <c r="N38">
        <v>10741</v>
      </c>
      <c r="O38">
        <v>10252</v>
      </c>
      <c r="P38">
        <v>10335</v>
      </c>
      <c r="Q38">
        <v>9984</v>
      </c>
      <c r="R38">
        <v>9652</v>
      </c>
      <c r="S38">
        <v>9535</v>
      </c>
      <c r="T38">
        <v>9358</v>
      </c>
      <c r="U38">
        <v>9137</v>
      </c>
      <c r="V38">
        <v>9201</v>
      </c>
      <c r="W38">
        <v>9019</v>
      </c>
      <c r="X38">
        <v>9499</v>
      </c>
      <c r="Y38">
        <v>9368</v>
      </c>
      <c r="Z38">
        <v>8935</v>
      </c>
      <c r="AA38">
        <v>8954</v>
      </c>
      <c r="AB38">
        <v>9386</v>
      </c>
      <c r="AC38">
        <v>8313</v>
      </c>
      <c r="AD38">
        <v>9684</v>
      </c>
      <c r="AE38">
        <v>9415</v>
      </c>
      <c r="AF38">
        <v>8533</v>
      </c>
      <c r="AG38">
        <v>8655</v>
      </c>
      <c r="AH38">
        <v>8600</v>
      </c>
      <c r="AI38">
        <v>8569</v>
      </c>
      <c r="AJ38">
        <v>8698</v>
      </c>
      <c r="AK38">
        <v>8655</v>
      </c>
      <c r="AL38">
        <v>8761</v>
      </c>
      <c r="AM38">
        <v>8707</v>
      </c>
      <c r="AN38">
        <v>8504</v>
      </c>
      <c r="AO38">
        <v>8713</v>
      </c>
      <c r="AP38">
        <v>9041</v>
      </c>
      <c r="AQ38">
        <v>9156</v>
      </c>
      <c r="AR38">
        <v>9456</v>
      </c>
      <c r="AS38">
        <v>9510</v>
      </c>
      <c r="AT38">
        <v>9659</v>
      </c>
      <c r="AU38">
        <v>9826</v>
      </c>
      <c r="AV38">
        <v>9839</v>
      </c>
      <c r="AW38">
        <v>9706</v>
      </c>
      <c r="AX38">
        <v>9732</v>
      </c>
      <c r="AY38">
        <v>9797</v>
      </c>
      <c r="AZ38">
        <v>9948</v>
      </c>
      <c r="BA38">
        <v>10559</v>
      </c>
    </row>
    <row r="39" spans="1:53" x14ac:dyDescent="0.25">
      <c r="A39" s="1">
        <v>2007</v>
      </c>
      <c r="B39">
        <v>11003</v>
      </c>
      <c r="C39">
        <v>10935</v>
      </c>
      <c r="D39">
        <v>10666</v>
      </c>
      <c r="E39">
        <v>10427</v>
      </c>
      <c r="F39">
        <v>10818</v>
      </c>
      <c r="G39">
        <v>11081</v>
      </c>
      <c r="H39">
        <v>11617</v>
      </c>
      <c r="I39">
        <v>11396</v>
      </c>
      <c r="J39">
        <v>11003</v>
      </c>
      <c r="K39">
        <v>10375</v>
      </c>
      <c r="L39">
        <v>10104</v>
      </c>
      <c r="M39">
        <v>10060</v>
      </c>
      <c r="N39">
        <v>9915</v>
      </c>
      <c r="O39">
        <v>10140</v>
      </c>
      <c r="P39">
        <v>9930</v>
      </c>
      <c r="Q39">
        <v>9661</v>
      </c>
      <c r="R39">
        <v>9490</v>
      </c>
      <c r="S39">
        <v>9151</v>
      </c>
      <c r="T39">
        <v>9280</v>
      </c>
      <c r="U39">
        <v>9195</v>
      </c>
      <c r="V39">
        <v>9297</v>
      </c>
      <c r="W39">
        <v>9021</v>
      </c>
      <c r="X39">
        <v>9058</v>
      </c>
      <c r="Y39">
        <v>9241</v>
      </c>
      <c r="Z39">
        <v>8707</v>
      </c>
      <c r="AA39">
        <v>8938</v>
      </c>
      <c r="AB39">
        <v>8771</v>
      </c>
      <c r="AC39">
        <v>8924</v>
      </c>
      <c r="AD39">
        <v>8903</v>
      </c>
      <c r="AE39">
        <v>8792</v>
      </c>
      <c r="AF39">
        <v>8761</v>
      </c>
      <c r="AG39">
        <v>8698</v>
      </c>
      <c r="AH39">
        <v>8716</v>
      </c>
      <c r="AI39">
        <v>8736</v>
      </c>
      <c r="AJ39">
        <v>8663</v>
      </c>
      <c r="AK39">
        <v>8656</v>
      </c>
      <c r="AL39">
        <v>8476</v>
      </c>
      <c r="AM39">
        <v>8938</v>
      </c>
      <c r="AN39">
        <v>8984</v>
      </c>
      <c r="AO39">
        <v>9033</v>
      </c>
      <c r="AP39">
        <v>9165</v>
      </c>
      <c r="AQ39">
        <v>9128</v>
      </c>
      <c r="AR39">
        <v>9544</v>
      </c>
      <c r="AS39">
        <v>9613</v>
      </c>
      <c r="AT39">
        <v>9469</v>
      </c>
      <c r="AU39">
        <v>9678</v>
      </c>
      <c r="AV39">
        <v>10161</v>
      </c>
      <c r="AW39">
        <v>10351</v>
      </c>
      <c r="AX39">
        <v>10609</v>
      </c>
      <c r="AY39">
        <v>10327</v>
      </c>
      <c r="AZ39">
        <v>10698</v>
      </c>
      <c r="BA39">
        <v>11654</v>
      </c>
    </row>
    <row r="40" spans="1:53" x14ac:dyDescent="0.25">
      <c r="A40" s="1">
        <v>2008</v>
      </c>
      <c r="B40">
        <v>12002</v>
      </c>
      <c r="C40">
        <v>11842</v>
      </c>
      <c r="D40">
        <v>11263</v>
      </c>
      <c r="E40">
        <v>10334</v>
      </c>
      <c r="F40">
        <v>10068</v>
      </c>
      <c r="G40">
        <v>10277</v>
      </c>
      <c r="H40">
        <v>9725</v>
      </c>
      <c r="I40">
        <v>10478</v>
      </c>
      <c r="J40">
        <v>10364</v>
      </c>
      <c r="K40">
        <v>10158</v>
      </c>
      <c r="L40">
        <v>10071</v>
      </c>
      <c r="M40">
        <v>9958</v>
      </c>
      <c r="N40">
        <v>10275</v>
      </c>
      <c r="O40">
        <v>10447</v>
      </c>
      <c r="P40">
        <v>10373</v>
      </c>
      <c r="Q40">
        <v>10047</v>
      </c>
      <c r="R40">
        <v>10051</v>
      </c>
      <c r="S40">
        <v>9684</v>
      </c>
      <c r="T40">
        <v>9233</v>
      </c>
      <c r="U40">
        <v>9094</v>
      </c>
      <c r="V40">
        <v>9135</v>
      </c>
      <c r="W40">
        <v>8964</v>
      </c>
      <c r="X40">
        <v>8740</v>
      </c>
      <c r="Y40">
        <v>8765</v>
      </c>
      <c r="Z40">
        <v>8856</v>
      </c>
      <c r="AA40">
        <v>8743</v>
      </c>
      <c r="AB40">
        <v>8758</v>
      </c>
      <c r="AC40">
        <v>8500</v>
      </c>
      <c r="AD40">
        <v>8647</v>
      </c>
      <c r="AE40">
        <v>8686</v>
      </c>
      <c r="AF40">
        <v>8911</v>
      </c>
      <c r="AG40">
        <v>8338</v>
      </c>
      <c r="AH40">
        <v>8315</v>
      </c>
      <c r="AI40">
        <v>8459</v>
      </c>
      <c r="AJ40">
        <v>8518</v>
      </c>
      <c r="AK40">
        <v>8386</v>
      </c>
      <c r="AL40">
        <v>8602</v>
      </c>
      <c r="AM40">
        <v>8601</v>
      </c>
      <c r="AN40">
        <v>8746</v>
      </c>
      <c r="AO40">
        <v>9223</v>
      </c>
      <c r="AP40">
        <v>9443</v>
      </c>
      <c r="AQ40">
        <v>9311</v>
      </c>
      <c r="AR40">
        <v>9176</v>
      </c>
      <c r="AS40">
        <v>9529</v>
      </c>
      <c r="AT40">
        <v>10038</v>
      </c>
      <c r="AU40">
        <v>9770</v>
      </c>
      <c r="AV40">
        <v>9601</v>
      </c>
      <c r="AW40">
        <v>10093</v>
      </c>
      <c r="AX40">
        <v>10978</v>
      </c>
      <c r="AY40">
        <v>11544</v>
      </c>
      <c r="AZ40">
        <v>12598</v>
      </c>
      <c r="BA40">
        <v>12818</v>
      </c>
    </row>
    <row r="41" spans="1:53" x14ac:dyDescent="0.25">
      <c r="A41" s="1">
        <v>2009</v>
      </c>
      <c r="B41">
        <v>13583</v>
      </c>
      <c r="C41">
        <v>13361</v>
      </c>
      <c r="D41">
        <v>12506</v>
      </c>
      <c r="E41">
        <v>11762</v>
      </c>
      <c r="F41">
        <v>10838</v>
      </c>
      <c r="G41">
        <v>10815</v>
      </c>
      <c r="H41">
        <v>10591</v>
      </c>
      <c r="I41">
        <v>10167</v>
      </c>
      <c r="J41">
        <v>9620</v>
      </c>
      <c r="K41">
        <v>9692</v>
      </c>
      <c r="L41">
        <v>9613</v>
      </c>
      <c r="M41">
        <v>9174</v>
      </c>
      <c r="N41">
        <v>9463</v>
      </c>
      <c r="O41">
        <v>9421</v>
      </c>
      <c r="P41">
        <v>9518</v>
      </c>
      <c r="Q41">
        <v>9239</v>
      </c>
      <c r="R41">
        <v>8885</v>
      </c>
      <c r="S41">
        <v>8865</v>
      </c>
      <c r="T41">
        <v>8732</v>
      </c>
      <c r="U41">
        <v>8801</v>
      </c>
      <c r="V41">
        <v>8813</v>
      </c>
      <c r="W41">
        <v>8941</v>
      </c>
      <c r="X41">
        <v>8606</v>
      </c>
      <c r="Y41">
        <v>8632</v>
      </c>
      <c r="Z41">
        <v>8553</v>
      </c>
      <c r="AA41">
        <v>8430</v>
      </c>
      <c r="AB41">
        <v>8813</v>
      </c>
      <c r="AC41">
        <v>8106</v>
      </c>
      <c r="AD41">
        <v>8406</v>
      </c>
      <c r="AE41">
        <v>8310</v>
      </c>
      <c r="AF41">
        <v>8253</v>
      </c>
      <c r="AG41">
        <v>8471</v>
      </c>
      <c r="AH41">
        <v>8364</v>
      </c>
      <c r="AI41">
        <v>8076</v>
      </c>
      <c r="AJ41">
        <v>8172</v>
      </c>
      <c r="AK41">
        <v>8320</v>
      </c>
      <c r="AL41">
        <v>8516</v>
      </c>
      <c r="AM41">
        <v>8478</v>
      </c>
      <c r="AN41">
        <v>8598</v>
      </c>
      <c r="AO41">
        <v>8701</v>
      </c>
      <c r="AP41">
        <v>9048</v>
      </c>
      <c r="AQ41">
        <v>9111</v>
      </c>
      <c r="AR41">
        <v>9535</v>
      </c>
      <c r="AS41">
        <v>9454</v>
      </c>
      <c r="AT41">
        <v>9497</v>
      </c>
      <c r="AU41">
        <v>9445</v>
      </c>
      <c r="AV41">
        <v>9446</v>
      </c>
      <c r="AW41">
        <v>9428</v>
      </c>
      <c r="AX41">
        <v>9855</v>
      </c>
      <c r="AY41">
        <v>9933</v>
      </c>
      <c r="AZ41">
        <v>10043</v>
      </c>
      <c r="BA41">
        <v>11178</v>
      </c>
    </row>
    <row r="42" spans="1:53" x14ac:dyDescent="0.25">
      <c r="A42" s="1">
        <v>2010</v>
      </c>
      <c r="B42">
        <v>11770</v>
      </c>
      <c r="C42">
        <v>11849</v>
      </c>
      <c r="D42">
        <v>11018</v>
      </c>
      <c r="E42">
        <v>10667</v>
      </c>
      <c r="F42">
        <v>10482</v>
      </c>
      <c r="G42">
        <v>10043</v>
      </c>
      <c r="H42">
        <v>10212</v>
      </c>
      <c r="I42">
        <v>10165</v>
      </c>
      <c r="J42">
        <v>9646</v>
      </c>
      <c r="K42">
        <v>9731</v>
      </c>
      <c r="L42">
        <v>9694</v>
      </c>
      <c r="M42">
        <v>9508</v>
      </c>
      <c r="N42">
        <v>9398</v>
      </c>
      <c r="O42">
        <v>9346</v>
      </c>
      <c r="P42">
        <v>9143</v>
      </c>
      <c r="Q42">
        <v>9349</v>
      </c>
      <c r="R42">
        <v>9217</v>
      </c>
      <c r="S42">
        <v>8854</v>
      </c>
      <c r="T42">
        <v>9098</v>
      </c>
      <c r="U42">
        <v>9286</v>
      </c>
      <c r="V42">
        <v>8881</v>
      </c>
      <c r="W42">
        <v>8949</v>
      </c>
      <c r="X42">
        <v>8527</v>
      </c>
      <c r="Y42">
        <v>8331</v>
      </c>
      <c r="Z42">
        <v>8746</v>
      </c>
      <c r="AA42">
        <v>9012</v>
      </c>
      <c r="AB42">
        <v>8403</v>
      </c>
      <c r="AC42">
        <v>8313</v>
      </c>
      <c r="AD42">
        <v>8177</v>
      </c>
      <c r="AE42">
        <v>8295</v>
      </c>
      <c r="AF42">
        <v>8204</v>
      </c>
      <c r="AG42">
        <v>8408</v>
      </c>
      <c r="AH42">
        <v>8567</v>
      </c>
      <c r="AI42">
        <v>8443</v>
      </c>
      <c r="AJ42">
        <v>8482</v>
      </c>
      <c r="AK42">
        <v>8604</v>
      </c>
      <c r="AL42">
        <v>8527</v>
      </c>
      <c r="AM42">
        <v>9011</v>
      </c>
      <c r="AN42">
        <v>8858</v>
      </c>
      <c r="AO42">
        <v>9126</v>
      </c>
      <c r="AP42">
        <v>9115</v>
      </c>
      <c r="AQ42">
        <v>9454</v>
      </c>
      <c r="AR42">
        <v>9417</v>
      </c>
      <c r="AS42">
        <v>9458</v>
      </c>
      <c r="AT42">
        <v>9444</v>
      </c>
      <c r="AU42">
        <v>9291</v>
      </c>
      <c r="AV42">
        <v>9629</v>
      </c>
      <c r="AW42">
        <v>10335</v>
      </c>
      <c r="AX42">
        <v>10905</v>
      </c>
      <c r="AY42">
        <v>11053</v>
      </c>
      <c r="AZ42">
        <v>11813</v>
      </c>
      <c r="BA42">
        <v>12556</v>
      </c>
    </row>
    <row r="43" spans="1:53" x14ac:dyDescent="0.25">
      <c r="A43" s="1">
        <v>2011</v>
      </c>
      <c r="B43">
        <v>12670</v>
      </c>
      <c r="C43">
        <v>11747</v>
      </c>
      <c r="D43">
        <v>10494</v>
      </c>
      <c r="E43">
        <v>10091</v>
      </c>
      <c r="F43">
        <v>10055</v>
      </c>
      <c r="G43">
        <v>9895</v>
      </c>
      <c r="H43">
        <v>9596</v>
      </c>
      <c r="I43">
        <v>9441</v>
      </c>
      <c r="J43">
        <v>9291</v>
      </c>
      <c r="K43">
        <v>9892</v>
      </c>
      <c r="L43">
        <v>9745</v>
      </c>
      <c r="M43">
        <v>9581</v>
      </c>
      <c r="N43">
        <v>9338</v>
      </c>
      <c r="O43">
        <v>9364</v>
      </c>
      <c r="P43">
        <v>9264</v>
      </c>
      <c r="Q43">
        <v>9464</v>
      </c>
      <c r="R43">
        <v>9066</v>
      </c>
      <c r="S43">
        <v>9104</v>
      </c>
      <c r="T43">
        <v>8877</v>
      </c>
      <c r="U43">
        <v>8891</v>
      </c>
      <c r="V43">
        <v>8743</v>
      </c>
      <c r="W43">
        <v>8840</v>
      </c>
      <c r="X43">
        <v>8717</v>
      </c>
      <c r="Y43">
        <v>8668</v>
      </c>
      <c r="Z43">
        <v>8551</v>
      </c>
      <c r="AA43">
        <v>8677</v>
      </c>
      <c r="AB43">
        <v>8710</v>
      </c>
      <c r="AC43">
        <v>8298</v>
      </c>
      <c r="AD43">
        <v>8522</v>
      </c>
      <c r="AE43">
        <v>8559</v>
      </c>
      <c r="AF43">
        <v>8681</v>
      </c>
      <c r="AG43">
        <v>8461</v>
      </c>
      <c r="AH43">
        <v>8112</v>
      </c>
      <c r="AI43">
        <v>8451</v>
      </c>
      <c r="AJ43">
        <v>8461</v>
      </c>
      <c r="AK43">
        <v>8488</v>
      </c>
      <c r="AL43">
        <v>8457</v>
      </c>
      <c r="AM43">
        <v>8658</v>
      </c>
      <c r="AN43">
        <v>8871</v>
      </c>
      <c r="AO43">
        <v>8552</v>
      </c>
      <c r="AP43">
        <v>8580</v>
      </c>
      <c r="AQ43">
        <v>8826</v>
      </c>
      <c r="AR43">
        <v>9309</v>
      </c>
      <c r="AS43">
        <v>9590</v>
      </c>
      <c r="AT43">
        <v>9024</v>
      </c>
      <c r="AU43">
        <v>9131</v>
      </c>
      <c r="AV43">
        <v>9298</v>
      </c>
      <c r="AW43">
        <v>9505</v>
      </c>
      <c r="AX43">
        <v>9881</v>
      </c>
      <c r="AY43">
        <v>10611</v>
      </c>
      <c r="AZ43">
        <v>10844</v>
      </c>
      <c r="BA43">
        <v>10657</v>
      </c>
    </row>
    <row r="44" spans="1:53" x14ac:dyDescent="0.25">
      <c r="A44" s="1">
        <v>2012</v>
      </c>
      <c r="B44">
        <v>10838</v>
      </c>
      <c r="C44">
        <v>10310</v>
      </c>
      <c r="D44">
        <v>10264</v>
      </c>
      <c r="E44">
        <v>9999</v>
      </c>
      <c r="F44">
        <v>10149</v>
      </c>
      <c r="G44">
        <v>10621</v>
      </c>
      <c r="H44">
        <v>11079</v>
      </c>
      <c r="I44">
        <v>10922</v>
      </c>
      <c r="J44">
        <v>10708</v>
      </c>
      <c r="K44">
        <v>10165</v>
      </c>
      <c r="L44">
        <v>9960</v>
      </c>
      <c r="M44">
        <v>9883</v>
      </c>
      <c r="N44">
        <v>9827</v>
      </c>
      <c r="O44">
        <v>9705</v>
      </c>
      <c r="P44">
        <v>9887</v>
      </c>
      <c r="Q44">
        <v>9963</v>
      </c>
      <c r="R44">
        <v>10017</v>
      </c>
      <c r="S44">
        <v>9439</v>
      </c>
      <c r="T44">
        <v>9560</v>
      </c>
      <c r="U44">
        <v>9156</v>
      </c>
      <c r="V44">
        <v>9647</v>
      </c>
      <c r="W44">
        <v>9028</v>
      </c>
      <c r="X44">
        <v>8842</v>
      </c>
      <c r="Y44">
        <v>8916</v>
      </c>
      <c r="Z44">
        <v>8791</v>
      </c>
      <c r="AA44">
        <v>8958</v>
      </c>
      <c r="AB44">
        <v>8645</v>
      </c>
      <c r="AC44">
        <v>8667</v>
      </c>
      <c r="AD44">
        <v>8619</v>
      </c>
      <c r="AE44">
        <v>9204</v>
      </c>
      <c r="AF44">
        <v>8809</v>
      </c>
      <c r="AG44">
        <v>8846</v>
      </c>
      <c r="AH44">
        <v>8733</v>
      </c>
      <c r="AI44">
        <v>8584</v>
      </c>
      <c r="AJ44">
        <v>8361</v>
      </c>
      <c r="AK44">
        <v>8690</v>
      </c>
      <c r="AL44">
        <v>8674</v>
      </c>
      <c r="AM44">
        <v>8783</v>
      </c>
      <c r="AN44">
        <v>9040</v>
      </c>
      <c r="AO44">
        <v>9319</v>
      </c>
      <c r="AP44">
        <v>9380</v>
      </c>
      <c r="AQ44">
        <v>9408</v>
      </c>
      <c r="AR44">
        <v>9220</v>
      </c>
      <c r="AS44">
        <v>9533</v>
      </c>
      <c r="AT44">
        <v>9757</v>
      </c>
      <c r="AU44">
        <v>9547</v>
      </c>
      <c r="AV44">
        <v>9627</v>
      </c>
      <c r="AW44">
        <v>9608</v>
      </c>
      <c r="AX44">
        <v>10094</v>
      </c>
      <c r="AY44">
        <v>10699</v>
      </c>
      <c r="AZ44">
        <v>11378</v>
      </c>
      <c r="BA44">
        <v>11338</v>
      </c>
    </row>
    <row r="45" spans="1:53" x14ac:dyDescent="0.25">
      <c r="A45" s="1">
        <v>2013</v>
      </c>
      <c r="B45">
        <v>11724</v>
      </c>
      <c r="C45">
        <v>11133</v>
      </c>
      <c r="D45">
        <v>11042</v>
      </c>
      <c r="E45">
        <v>11075</v>
      </c>
      <c r="F45">
        <v>11361</v>
      </c>
      <c r="G45">
        <v>10925</v>
      </c>
      <c r="H45">
        <v>11000</v>
      </c>
      <c r="I45">
        <v>10783</v>
      </c>
      <c r="J45">
        <v>11177</v>
      </c>
      <c r="K45">
        <v>11430</v>
      </c>
      <c r="L45">
        <v>11025</v>
      </c>
      <c r="M45">
        <v>11078</v>
      </c>
      <c r="N45">
        <v>10982</v>
      </c>
      <c r="O45">
        <v>11208</v>
      </c>
      <c r="P45">
        <v>11425</v>
      </c>
      <c r="Q45">
        <v>10584</v>
      </c>
      <c r="R45">
        <v>9976</v>
      </c>
      <c r="S45">
        <v>9652</v>
      </c>
      <c r="T45">
        <v>9342</v>
      </c>
      <c r="U45">
        <v>9376</v>
      </c>
      <c r="V45">
        <v>9197</v>
      </c>
      <c r="W45">
        <v>9052</v>
      </c>
      <c r="X45">
        <v>8760</v>
      </c>
      <c r="Y45">
        <v>8830</v>
      </c>
      <c r="Z45">
        <v>8805</v>
      </c>
      <c r="AA45">
        <v>8383</v>
      </c>
      <c r="AB45">
        <v>8605</v>
      </c>
      <c r="AC45">
        <v>8583</v>
      </c>
      <c r="AD45">
        <v>8910</v>
      </c>
      <c r="AE45">
        <v>8185</v>
      </c>
      <c r="AF45">
        <v>8327</v>
      </c>
      <c r="AG45">
        <v>8069</v>
      </c>
      <c r="AH45">
        <v>8376</v>
      </c>
      <c r="AI45">
        <v>8336</v>
      </c>
      <c r="AJ45">
        <v>8500</v>
      </c>
      <c r="AK45">
        <v>8267</v>
      </c>
      <c r="AL45">
        <v>8459</v>
      </c>
      <c r="AM45">
        <v>8766</v>
      </c>
      <c r="AN45">
        <v>8965</v>
      </c>
      <c r="AO45">
        <v>9154</v>
      </c>
      <c r="AP45">
        <v>8821</v>
      </c>
      <c r="AQ45">
        <v>9107</v>
      </c>
      <c r="AR45">
        <v>9218</v>
      </c>
      <c r="AS45">
        <v>9146</v>
      </c>
      <c r="AT45">
        <v>9162</v>
      </c>
      <c r="AU45">
        <v>9367</v>
      </c>
      <c r="AV45">
        <v>9554</v>
      </c>
      <c r="AW45">
        <v>9699</v>
      </c>
      <c r="AX45">
        <v>9630</v>
      </c>
      <c r="AY45">
        <v>10012</v>
      </c>
      <c r="AZ45">
        <v>9959</v>
      </c>
      <c r="BA45">
        <v>10486</v>
      </c>
    </row>
    <row r="46" spans="1:53" x14ac:dyDescent="0.25">
      <c r="A46" s="1">
        <v>2014</v>
      </c>
      <c r="B46">
        <v>10732</v>
      </c>
      <c r="C46">
        <v>10532</v>
      </c>
      <c r="D46">
        <v>10252</v>
      </c>
      <c r="E46">
        <v>9878</v>
      </c>
      <c r="F46">
        <v>9958</v>
      </c>
      <c r="G46">
        <v>10172</v>
      </c>
      <c r="H46">
        <v>10337</v>
      </c>
      <c r="I46">
        <v>10406</v>
      </c>
      <c r="J46">
        <v>9841</v>
      </c>
      <c r="K46">
        <v>9841</v>
      </c>
      <c r="L46">
        <v>9616</v>
      </c>
      <c r="M46">
        <v>9542</v>
      </c>
      <c r="N46">
        <v>9513</v>
      </c>
      <c r="O46">
        <v>9770</v>
      </c>
      <c r="P46">
        <v>9248</v>
      </c>
      <c r="Q46">
        <v>9264</v>
      </c>
      <c r="R46">
        <v>9424</v>
      </c>
      <c r="S46">
        <v>9310</v>
      </c>
      <c r="T46">
        <v>9189</v>
      </c>
      <c r="U46">
        <v>8840</v>
      </c>
      <c r="V46">
        <v>8995</v>
      </c>
      <c r="W46">
        <v>8765</v>
      </c>
      <c r="X46">
        <v>8857</v>
      </c>
      <c r="Y46">
        <v>9148</v>
      </c>
      <c r="Z46">
        <v>8668</v>
      </c>
      <c r="AA46">
        <v>8767</v>
      </c>
      <c r="AB46">
        <v>8813</v>
      </c>
      <c r="AC46">
        <v>8695</v>
      </c>
      <c r="AD46">
        <v>9002</v>
      </c>
      <c r="AE46">
        <v>9004</v>
      </c>
      <c r="AF46">
        <v>8644</v>
      </c>
      <c r="AG46">
        <v>8474</v>
      </c>
      <c r="AH46">
        <v>8547</v>
      </c>
      <c r="AI46">
        <v>8766</v>
      </c>
      <c r="AJ46">
        <v>9170</v>
      </c>
      <c r="AK46">
        <v>9005</v>
      </c>
      <c r="AL46">
        <v>8746</v>
      </c>
      <c r="AM46">
        <v>9123</v>
      </c>
      <c r="AN46">
        <v>8756</v>
      </c>
      <c r="AO46">
        <v>9238</v>
      </c>
      <c r="AP46">
        <v>9097</v>
      </c>
      <c r="AQ46">
        <v>9573</v>
      </c>
      <c r="AR46">
        <v>9665</v>
      </c>
      <c r="AS46">
        <v>9605</v>
      </c>
      <c r="AT46">
        <v>9483</v>
      </c>
      <c r="AU46">
        <v>10062</v>
      </c>
      <c r="AV46">
        <v>9741</v>
      </c>
      <c r="AW46">
        <v>9870</v>
      </c>
      <c r="AX46">
        <v>10289</v>
      </c>
      <c r="AY46">
        <v>11198</v>
      </c>
      <c r="AZ46">
        <v>12106</v>
      </c>
      <c r="BA46">
        <v>12553</v>
      </c>
    </row>
    <row r="47" spans="1:53" x14ac:dyDescent="0.25">
      <c r="A47" s="1">
        <v>2015</v>
      </c>
      <c r="B47">
        <v>14175</v>
      </c>
      <c r="C47">
        <v>14586</v>
      </c>
      <c r="D47">
        <v>13788</v>
      </c>
      <c r="E47">
        <v>12681</v>
      </c>
      <c r="F47">
        <v>12386</v>
      </c>
      <c r="G47">
        <v>11705</v>
      </c>
      <c r="H47">
        <v>11752</v>
      </c>
      <c r="I47">
        <v>11604</v>
      </c>
      <c r="J47">
        <v>11317</v>
      </c>
      <c r="K47">
        <v>10976</v>
      </c>
      <c r="L47">
        <v>10679</v>
      </c>
      <c r="M47">
        <v>10399</v>
      </c>
      <c r="N47">
        <v>10706</v>
      </c>
      <c r="O47">
        <v>10660</v>
      </c>
      <c r="P47">
        <v>10335</v>
      </c>
      <c r="Q47">
        <v>10110</v>
      </c>
      <c r="R47">
        <v>9877</v>
      </c>
      <c r="S47">
        <v>9782</v>
      </c>
      <c r="T47">
        <v>9762</v>
      </c>
      <c r="U47">
        <v>9535</v>
      </c>
      <c r="V47">
        <v>9530</v>
      </c>
      <c r="W47">
        <v>9299</v>
      </c>
      <c r="X47">
        <v>9507</v>
      </c>
      <c r="Y47">
        <v>9313</v>
      </c>
      <c r="Z47">
        <v>9098</v>
      </c>
      <c r="AA47">
        <v>9105</v>
      </c>
      <c r="AB47">
        <v>9213</v>
      </c>
      <c r="AC47">
        <v>8598</v>
      </c>
      <c r="AD47">
        <v>8648</v>
      </c>
      <c r="AE47">
        <v>8585</v>
      </c>
      <c r="AF47">
        <v>8764</v>
      </c>
      <c r="AG47">
        <v>9141</v>
      </c>
      <c r="AH47">
        <v>9146</v>
      </c>
      <c r="AI47">
        <v>8875</v>
      </c>
      <c r="AJ47">
        <v>8791</v>
      </c>
      <c r="AK47">
        <v>8668</v>
      </c>
      <c r="AL47">
        <v>9080</v>
      </c>
      <c r="AM47">
        <v>9267</v>
      </c>
      <c r="AN47">
        <v>9442</v>
      </c>
      <c r="AO47">
        <v>9638</v>
      </c>
      <c r="AP47">
        <v>9635</v>
      </c>
      <c r="AQ47">
        <v>9578</v>
      </c>
      <c r="AR47">
        <v>9894</v>
      </c>
      <c r="AS47">
        <v>9918</v>
      </c>
      <c r="AT47">
        <v>9840</v>
      </c>
      <c r="AU47">
        <v>9584</v>
      </c>
      <c r="AV47">
        <v>9610</v>
      </c>
      <c r="AW47">
        <v>10214</v>
      </c>
      <c r="AX47">
        <v>10325</v>
      </c>
      <c r="AY47">
        <v>10486</v>
      </c>
      <c r="AZ47">
        <v>10264</v>
      </c>
      <c r="BA47">
        <v>10323</v>
      </c>
    </row>
    <row r="48" spans="1:53" x14ac:dyDescent="0.25">
      <c r="A48" s="1">
        <v>2016</v>
      </c>
      <c r="B48">
        <v>11128</v>
      </c>
      <c r="C48">
        <v>11065</v>
      </c>
      <c r="D48">
        <v>11444</v>
      </c>
      <c r="E48">
        <v>11113</v>
      </c>
      <c r="F48">
        <v>11051</v>
      </c>
      <c r="G48">
        <v>11151</v>
      </c>
      <c r="H48">
        <v>10943</v>
      </c>
      <c r="I48">
        <v>11070</v>
      </c>
      <c r="J48">
        <v>11227</v>
      </c>
      <c r="K48">
        <v>11204</v>
      </c>
      <c r="L48">
        <v>11201</v>
      </c>
      <c r="M48">
        <v>11101</v>
      </c>
      <c r="N48">
        <v>10580</v>
      </c>
      <c r="O48">
        <v>10715</v>
      </c>
      <c r="P48">
        <v>10685</v>
      </c>
      <c r="Q48">
        <v>10096</v>
      </c>
      <c r="R48">
        <v>10071</v>
      </c>
      <c r="S48">
        <v>9764</v>
      </c>
      <c r="T48">
        <v>9965</v>
      </c>
      <c r="U48">
        <v>9466</v>
      </c>
      <c r="V48">
        <v>9134</v>
      </c>
      <c r="W48">
        <v>9160</v>
      </c>
      <c r="X48">
        <v>9493</v>
      </c>
      <c r="Y48">
        <v>9232</v>
      </c>
      <c r="Z48">
        <v>9088</v>
      </c>
      <c r="AA48">
        <v>8728</v>
      </c>
      <c r="AB48">
        <v>9473</v>
      </c>
      <c r="AC48">
        <v>8934</v>
      </c>
      <c r="AD48">
        <v>10004</v>
      </c>
      <c r="AE48">
        <v>9031</v>
      </c>
      <c r="AF48">
        <v>8906</v>
      </c>
      <c r="AG48">
        <v>9123</v>
      </c>
      <c r="AH48">
        <v>9353</v>
      </c>
      <c r="AI48">
        <v>9172</v>
      </c>
      <c r="AJ48">
        <v>8785</v>
      </c>
      <c r="AK48">
        <v>8979</v>
      </c>
      <c r="AL48">
        <v>8965</v>
      </c>
      <c r="AM48">
        <v>8675</v>
      </c>
      <c r="AN48">
        <v>9147</v>
      </c>
      <c r="AO48">
        <v>9387</v>
      </c>
      <c r="AP48">
        <v>9791</v>
      </c>
      <c r="AQ48">
        <v>10098</v>
      </c>
      <c r="AR48">
        <v>10101</v>
      </c>
      <c r="AS48">
        <v>10270</v>
      </c>
      <c r="AT48">
        <v>10558</v>
      </c>
      <c r="AU48">
        <v>10704</v>
      </c>
      <c r="AV48">
        <v>10499</v>
      </c>
      <c r="AW48">
        <v>10666</v>
      </c>
      <c r="AX48">
        <v>11257</v>
      </c>
      <c r="AY48">
        <v>11288</v>
      </c>
      <c r="AZ48">
        <v>11447</v>
      </c>
      <c r="BA48">
        <v>12071</v>
      </c>
    </row>
    <row r="49" spans="1:53" x14ac:dyDescent="0.25">
      <c r="A49" s="1">
        <v>2017</v>
      </c>
      <c r="B49">
        <v>12993</v>
      </c>
      <c r="C49">
        <v>13501</v>
      </c>
      <c r="D49">
        <v>12744</v>
      </c>
      <c r="E49">
        <v>12350</v>
      </c>
      <c r="F49">
        <v>12630</v>
      </c>
      <c r="G49">
        <v>11702</v>
      </c>
      <c r="H49">
        <v>11834</v>
      </c>
      <c r="I49">
        <v>11175</v>
      </c>
      <c r="J49">
        <v>10987</v>
      </c>
      <c r="K49">
        <v>10674</v>
      </c>
      <c r="L49">
        <v>9998</v>
      </c>
      <c r="M49">
        <v>9972</v>
      </c>
      <c r="N49">
        <v>10027</v>
      </c>
      <c r="O49">
        <v>9626</v>
      </c>
      <c r="P49">
        <v>9693</v>
      </c>
      <c r="Q49">
        <v>9466</v>
      </c>
      <c r="R49">
        <v>9773</v>
      </c>
      <c r="S49">
        <v>9881</v>
      </c>
      <c r="T49">
        <v>9966</v>
      </c>
      <c r="U49">
        <v>9734</v>
      </c>
      <c r="V49">
        <v>9896</v>
      </c>
      <c r="W49">
        <v>8977</v>
      </c>
      <c r="X49">
        <v>8847</v>
      </c>
      <c r="Y49">
        <v>9114</v>
      </c>
      <c r="Z49">
        <v>9994</v>
      </c>
      <c r="AA49">
        <v>8902</v>
      </c>
      <c r="AB49">
        <v>9145</v>
      </c>
      <c r="AC49">
        <v>8848</v>
      </c>
      <c r="AD49">
        <v>8943</v>
      </c>
      <c r="AE49">
        <v>8807</v>
      </c>
      <c r="AF49">
        <v>8919</v>
      </c>
      <c r="AG49">
        <v>9073</v>
      </c>
      <c r="AH49">
        <v>9282</v>
      </c>
      <c r="AI49">
        <v>9148</v>
      </c>
      <c r="AJ49">
        <v>9064</v>
      </c>
      <c r="AK49">
        <v>9156</v>
      </c>
      <c r="AL49">
        <v>9200</v>
      </c>
      <c r="AM49">
        <v>9558</v>
      </c>
      <c r="AN49">
        <v>9837</v>
      </c>
      <c r="AO49">
        <v>9778</v>
      </c>
      <c r="AP49">
        <v>9964</v>
      </c>
      <c r="AQ49">
        <v>9978</v>
      </c>
      <c r="AR49">
        <v>9809</v>
      </c>
      <c r="AS49">
        <v>9977</v>
      </c>
      <c r="AT49">
        <v>10031</v>
      </c>
      <c r="AU49">
        <v>10372</v>
      </c>
      <c r="AV49">
        <v>10753</v>
      </c>
      <c r="AW49">
        <v>10577</v>
      </c>
      <c r="AX49">
        <v>11323</v>
      </c>
      <c r="AY49">
        <v>11863</v>
      </c>
      <c r="AZ49">
        <v>12536</v>
      </c>
      <c r="BA49">
        <v>12875</v>
      </c>
    </row>
    <row r="50" spans="1:53" x14ac:dyDescent="0.25">
      <c r="A50" s="1">
        <v>2018</v>
      </c>
      <c r="B50">
        <v>14164</v>
      </c>
      <c r="C50">
        <v>13748</v>
      </c>
      <c r="D50">
        <v>13715</v>
      </c>
      <c r="E50">
        <v>13293</v>
      </c>
      <c r="F50">
        <v>12679</v>
      </c>
      <c r="G50">
        <v>12126</v>
      </c>
      <c r="H50">
        <v>12308</v>
      </c>
      <c r="I50">
        <v>12042</v>
      </c>
      <c r="J50">
        <v>12342</v>
      </c>
      <c r="K50">
        <v>12920</v>
      </c>
      <c r="L50">
        <v>12206</v>
      </c>
      <c r="M50">
        <v>11487</v>
      </c>
      <c r="N50">
        <v>11191</v>
      </c>
      <c r="O50">
        <v>10719</v>
      </c>
      <c r="P50">
        <v>10391</v>
      </c>
      <c r="Q50">
        <v>10169</v>
      </c>
      <c r="R50">
        <v>9359</v>
      </c>
      <c r="S50">
        <v>9578</v>
      </c>
      <c r="T50">
        <v>9461</v>
      </c>
      <c r="U50">
        <v>9334</v>
      </c>
      <c r="V50">
        <v>9202</v>
      </c>
      <c r="W50">
        <v>9327</v>
      </c>
      <c r="X50">
        <v>8938</v>
      </c>
      <c r="Y50">
        <v>9038</v>
      </c>
      <c r="Z50">
        <v>8922</v>
      </c>
      <c r="AA50">
        <v>9335</v>
      </c>
      <c r="AB50">
        <v>9332</v>
      </c>
      <c r="AC50">
        <v>9053</v>
      </c>
      <c r="AD50">
        <v>8981</v>
      </c>
      <c r="AE50">
        <v>9432</v>
      </c>
      <c r="AF50">
        <v>8711</v>
      </c>
      <c r="AG50">
        <v>8897</v>
      </c>
      <c r="AH50">
        <v>8676</v>
      </c>
      <c r="AI50">
        <v>8779</v>
      </c>
      <c r="AJ50">
        <v>8681</v>
      </c>
      <c r="AK50">
        <v>8864</v>
      </c>
      <c r="AL50">
        <v>9164</v>
      </c>
      <c r="AM50">
        <v>9300</v>
      </c>
      <c r="AN50">
        <v>9229</v>
      </c>
      <c r="AO50">
        <v>9404</v>
      </c>
      <c r="AP50">
        <v>9689</v>
      </c>
      <c r="AQ50">
        <v>9417</v>
      </c>
      <c r="AR50">
        <v>9356</v>
      </c>
      <c r="AS50">
        <v>9983</v>
      </c>
      <c r="AT50">
        <v>10085</v>
      </c>
      <c r="AU50">
        <v>9947</v>
      </c>
      <c r="AV50">
        <v>9758</v>
      </c>
      <c r="AW50">
        <v>10048</v>
      </c>
      <c r="AX50">
        <v>10517</v>
      </c>
      <c r="AY50">
        <v>10186</v>
      </c>
      <c r="AZ50">
        <v>10789</v>
      </c>
      <c r="BA50">
        <v>10829</v>
      </c>
    </row>
    <row r="51" spans="1:53" x14ac:dyDescent="0.25">
      <c r="A51" s="1">
        <v>2019</v>
      </c>
      <c r="B51">
        <v>11042</v>
      </c>
      <c r="C51">
        <v>11575</v>
      </c>
      <c r="D51">
        <v>11402</v>
      </c>
      <c r="E51">
        <v>11430</v>
      </c>
      <c r="F51">
        <v>11652</v>
      </c>
      <c r="G51">
        <v>11670</v>
      </c>
      <c r="H51">
        <v>11466</v>
      </c>
      <c r="I51">
        <v>11121</v>
      </c>
      <c r="J51">
        <v>10743</v>
      </c>
      <c r="K51">
        <v>10490</v>
      </c>
      <c r="L51">
        <v>10466</v>
      </c>
      <c r="M51">
        <v>10077</v>
      </c>
      <c r="N51">
        <v>9740</v>
      </c>
      <c r="O51">
        <v>10082</v>
      </c>
      <c r="P51">
        <v>10213</v>
      </c>
      <c r="Q51">
        <v>10583</v>
      </c>
      <c r="R51">
        <v>9981</v>
      </c>
      <c r="S51">
        <v>9714</v>
      </c>
      <c r="T51">
        <v>9576</v>
      </c>
      <c r="U51">
        <v>9616</v>
      </c>
      <c r="V51">
        <v>9739</v>
      </c>
      <c r="W51">
        <v>9222</v>
      </c>
      <c r="X51">
        <v>9332</v>
      </c>
      <c r="Y51">
        <v>9331</v>
      </c>
      <c r="Z51">
        <v>9273</v>
      </c>
      <c r="AA51">
        <v>9188</v>
      </c>
      <c r="AB51">
        <v>9195</v>
      </c>
      <c r="AC51">
        <v>9082</v>
      </c>
      <c r="AD51">
        <v>8991</v>
      </c>
      <c r="AE51">
        <v>9774</v>
      </c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A992-23E9-490F-9F9E-687D785FF6FC}">
  <dimension ref="A1:BC41"/>
  <sheetViews>
    <sheetView tabSelected="1" zoomScaleNormal="100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J60" sqref="J60"/>
    </sheetView>
  </sheetViews>
  <sheetFormatPr defaultColWidth="13" defaultRowHeight="15" x14ac:dyDescent="0.25"/>
  <sheetData>
    <row r="1" spans="1:55" x14ac:dyDescent="0.25">
      <c r="B1" s="1" t="s">
        <v>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</row>
    <row r="2" spans="1:55" x14ac:dyDescent="0.25">
      <c r="A2" s="1" t="s">
        <v>0</v>
      </c>
      <c r="B2" s="3">
        <f>SUM(C2:BB2)</f>
        <v>527752</v>
      </c>
      <c r="C2" s="2">
        <v>13771</v>
      </c>
      <c r="D2" s="2">
        <v>14183</v>
      </c>
      <c r="E2" s="2">
        <v>13685</v>
      </c>
      <c r="F2" s="2">
        <v>12952</v>
      </c>
      <c r="G2" s="2">
        <v>12257</v>
      </c>
      <c r="H2" s="2">
        <v>11948</v>
      </c>
      <c r="I2" s="2">
        <v>11687</v>
      </c>
      <c r="J2" s="2">
        <v>11558</v>
      </c>
      <c r="K2" s="2">
        <v>11299</v>
      </c>
      <c r="L2" s="2">
        <v>10991</v>
      </c>
      <c r="M2" s="2">
        <v>10685</v>
      </c>
      <c r="N2" s="2">
        <v>10595</v>
      </c>
      <c r="O2" s="2">
        <v>10588</v>
      </c>
      <c r="P2" s="2">
        <v>10567</v>
      </c>
      <c r="Q2" s="2">
        <v>10368</v>
      </c>
      <c r="R2" s="2">
        <v>10107</v>
      </c>
      <c r="S2" s="2">
        <v>9923</v>
      </c>
      <c r="T2" s="2">
        <v>9807</v>
      </c>
      <c r="U2" s="2">
        <v>9693</v>
      </c>
      <c r="V2" s="2">
        <v>9609</v>
      </c>
      <c r="W2" s="2">
        <v>9455</v>
      </c>
      <c r="X2" s="2">
        <v>9445</v>
      </c>
      <c r="Y2" s="2">
        <v>9373</v>
      </c>
      <c r="Z2" s="2">
        <v>9306</v>
      </c>
      <c r="AA2" s="2">
        <v>9172</v>
      </c>
      <c r="AB2" s="2">
        <v>9139</v>
      </c>
      <c r="AC2" s="2">
        <v>8972</v>
      </c>
      <c r="AD2" s="2">
        <v>8820</v>
      </c>
      <c r="AE2" s="2">
        <v>8610</v>
      </c>
      <c r="AF2" s="2">
        <v>8666</v>
      </c>
      <c r="AG2" s="2">
        <v>8830</v>
      </c>
      <c r="AH2" s="2">
        <v>9017</v>
      </c>
      <c r="AI2" s="2">
        <v>9054</v>
      </c>
      <c r="AJ2" s="2">
        <v>8937</v>
      </c>
      <c r="AK2" s="2">
        <v>8778</v>
      </c>
      <c r="AL2" s="2">
        <v>8846</v>
      </c>
      <c r="AM2" s="2">
        <v>9005</v>
      </c>
      <c r="AN2" s="2">
        <v>9263</v>
      </c>
      <c r="AO2" s="2">
        <v>9449</v>
      </c>
      <c r="AP2" s="2">
        <v>9572</v>
      </c>
      <c r="AQ2" s="2">
        <v>9617</v>
      </c>
      <c r="AR2" s="2">
        <v>9702</v>
      </c>
      <c r="AS2" s="2">
        <v>9797</v>
      </c>
      <c r="AT2" s="2">
        <v>9884</v>
      </c>
      <c r="AU2" s="2">
        <v>9781</v>
      </c>
      <c r="AV2" s="2">
        <v>9678</v>
      </c>
      <c r="AW2" s="2">
        <v>9803</v>
      </c>
      <c r="AX2" s="2">
        <v>10050</v>
      </c>
      <c r="AY2" s="2">
        <v>10342</v>
      </c>
      <c r="AZ2" s="2">
        <v>10358</v>
      </c>
      <c r="BA2" s="2">
        <v>10358</v>
      </c>
      <c r="BB2" s="2">
        <v>10400</v>
      </c>
    </row>
    <row r="3" spans="1:55" x14ac:dyDescent="0.25">
      <c r="A3" s="1" t="s">
        <v>1</v>
      </c>
      <c r="B3" s="3">
        <f>SUM(C3:BB3)</f>
        <v>528194</v>
      </c>
      <c r="C3" s="2">
        <f>weekly_deaths_unsmoothed!B47</f>
        <v>14175</v>
      </c>
      <c r="D3" s="2">
        <f>weekly_deaths_unsmoothed!C47</f>
        <v>14586</v>
      </c>
      <c r="E3" s="2">
        <f>weekly_deaths_unsmoothed!D47</f>
        <v>13788</v>
      </c>
      <c r="F3" s="2">
        <f>weekly_deaths_unsmoothed!E47</f>
        <v>12681</v>
      </c>
      <c r="G3" s="2">
        <f>weekly_deaths_unsmoothed!F47</f>
        <v>12386</v>
      </c>
      <c r="H3" s="2">
        <f>weekly_deaths_unsmoothed!G47</f>
        <v>11705</v>
      </c>
      <c r="I3" s="2">
        <f>weekly_deaths_unsmoothed!H47</f>
        <v>11752</v>
      </c>
      <c r="J3" s="2">
        <f>weekly_deaths_unsmoothed!I47</f>
        <v>11604</v>
      </c>
      <c r="K3" s="2">
        <f>weekly_deaths_unsmoothed!J47</f>
        <v>11317</v>
      </c>
      <c r="L3" s="2">
        <f>weekly_deaths_unsmoothed!K47</f>
        <v>10976</v>
      </c>
      <c r="M3" s="2">
        <f>weekly_deaths_unsmoothed!L47</f>
        <v>10679</v>
      </c>
      <c r="N3" s="2">
        <f>weekly_deaths_unsmoothed!M47</f>
        <v>10399</v>
      </c>
      <c r="O3" s="2">
        <f>weekly_deaths_unsmoothed!N47</f>
        <v>10706</v>
      </c>
      <c r="P3" s="2">
        <f>weekly_deaths_unsmoothed!O47</f>
        <v>10660</v>
      </c>
      <c r="Q3" s="2">
        <f>weekly_deaths_unsmoothed!P47</f>
        <v>10335</v>
      </c>
      <c r="R3" s="2">
        <f>weekly_deaths_unsmoothed!Q47</f>
        <v>10110</v>
      </c>
      <c r="S3" s="2">
        <f>weekly_deaths_unsmoothed!R47</f>
        <v>9877</v>
      </c>
      <c r="T3" s="2">
        <f>weekly_deaths_unsmoothed!S47</f>
        <v>9782</v>
      </c>
      <c r="U3" s="2">
        <f>weekly_deaths_unsmoothed!T47</f>
        <v>9762</v>
      </c>
      <c r="V3" s="2">
        <f>weekly_deaths_unsmoothed!U47</f>
        <v>9535</v>
      </c>
      <c r="W3" s="2">
        <f>weekly_deaths_unsmoothed!V47</f>
        <v>9530</v>
      </c>
      <c r="X3" s="2">
        <f>weekly_deaths_unsmoothed!W47</f>
        <v>9299</v>
      </c>
      <c r="Y3" s="2">
        <f>weekly_deaths_unsmoothed!X47</f>
        <v>9507</v>
      </c>
      <c r="Z3" s="2">
        <f>weekly_deaths_unsmoothed!Y47</f>
        <v>9313</v>
      </c>
      <c r="AA3" s="2">
        <f>weekly_deaths_unsmoothed!Z47</f>
        <v>9098</v>
      </c>
      <c r="AB3" s="2">
        <f>weekly_deaths_unsmoothed!AA47</f>
        <v>9105</v>
      </c>
      <c r="AC3" s="2">
        <f>weekly_deaths_unsmoothed!AB47</f>
        <v>9213</v>
      </c>
      <c r="AD3" s="2">
        <f>weekly_deaths_unsmoothed!AC47</f>
        <v>8598</v>
      </c>
      <c r="AE3" s="2">
        <f>weekly_deaths_unsmoothed!AD47</f>
        <v>8648</v>
      </c>
      <c r="AF3" s="2">
        <f>weekly_deaths_unsmoothed!AE47</f>
        <v>8585</v>
      </c>
      <c r="AG3" s="2">
        <f>weekly_deaths_unsmoothed!AF47</f>
        <v>8764</v>
      </c>
      <c r="AH3" s="2">
        <f>weekly_deaths_unsmoothed!AG47</f>
        <v>9141</v>
      </c>
      <c r="AI3" s="2">
        <f>weekly_deaths_unsmoothed!AH47</f>
        <v>9146</v>
      </c>
      <c r="AJ3" s="2">
        <f>weekly_deaths_unsmoothed!AI47</f>
        <v>8875</v>
      </c>
      <c r="AK3" s="2">
        <f>weekly_deaths_unsmoothed!AJ47</f>
        <v>8791</v>
      </c>
      <c r="AL3" s="2">
        <f>weekly_deaths_unsmoothed!AK47</f>
        <v>8668</v>
      </c>
      <c r="AM3" s="2">
        <f>weekly_deaths_unsmoothed!AL47</f>
        <v>9080</v>
      </c>
      <c r="AN3" s="2">
        <f>weekly_deaths_unsmoothed!AM47</f>
        <v>9267</v>
      </c>
      <c r="AO3" s="2">
        <f>weekly_deaths_unsmoothed!AN47</f>
        <v>9442</v>
      </c>
      <c r="AP3" s="2">
        <f>weekly_deaths_unsmoothed!AO47</f>
        <v>9638</v>
      </c>
      <c r="AQ3" s="2">
        <f>weekly_deaths_unsmoothed!AP47</f>
        <v>9635</v>
      </c>
      <c r="AR3" s="2">
        <f>weekly_deaths_unsmoothed!AQ47</f>
        <v>9578</v>
      </c>
      <c r="AS3" s="2">
        <f>weekly_deaths_unsmoothed!AR47</f>
        <v>9894</v>
      </c>
      <c r="AT3" s="2">
        <f>weekly_deaths_unsmoothed!AS47</f>
        <v>9918</v>
      </c>
      <c r="AU3" s="2">
        <f>weekly_deaths_unsmoothed!AT47</f>
        <v>9840</v>
      </c>
      <c r="AV3" s="2">
        <f>weekly_deaths_unsmoothed!AU47</f>
        <v>9584</v>
      </c>
      <c r="AW3" s="2">
        <f>weekly_deaths_unsmoothed!AV47</f>
        <v>9610</v>
      </c>
      <c r="AX3" s="2">
        <f>weekly_deaths_unsmoothed!AW47</f>
        <v>10214</v>
      </c>
      <c r="AY3" s="2">
        <f>weekly_deaths_unsmoothed!AX47</f>
        <v>10325</v>
      </c>
      <c r="AZ3" s="2">
        <f>weekly_deaths_unsmoothed!AY47</f>
        <v>10486</v>
      </c>
      <c r="BA3" s="2">
        <f>weekly_deaths_unsmoothed!AZ47</f>
        <v>10264</v>
      </c>
      <c r="BB3" s="2">
        <f>weekly_deaths_unsmoothed!BA47</f>
        <v>10323</v>
      </c>
      <c r="BC3" s="2"/>
    </row>
    <row r="4" spans="1:55" x14ac:dyDescent="0.25">
      <c r="A4" s="1" t="s">
        <v>2</v>
      </c>
      <c r="B4" s="3">
        <f>SUM(C4:BB4)</f>
        <v>519</v>
      </c>
      <c r="C4" s="5">
        <f>C3-C$2</f>
        <v>404</v>
      </c>
      <c r="D4" s="5">
        <f t="shared" ref="D4:BB4" si="0">D3-D$2</f>
        <v>403</v>
      </c>
      <c r="E4" s="5">
        <f t="shared" si="0"/>
        <v>103</v>
      </c>
      <c r="F4" s="5">
        <f t="shared" si="0"/>
        <v>-271</v>
      </c>
      <c r="G4" s="5">
        <f t="shared" si="0"/>
        <v>129</v>
      </c>
      <c r="H4" s="5">
        <f t="shared" si="0"/>
        <v>-243</v>
      </c>
      <c r="I4" s="5">
        <f t="shared" si="0"/>
        <v>65</v>
      </c>
      <c r="J4" s="5">
        <f t="shared" si="0"/>
        <v>46</v>
      </c>
      <c r="K4" s="5">
        <f t="shared" si="0"/>
        <v>18</v>
      </c>
      <c r="L4" s="5">
        <f t="shared" si="0"/>
        <v>-15</v>
      </c>
      <c r="M4" s="5">
        <f t="shared" si="0"/>
        <v>-6</v>
      </c>
      <c r="N4" s="5">
        <f t="shared" si="0"/>
        <v>-196</v>
      </c>
      <c r="O4" s="5">
        <f t="shared" si="0"/>
        <v>118</v>
      </c>
      <c r="P4" s="5">
        <f t="shared" si="0"/>
        <v>93</v>
      </c>
      <c r="Q4" s="5">
        <f t="shared" si="0"/>
        <v>-33</v>
      </c>
      <c r="R4" s="5">
        <f t="shared" si="0"/>
        <v>3</v>
      </c>
      <c r="S4" s="5">
        <f t="shared" si="0"/>
        <v>-46</v>
      </c>
      <c r="T4" s="5">
        <f t="shared" si="0"/>
        <v>-25</v>
      </c>
      <c r="U4" s="5">
        <f t="shared" si="0"/>
        <v>69</v>
      </c>
      <c r="V4" s="5">
        <f t="shared" si="0"/>
        <v>-74</v>
      </c>
      <c r="W4" s="5">
        <f t="shared" si="0"/>
        <v>75</v>
      </c>
      <c r="X4" s="5">
        <f t="shared" si="0"/>
        <v>-146</v>
      </c>
      <c r="Y4" s="5">
        <f t="shared" si="0"/>
        <v>134</v>
      </c>
      <c r="Z4" s="5">
        <f t="shared" si="0"/>
        <v>7</v>
      </c>
      <c r="AA4" s="5">
        <f t="shared" si="0"/>
        <v>-74</v>
      </c>
      <c r="AB4" s="5">
        <f t="shared" si="0"/>
        <v>-34</v>
      </c>
      <c r="AC4" s="5">
        <f t="shared" si="0"/>
        <v>241</v>
      </c>
      <c r="AD4" s="5">
        <f t="shared" si="0"/>
        <v>-222</v>
      </c>
      <c r="AE4" s="5">
        <f t="shared" si="0"/>
        <v>38</v>
      </c>
      <c r="AF4" s="5">
        <f t="shared" si="0"/>
        <v>-81</v>
      </c>
      <c r="AG4" s="5">
        <f t="shared" si="0"/>
        <v>-66</v>
      </c>
      <c r="AH4" s="5">
        <f t="shared" si="0"/>
        <v>124</v>
      </c>
      <c r="AI4" s="5">
        <f t="shared" si="0"/>
        <v>92</v>
      </c>
      <c r="AJ4" s="5">
        <f t="shared" si="0"/>
        <v>-62</v>
      </c>
      <c r="AK4" s="5">
        <f t="shared" si="0"/>
        <v>13</v>
      </c>
      <c r="AL4" s="5">
        <f t="shared" si="0"/>
        <v>-178</v>
      </c>
      <c r="AM4" s="5">
        <f t="shared" si="0"/>
        <v>75</v>
      </c>
      <c r="AN4" s="5">
        <f t="shared" si="0"/>
        <v>4</v>
      </c>
      <c r="AO4" s="5">
        <f t="shared" si="0"/>
        <v>-7</v>
      </c>
      <c r="AP4" s="5">
        <f t="shared" si="0"/>
        <v>66</v>
      </c>
      <c r="AQ4" s="5">
        <f t="shared" si="0"/>
        <v>18</v>
      </c>
      <c r="AR4" s="5">
        <f t="shared" si="0"/>
        <v>-124</v>
      </c>
      <c r="AS4" s="5">
        <f t="shared" si="0"/>
        <v>97</v>
      </c>
      <c r="AT4" s="5">
        <f t="shared" si="0"/>
        <v>34</v>
      </c>
      <c r="AU4" s="5">
        <f t="shared" si="0"/>
        <v>59</v>
      </c>
      <c r="AV4" s="5">
        <f t="shared" si="0"/>
        <v>-94</v>
      </c>
      <c r="AW4" s="5">
        <f t="shared" si="0"/>
        <v>-193</v>
      </c>
      <c r="AX4" s="5">
        <f t="shared" si="0"/>
        <v>164</v>
      </c>
      <c r="AY4" s="5">
        <f t="shared" si="0"/>
        <v>-17</v>
      </c>
      <c r="AZ4" s="5">
        <f t="shared" si="0"/>
        <v>128</v>
      </c>
      <c r="BA4" s="5">
        <f t="shared" si="0"/>
        <v>-94</v>
      </c>
      <c r="BB4" s="6"/>
    </row>
    <row r="5" spans="1:55" x14ac:dyDescent="0.25">
      <c r="A5" s="1" t="s">
        <v>3</v>
      </c>
      <c r="B5" s="3">
        <f>SUM(C5:BB5)</f>
        <v>936479</v>
      </c>
      <c r="C5" s="5">
        <f>C4*C4</f>
        <v>163216</v>
      </c>
      <c r="D5" s="5">
        <f t="shared" ref="D5:BB5" si="1">D4*D4</f>
        <v>162409</v>
      </c>
      <c r="E5" s="5">
        <f t="shared" si="1"/>
        <v>10609</v>
      </c>
      <c r="F5" s="5">
        <f t="shared" si="1"/>
        <v>73441</v>
      </c>
      <c r="G5" s="5">
        <f t="shared" si="1"/>
        <v>16641</v>
      </c>
      <c r="H5" s="5">
        <f t="shared" si="1"/>
        <v>59049</v>
      </c>
      <c r="I5" s="5">
        <f t="shared" si="1"/>
        <v>4225</v>
      </c>
      <c r="J5" s="5">
        <f t="shared" si="1"/>
        <v>2116</v>
      </c>
      <c r="K5" s="5">
        <f t="shared" si="1"/>
        <v>324</v>
      </c>
      <c r="L5" s="5">
        <f t="shared" si="1"/>
        <v>225</v>
      </c>
      <c r="M5" s="5">
        <f t="shared" si="1"/>
        <v>36</v>
      </c>
      <c r="N5" s="5">
        <f t="shared" si="1"/>
        <v>38416</v>
      </c>
      <c r="O5" s="5">
        <f t="shared" si="1"/>
        <v>13924</v>
      </c>
      <c r="P5" s="5">
        <f t="shared" si="1"/>
        <v>8649</v>
      </c>
      <c r="Q5" s="5">
        <f t="shared" si="1"/>
        <v>1089</v>
      </c>
      <c r="R5" s="5">
        <f t="shared" si="1"/>
        <v>9</v>
      </c>
      <c r="S5" s="5">
        <f t="shared" si="1"/>
        <v>2116</v>
      </c>
      <c r="T5" s="5">
        <f t="shared" si="1"/>
        <v>625</v>
      </c>
      <c r="U5" s="5">
        <f t="shared" si="1"/>
        <v>4761</v>
      </c>
      <c r="V5" s="5">
        <f t="shared" si="1"/>
        <v>5476</v>
      </c>
      <c r="W5" s="5">
        <f t="shared" si="1"/>
        <v>5625</v>
      </c>
      <c r="X5" s="5">
        <f t="shared" si="1"/>
        <v>21316</v>
      </c>
      <c r="Y5" s="5">
        <f t="shared" si="1"/>
        <v>17956</v>
      </c>
      <c r="Z5" s="5">
        <f t="shared" si="1"/>
        <v>49</v>
      </c>
      <c r="AA5" s="5">
        <f t="shared" si="1"/>
        <v>5476</v>
      </c>
      <c r="AB5" s="5">
        <f t="shared" si="1"/>
        <v>1156</v>
      </c>
      <c r="AC5" s="5">
        <f t="shared" si="1"/>
        <v>58081</v>
      </c>
      <c r="AD5" s="5">
        <f t="shared" si="1"/>
        <v>49284</v>
      </c>
      <c r="AE5" s="5">
        <f t="shared" si="1"/>
        <v>1444</v>
      </c>
      <c r="AF5" s="5">
        <f t="shared" si="1"/>
        <v>6561</v>
      </c>
      <c r="AG5" s="5">
        <f t="shared" si="1"/>
        <v>4356</v>
      </c>
      <c r="AH5" s="5">
        <f t="shared" si="1"/>
        <v>15376</v>
      </c>
      <c r="AI5" s="5">
        <f t="shared" si="1"/>
        <v>8464</v>
      </c>
      <c r="AJ5" s="5">
        <f t="shared" si="1"/>
        <v>3844</v>
      </c>
      <c r="AK5" s="5">
        <f t="shared" si="1"/>
        <v>169</v>
      </c>
      <c r="AL5" s="5">
        <f t="shared" si="1"/>
        <v>31684</v>
      </c>
      <c r="AM5" s="5">
        <f t="shared" si="1"/>
        <v>5625</v>
      </c>
      <c r="AN5" s="5">
        <f t="shared" si="1"/>
        <v>16</v>
      </c>
      <c r="AO5" s="5">
        <f t="shared" si="1"/>
        <v>49</v>
      </c>
      <c r="AP5" s="5">
        <f t="shared" si="1"/>
        <v>4356</v>
      </c>
      <c r="AQ5" s="5">
        <f t="shared" si="1"/>
        <v>324</v>
      </c>
      <c r="AR5" s="5">
        <f t="shared" si="1"/>
        <v>15376</v>
      </c>
      <c r="AS5" s="5">
        <f t="shared" si="1"/>
        <v>9409</v>
      </c>
      <c r="AT5" s="5">
        <f t="shared" si="1"/>
        <v>1156</v>
      </c>
      <c r="AU5" s="5">
        <f t="shared" si="1"/>
        <v>3481</v>
      </c>
      <c r="AV5" s="5">
        <f t="shared" si="1"/>
        <v>8836</v>
      </c>
      <c r="AW5" s="5">
        <f t="shared" si="1"/>
        <v>37249</v>
      </c>
      <c r="AX5" s="5">
        <f t="shared" si="1"/>
        <v>26896</v>
      </c>
      <c r="AY5" s="5">
        <f t="shared" si="1"/>
        <v>289</v>
      </c>
      <c r="AZ5" s="5">
        <f t="shared" si="1"/>
        <v>16384</v>
      </c>
      <c r="BA5" s="5">
        <f t="shared" si="1"/>
        <v>8836</v>
      </c>
      <c r="BB5" s="6"/>
    </row>
    <row r="6" spans="1:55" x14ac:dyDescent="0.25">
      <c r="A6" s="1" t="s">
        <v>13</v>
      </c>
      <c r="B6" s="4">
        <f>SQRT(B5/COUNT(C5:BB5))</f>
        <v>135.50768735881124</v>
      </c>
    </row>
    <row r="8" spans="1:55" s="12" customFormat="1" x14ac:dyDescent="0.25">
      <c r="A8" s="7" t="s">
        <v>6</v>
      </c>
      <c r="B8" s="8">
        <f>SUM(C8:BB8)</f>
        <v>517320.71428571432</v>
      </c>
      <c r="C8" s="9">
        <f>(C$3*6+D$3*1)/7</f>
        <v>14233.714285714286</v>
      </c>
      <c r="D8" s="9">
        <f t="shared" ref="D8:BB8" si="2">(D$3*6+E$3*1)/7</f>
        <v>14472</v>
      </c>
      <c r="E8" s="9">
        <f t="shared" si="2"/>
        <v>13629.857142857143</v>
      </c>
      <c r="F8" s="9">
        <f t="shared" si="2"/>
        <v>12638.857142857143</v>
      </c>
      <c r="G8" s="9">
        <f t="shared" si="2"/>
        <v>12288.714285714286</v>
      </c>
      <c r="H8" s="9">
        <f t="shared" si="2"/>
        <v>11711.714285714286</v>
      </c>
      <c r="I8" s="9">
        <f t="shared" si="2"/>
        <v>11730.857142857143</v>
      </c>
      <c r="J8" s="9">
        <f t="shared" si="2"/>
        <v>11563</v>
      </c>
      <c r="K8" s="9">
        <f t="shared" si="2"/>
        <v>11268.285714285714</v>
      </c>
      <c r="L8" s="9">
        <f t="shared" si="2"/>
        <v>10933.571428571429</v>
      </c>
      <c r="M8" s="9">
        <f t="shared" si="2"/>
        <v>10639</v>
      </c>
      <c r="N8" s="9">
        <f t="shared" si="2"/>
        <v>10442.857142857143</v>
      </c>
      <c r="O8" s="9">
        <f t="shared" si="2"/>
        <v>10699.428571428571</v>
      </c>
      <c r="P8" s="9">
        <f t="shared" si="2"/>
        <v>10613.571428571429</v>
      </c>
      <c r="Q8" s="9">
        <f t="shared" si="2"/>
        <v>10302.857142857143</v>
      </c>
      <c r="R8" s="9">
        <f t="shared" si="2"/>
        <v>10076.714285714286</v>
      </c>
      <c r="S8" s="9">
        <f t="shared" si="2"/>
        <v>9863.4285714285706</v>
      </c>
      <c r="T8" s="9">
        <f t="shared" si="2"/>
        <v>9779.1428571428569</v>
      </c>
      <c r="U8" s="9">
        <f t="shared" si="2"/>
        <v>9729.5714285714294</v>
      </c>
      <c r="V8" s="9">
        <f t="shared" si="2"/>
        <v>9534.2857142857138</v>
      </c>
      <c r="W8" s="9">
        <f t="shared" si="2"/>
        <v>9497</v>
      </c>
      <c r="X8" s="9">
        <f t="shared" si="2"/>
        <v>9328.7142857142862</v>
      </c>
      <c r="Y8" s="9">
        <f t="shared" si="2"/>
        <v>9479.2857142857138</v>
      </c>
      <c r="Z8" s="9">
        <f t="shared" si="2"/>
        <v>9282.2857142857138</v>
      </c>
      <c r="AA8" s="9">
        <f t="shared" si="2"/>
        <v>9099</v>
      </c>
      <c r="AB8" s="9">
        <f t="shared" si="2"/>
        <v>9120.4285714285706</v>
      </c>
      <c r="AC8" s="9">
        <f t="shared" si="2"/>
        <v>9125.1428571428569</v>
      </c>
      <c r="AD8" s="9">
        <f t="shared" si="2"/>
        <v>8605.1428571428569</v>
      </c>
      <c r="AE8" s="9">
        <f t="shared" si="2"/>
        <v>8639</v>
      </c>
      <c r="AF8" s="9">
        <f t="shared" si="2"/>
        <v>8610.5714285714294</v>
      </c>
      <c r="AG8" s="9">
        <f t="shared" si="2"/>
        <v>8817.8571428571431</v>
      </c>
      <c r="AH8" s="9">
        <f t="shared" si="2"/>
        <v>9141.7142857142862</v>
      </c>
      <c r="AI8" s="9">
        <f t="shared" si="2"/>
        <v>9107.2857142857138</v>
      </c>
      <c r="AJ8" s="9">
        <f t="shared" si="2"/>
        <v>8863</v>
      </c>
      <c r="AK8" s="9">
        <f t="shared" si="2"/>
        <v>8773.4285714285706</v>
      </c>
      <c r="AL8" s="9">
        <f t="shared" si="2"/>
        <v>8726.8571428571431</v>
      </c>
      <c r="AM8" s="9">
        <f t="shared" si="2"/>
        <v>9106.7142857142862</v>
      </c>
      <c r="AN8" s="9">
        <f t="shared" si="2"/>
        <v>9292</v>
      </c>
      <c r="AO8" s="9">
        <f t="shared" si="2"/>
        <v>9470</v>
      </c>
      <c r="AP8" s="9">
        <f t="shared" si="2"/>
        <v>9637.5714285714294</v>
      </c>
      <c r="AQ8" s="9">
        <f t="shared" si="2"/>
        <v>9626.8571428571431</v>
      </c>
      <c r="AR8" s="9">
        <f t="shared" si="2"/>
        <v>9623.1428571428569</v>
      </c>
      <c r="AS8" s="9">
        <f t="shared" si="2"/>
        <v>9897.4285714285706</v>
      </c>
      <c r="AT8" s="9">
        <f t="shared" si="2"/>
        <v>9906.8571428571431</v>
      </c>
      <c r="AU8" s="9">
        <f t="shared" si="2"/>
        <v>9803.4285714285706</v>
      </c>
      <c r="AV8" s="9">
        <f t="shared" si="2"/>
        <v>9587.7142857142862</v>
      </c>
      <c r="AW8" s="9">
        <f t="shared" si="2"/>
        <v>9696.2857142857138</v>
      </c>
      <c r="AX8" s="9">
        <f t="shared" si="2"/>
        <v>10229.857142857143</v>
      </c>
      <c r="AY8" s="9">
        <f t="shared" si="2"/>
        <v>10348</v>
      </c>
      <c r="AZ8" s="9">
        <f t="shared" si="2"/>
        <v>10454.285714285714</v>
      </c>
      <c r="BA8" s="9">
        <f t="shared" si="2"/>
        <v>10272.428571428571</v>
      </c>
      <c r="BB8" s="6"/>
    </row>
    <row r="9" spans="1:55" s="12" customFormat="1" x14ac:dyDescent="0.25">
      <c r="A9" s="7" t="s">
        <v>2</v>
      </c>
      <c r="B9" s="8">
        <f>SUM(C9:BB9)</f>
        <v>-31.285714285713766</v>
      </c>
      <c r="C9" s="9">
        <f>C8-C$2</f>
        <v>462.71428571428623</v>
      </c>
      <c r="D9" s="9">
        <f t="shared" ref="D9" si="3">D8-D$2</f>
        <v>289</v>
      </c>
      <c r="E9" s="9">
        <f t="shared" ref="E9" si="4">E8-E$2</f>
        <v>-55.142857142856883</v>
      </c>
      <c r="F9" s="9">
        <f t="shared" ref="F9" si="5">F8-F$2</f>
        <v>-313.14285714285688</v>
      </c>
      <c r="G9" s="9">
        <f t="shared" ref="G9" si="6">G8-G$2</f>
        <v>31.714285714286234</v>
      </c>
      <c r="H9" s="9">
        <f t="shared" ref="H9" si="7">H8-H$2</f>
        <v>-236.28571428571377</v>
      </c>
      <c r="I9" s="9">
        <f t="shared" ref="I9" si="8">I8-I$2</f>
        <v>43.857142857143117</v>
      </c>
      <c r="J9" s="9">
        <f t="shared" ref="J9" si="9">J8-J$2</f>
        <v>5</v>
      </c>
      <c r="K9" s="9">
        <f t="shared" ref="K9" si="10">K8-K$2</f>
        <v>-30.714285714286234</v>
      </c>
      <c r="L9" s="9">
        <f t="shared" ref="L9" si="11">L8-L$2</f>
        <v>-57.428571428570649</v>
      </c>
      <c r="M9" s="9">
        <f t="shared" ref="M9" si="12">M8-M$2</f>
        <v>-46</v>
      </c>
      <c r="N9" s="9">
        <f t="shared" ref="N9" si="13">N8-N$2</f>
        <v>-152.14285714285688</v>
      </c>
      <c r="O9" s="9">
        <f t="shared" ref="O9" si="14">O8-O$2</f>
        <v>111.42857142857065</v>
      </c>
      <c r="P9" s="9">
        <f t="shared" ref="P9" si="15">P8-P$2</f>
        <v>46.571428571429351</v>
      </c>
      <c r="Q9" s="9">
        <f t="shared" ref="Q9" si="16">Q8-Q$2</f>
        <v>-65.142857142856883</v>
      </c>
      <c r="R9" s="9">
        <f t="shared" ref="R9" si="17">R8-R$2</f>
        <v>-30.285714285713766</v>
      </c>
      <c r="S9" s="9">
        <f t="shared" ref="S9" si="18">S8-S$2</f>
        <v>-59.571428571429351</v>
      </c>
      <c r="T9" s="9">
        <f t="shared" ref="T9" si="19">T8-T$2</f>
        <v>-27.857142857143117</v>
      </c>
      <c r="U9" s="9">
        <f t="shared" ref="U9" si="20">U8-U$2</f>
        <v>36.571428571429351</v>
      </c>
      <c r="V9" s="9">
        <f t="shared" ref="V9" si="21">V8-V$2</f>
        <v>-74.714285714286234</v>
      </c>
      <c r="W9" s="9">
        <f t="shared" ref="W9" si="22">W8-W$2</f>
        <v>42</v>
      </c>
      <c r="X9" s="9">
        <f t="shared" ref="X9" si="23">X8-X$2</f>
        <v>-116.28571428571377</v>
      </c>
      <c r="Y9" s="9">
        <f t="shared" ref="Y9" si="24">Y8-Y$2</f>
        <v>106.28571428571377</v>
      </c>
      <c r="Z9" s="9">
        <f t="shared" ref="Z9" si="25">Z8-Z$2</f>
        <v>-23.714285714286234</v>
      </c>
      <c r="AA9" s="9">
        <f t="shared" ref="AA9" si="26">AA8-AA$2</f>
        <v>-73</v>
      </c>
      <c r="AB9" s="9">
        <f t="shared" ref="AB9" si="27">AB8-AB$2</f>
        <v>-18.571428571429351</v>
      </c>
      <c r="AC9" s="9">
        <f t="shared" ref="AC9" si="28">AC8-AC$2</f>
        <v>153.14285714285688</v>
      </c>
      <c r="AD9" s="9">
        <f t="shared" ref="AD9" si="29">AD8-AD$2</f>
        <v>-214.85714285714312</v>
      </c>
      <c r="AE9" s="9">
        <f t="shared" ref="AE9" si="30">AE8-AE$2</f>
        <v>29</v>
      </c>
      <c r="AF9" s="9">
        <f t="shared" ref="AF9" si="31">AF8-AF$2</f>
        <v>-55.428571428570649</v>
      </c>
      <c r="AG9" s="9">
        <f t="shared" ref="AG9" si="32">AG8-AG$2</f>
        <v>-12.142857142856883</v>
      </c>
      <c r="AH9" s="9">
        <f t="shared" ref="AH9" si="33">AH8-AH$2</f>
        <v>124.71428571428623</v>
      </c>
      <c r="AI9" s="9">
        <f t="shared" ref="AI9" si="34">AI8-AI$2</f>
        <v>53.285714285713766</v>
      </c>
      <c r="AJ9" s="9">
        <f t="shared" ref="AJ9" si="35">AJ8-AJ$2</f>
        <v>-74</v>
      </c>
      <c r="AK9" s="9">
        <f t="shared" ref="AK9" si="36">AK8-AK$2</f>
        <v>-4.571428571429351</v>
      </c>
      <c r="AL9" s="9">
        <f t="shared" ref="AL9" si="37">AL8-AL$2</f>
        <v>-119.14285714285688</v>
      </c>
      <c r="AM9" s="9">
        <f t="shared" ref="AM9" si="38">AM8-AM$2</f>
        <v>101.71428571428623</v>
      </c>
      <c r="AN9" s="9">
        <f t="shared" ref="AN9" si="39">AN8-AN$2</f>
        <v>29</v>
      </c>
      <c r="AO9" s="9">
        <f t="shared" ref="AO9" si="40">AO8-AO$2</f>
        <v>21</v>
      </c>
      <c r="AP9" s="9">
        <f t="shared" ref="AP9" si="41">AP8-AP$2</f>
        <v>65.571428571429351</v>
      </c>
      <c r="AQ9" s="9">
        <f t="shared" ref="AQ9" si="42">AQ8-AQ$2</f>
        <v>9.857142857143117</v>
      </c>
      <c r="AR9" s="9">
        <f t="shared" ref="AR9" si="43">AR8-AR$2</f>
        <v>-78.857142857143117</v>
      </c>
      <c r="AS9" s="9">
        <f t="shared" ref="AS9" si="44">AS8-AS$2</f>
        <v>100.42857142857065</v>
      </c>
      <c r="AT9" s="9">
        <f t="shared" ref="AT9" si="45">AT8-AT$2</f>
        <v>22.857142857143117</v>
      </c>
      <c r="AU9" s="9">
        <f t="shared" ref="AU9" si="46">AU8-AU$2</f>
        <v>22.428571428570649</v>
      </c>
      <c r="AV9" s="9">
        <f t="shared" ref="AV9" si="47">AV8-AV$2</f>
        <v>-90.285714285713766</v>
      </c>
      <c r="AW9" s="9">
        <f t="shared" ref="AW9" si="48">AW8-AW$2</f>
        <v>-106.71428571428623</v>
      </c>
      <c r="AX9" s="9">
        <f t="shared" ref="AX9" si="49">AX8-AX$2</f>
        <v>179.85714285714312</v>
      </c>
      <c r="AY9" s="9">
        <f t="shared" ref="AY9" si="50">AY8-AY$2</f>
        <v>6</v>
      </c>
      <c r="AZ9" s="9">
        <f t="shared" ref="AZ9" si="51">AZ8-AZ$2</f>
        <v>96.285714285713766</v>
      </c>
      <c r="BA9" s="9">
        <f t="shared" ref="BA9" si="52">BA8-BA$2</f>
        <v>-85.571428571429351</v>
      </c>
      <c r="BB9" s="6"/>
    </row>
    <row r="10" spans="1:55" s="12" customFormat="1" x14ac:dyDescent="0.25">
      <c r="A10" s="7" t="s">
        <v>3</v>
      </c>
      <c r="B10" s="8">
        <f>SUM(C10:BB10)</f>
        <v>764458.42857142852</v>
      </c>
      <c r="C10" s="9">
        <f>C9*C9</f>
        <v>214104.51020408212</v>
      </c>
      <c r="D10" s="9">
        <f t="shared" ref="D10" si="53">D9*D9</f>
        <v>83521</v>
      </c>
      <c r="E10" s="9">
        <f t="shared" ref="E10" si="54">E9*E9</f>
        <v>3040.7346938775222</v>
      </c>
      <c r="F10" s="9">
        <f t="shared" ref="F10" si="55">F9*F9</f>
        <v>98058.448979591674</v>
      </c>
      <c r="G10" s="9">
        <f t="shared" ref="G10" si="56">G9*G9</f>
        <v>1005.79591836738</v>
      </c>
      <c r="H10" s="9">
        <f t="shared" ref="H10" si="57">H9*H9</f>
        <v>55830.93877550996</v>
      </c>
      <c r="I10" s="9">
        <f t="shared" ref="I10" si="58">I9*I9</f>
        <v>1923.4489795918596</v>
      </c>
      <c r="J10" s="9">
        <f t="shared" ref="J10" si="59">J9*J9</f>
        <v>25</v>
      </c>
      <c r="K10" s="9">
        <f t="shared" ref="K10" si="60">K9*K9</f>
        <v>943.36734693880749</v>
      </c>
      <c r="L10" s="9">
        <f t="shared" ref="L10" si="61">L9*L9</f>
        <v>3298.040816326441</v>
      </c>
      <c r="M10" s="9">
        <f t="shared" ref="M10" si="62">M9*M9</f>
        <v>2116</v>
      </c>
      <c r="N10" s="9">
        <f t="shared" ref="N10" si="63">N9*N9</f>
        <v>23147.448979591758</v>
      </c>
      <c r="O10" s="9">
        <f t="shared" ref="O10" si="64">O9*O9</f>
        <v>12416.326530612072</v>
      </c>
      <c r="P10" s="9">
        <f t="shared" ref="P10" si="65">P9*P9</f>
        <v>2168.897959183746</v>
      </c>
      <c r="Q10" s="9">
        <f t="shared" ref="Q10" si="66">Q9*Q9</f>
        <v>4243.5918367346603</v>
      </c>
      <c r="R10" s="9">
        <f t="shared" ref="R10" si="67">R9*R9</f>
        <v>917.22448979588694</v>
      </c>
      <c r="S10" s="9">
        <f t="shared" ref="S10" si="68">S9*S9</f>
        <v>3548.7551020409092</v>
      </c>
      <c r="T10" s="9">
        <f t="shared" ref="T10" si="69">T9*T9</f>
        <v>776.02040816327974</v>
      </c>
      <c r="U10" s="9">
        <f t="shared" ref="U10" si="70">U9*U9</f>
        <v>1337.469387755159</v>
      </c>
      <c r="V10" s="9">
        <f t="shared" ref="V10" si="71">V9*V9</f>
        <v>5582.2244897959963</v>
      </c>
      <c r="W10" s="9">
        <f t="shared" ref="W10" si="72">W9*W9</f>
        <v>1764</v>
      </c>
      <c r="X10" s="9">
        <f t="shared" ref="X10" si="73">X9*X9</f>
        <v>13522.367346938654</v>
      </c>
      <c r="Y10" s="9">
        <f t="shared" ref="Y10" si="74">Y9*Y9</f>
        <v>11296.653061224379</v>
      </c>
      <c r="Z10" s="9">
        <f t="shared" ref="Z10" si="75">Z9*Z9</f>
        <v>562.36734693880021</v>
      </c>
      <c r="AA10" s="9">
        <f t="shared" ref="AA10" si="76">AA9*AA9</f>
        <v>5329</v>
      </c>
      <c r="AB10" s="9">
        <f t="shared" ref="AB10" si="77">AB9*AB9</f>
        <v>344.89795918370243</v>
      </c>
      <c r="AC10" s="9">
        <f t="shared" ref="AC10" si="78">AC9*AC9</f>
        <v>23452.734693877472</v>
      </c>
      <c r="AD10" s="9">
        <f t="shared" ref="AD10" si="79">AD9*AD9</f>
        <v>46163.591836734806</v>
      </c>
      <c r="AE10" s="9">
        <f t="shared" ref="AE10" si="80">AE9*AE9</f>
        <v>841</v>
      </c>
      <c r="AF10" s="9">
        <f t="shared" ref="AF10" si="81">AF9*AF9</f>
        <v>3072.3265306121584</v>
      </c>
      <c r="AG10" s="9">
        <f t="shared" ref="AG10" si="82">AG9*AG9</f>
        <v>147.44897959183044</v>
      </c>
      <c r="AH10" s="9">
        <f t="shared" ref="AH10" si="83">AH9*AH9</f>
        <v>15553.653061224619</v>
      </c>
      <c r="AI10" s="9">
        <f t="shared" ref="AI10" si="84">AI9*AI9</f>
        <v>2839.3673469387199</v>
      </c>
      <c r="AJ10" s="9">
        <f t="shared" ref="AJ10" si="85">AJ9*AJ9</f>
        <v>5476</v>
      </c>
      <c r="AK10" s="9">
        <f t="shared" ref="AK10" si="86">AK9*AK9</f>
        <v>20.897959183680598</v>
      </c>
      <c r="AL10" s="9">
        <f t="shared" ref="AL10" si="87">AL9*AL9</f>
        <v>14195.020408163204</v>
      </c>
      <c r="AM10" s="9">
        <f t="shared" ref="AM10" si="88">AM9*AM9</f>
        <v>10345.795918367452</v>
      </c>
      <c r="AN10" s="9">
        <f t="shared" ref="AN10" si="89">AN9*AN9</f>
        <v>841</v>
      </c>
      <c r="AO10" s="9">
        <f t="shared" ref="AO10" si="90">AO9*AO9</f>
        <v>441</v>
      </c>
      <c r="AP10" s="9">
        <f t="shared" ref="AP10" si="91">AP9*AP9</f>
        <v>4299.6122448980614</v>
      </c>
      <c r="AQ10" s="9">
        <f t="shared" ref="AQ10" si="92">AQ9*AQ9</f>
        <v>97.16326530612757</v>
      </c>
      <c r="AR10" s="9">
        <f t="shared" ref="AR10" si="93">AR9*AR9</f>
        <v>6218.448979591878</v>
      </c>
      <c r="AS10" s="9">
        <f t="shared" ref="AS10" si="94">AS9*AS9</f>
        <v>10085.897959183518</v>
      </c>
      <c r="AT10" s="9">
        <f t="shared" ref="AT10" si="95">AT9*AT9</f>
        <v>522.44897959184857</v>
      </c>
      <c r="AU10" s="9">
        <f t="shared" ref="AU10" si="96">AU9*AU9</f>
        <v>503.04081632649564</v>
      </c>
      <c r="AV10" s="9">
        <f t="shared" ref="AV10" si="97">AV9*AV9</f>
        <v>8151.5102040815391</v>
      </c>
      <c r="AW10" s="9">
        <f t="shared" ref="AW10" si="98">AW9*AW9</f>
        <v>11387.938775510314</v>
      </c>
      <c r="AX10" s="9">
        <f t="shared" ref="AX10" si="99">AX9*AX9</f>
        <v>32348.591836734788</v>
      </c>
      <c r="AY10" s="9">
        <f t="shared" ref="AY10" si="100">AY9*AY9</f>
        <v>36</v>
      </c>
      <c r="AZ10" s="9">
        <f t="shared" ref="AZ10" si="101">AZ9*AZ9</f>
        <v>9270.9387755101034</v>
      </c>
      <c r="BA10" s="9">
        <f t="shared" ref="BA10" si="102">BA9*BA9</f>
        <v>7322.4693877552354</v>
      </c>
      <c r="BB10" s="6"/>
    </row>
    <row r="11" spans="1:55" s="12" customFormat="1" x14ac:dyDescent="0.25">
      <c r="A11" s="7" t="s">
        <v>13</v>
      </c>
      <c r="B11" s="11">
        <f>SQRT(B10/COUNT(C10:BB10))</f>
        <v>122.43112738344344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6"/>
    </row>
    <row r="13" spans="1:55" s="12" customFormat="1" x14ac:dyDescent="0.25">
      <c r="A13" s="7" t="s">
        <v>7</v>
      </c>
      <c r="B13" s="8">
        <f>SUM(C13:BB13)</f>
        <v>516770.42857142858</v>
      </c>
      <c r="C13" s="9">
        <f>(C$3*5+D$3*2)/7</f>
        <v>14292.428571428571</v>
      </c>
      <c r="D13" s="9">
        <f t="shared" ref="D13:BB13" si="103">(D$3*5+E$3*2)/7</f>
        <v>14358</v>
      </c>
      <c r="E13" s="9">
        <f t="shared" si="103"/>
        <v>13471.714285714286</v>
      </c>
      <c r="F13" s="9">
        <f t="shared" si="103"/>
        <v>12596.714285714286</v>
      </c>
      <c r="G13" s="9">
        <f t="shared" si="103"/>
        <v>12191.428571428571</v>
      </c>
      <c r="H13" s="9">
        <f t="shared" si="103"/>
        <v>11718.428571428571</v>
      </c>
      <c r="I13" s="9">
        <f t="shared" si="103"/>
        <v>11709.714285714286</v>
      </c>
      <c r="J13" s="9">
        <f t="shared" si="103"/>
        <v>11522</v>
      </c>
      <c r="K13" s="9">
        <f t="shared" si="103"/>
        <v>11219.571428571429</v>
      </c>
      <c r="L13" s="9">
        <f t="shared" si="103"/>
        <v>10891.142857142857</v>
      </c>
      <c r="M13" s="9">
        <f t="shared" si="103"/>
        <v>10599</v>
      </c>
      <c r="N13" s="9">
        <f t="shared" si="103"/>
        <v>10486.714285714286</v>
      </c>
      <c r="O13" s="9">
        <f t="shared" si="103"/>
        <v>10692.857142857143</v>
      </c>
      <c r="P13" s="9">
        <f t="shared" si="103"/>
        <v>10567.142857142857</v>
      </c>
      <c r="Q13" s="9">
        <f t="shared" si="103"/>
        <v>10270.714285714286</v>
      </c>
      <c r="R13" s="9">
        <f t="shared" si="103"/>
        <v>10043.428571428571</v>
      </c>
      <c r="S13" s="9">
        <f t="shared" si="103"/>
        <v>9849.8571428571431</v>
      </c>
      <c r="T13" s="9">
        <f t="shared" si="103"/>
        <v>9776.2857142857138</v>
      </c>
      <c r="U13" s="9">
        <f t="shared" si="103"/>
        <v>9697.1428571428569</v>
      </c>
      <c r="V13" s="9">
        <f t="shared" si="103"/>
        <v>9533.5714285714294</v>
      </c>
      <c r="W13" s="9">
        <f t="shared" si="103"/>
        <v>9464</v>
      </c>
      <c r="X13" s="9">
        <f t="shared" si="103"/>
        <v>9358.4285714285706</v>
      </c>
      <c r="Y13" s="9">
        <f t="shared" si="103"/>
        <v>9451.5714285714294</v>
      </c>
      <c r="Z13" s="9">
        <f t="shared" si="103"/>
        <v>9251.5714285714294</v>
      </c>
      <c r="AA13" s="9">
        <f t="shared" si="103"/>
        <v>9100</v>
      </c>
      <c r="AB13" s="9">
        <f t="shared" si="103"/>
        <v>9135.8571428571431</v>
      </c>
      <c r="AC13" s="9">
        <f t="shared" si="103"/>
        <v>9037.2857142857138</v>
      </c>
      <c r="AD13" s="9">
        <f t="shared" si="103"/>
        <v>8612.2857142857138</v>
      </c>
      <c r="AE13" s="9">
        <f t="shared" si="103"/>
        <v>8630</v>
      </c>
      <c r="AF13" s="9">
        <f t="shared" si="103"/>
        <v>8636.1428571428569</v>
      </c>
      <c r="AG13" s="9">
        <f t="shared" si="103"/>
        <v>8871.7142857142862</v>
      </c>
      <c r="AH13" s="9">
        <f t="shared" si="103"/>
        <v>9142.4285714285706</v>
      </c>
      <c r="AI13" s="9">
        <f t="shared" si="103"/>
        <v>9068.5714285714294</v>
      </c>
      <c r="AJ13" s="9">
        <f t="shared" si="103"/>
        <v>8851</v>
      </c>
      <c r="AK13" s="9">
        <f t="shared" si="103"/>
        <v>8755.8571428571431</v>
      </c>
      <c r="AL13" s="9">
        <f t="shared" si="103"/>
        <v>8785.7142857142862</v>
      </c>
      <c r="AM13" s="9">
        <f t="shared" si="103"/>
        <v>9133.4285714285706</v>
      </c>
      <c r="AN13" s="9">
        <f t="shared" si="103"/>
        <v>9317</v>
      </c>
      <c r="AO13" s="9">
        <f t="shared" si="103"/>
        <v>9498</v>
      </c>
      <c r="AP13" s="9">
        <f t="shared" si="103"/>
        <v>9637.1428571428569</v>
      </c>
      <c r="AQ13" s="9">
        <f t="shared" si="103"/>
        <v>9618.7142857142862</v>
      </c>
      <c r="AR13" s="9">
        <f t="shared" si="103"/>
        <v>9668.2857142857138</v>
      </c>
      <c r="AS13" s="9">
        <f t="shared" si="103"/>
        <v>9900.8571428571431</v>
      </c>
      <c r="AT13" s="9">
        <f t="shared" si="103"/>
        <v>9895.7142857142862</v>
      </c>
      <c r="AU13" s="9">
        <f t="shared" si="103"/>
        <v>9766.8571428571431</v>
      </c>
      <c r="AV13" s="9">
        <f t="shared" si="103"/>
        <v>9591.4285714285706</v>
      </c>
      <c r="AW13" s="9">
        <f t="shared" si="103"/>
        <v>9782.5714285714294</v>
      </c>
      <c r="AX13" s="9">
        <f t="shared" si="103"/>
        <v>10245.714285714286</v>
      </c>
      <c r="AY13" s="9">
        <f t="shared" si="103"/>
        <v>10371</v>
      </c>
      <c r="AZ13" s="9">
        <f t="shared" si="103"/>
        <v>10422.571428571429</v>
      </c>
      <c r="BA13" s="9">
        <f t="shared" si="103"/>
        <v>10280.857142857143</v>
      </c>
      <c r="BB13" s="6"/>
    </row>
    <row r="14" spans="1:55" s="12" customFormat="1" x14ac:dyDescent="0.25">
      <c r="A14" s="7" t="s">
        <v>2</v>
      </c>
      <c r="B14" s="8">
        <f>SUM(C14:BB14)</f>
        <v>-581.57142857142571</v>
      </c>
      <c r="C14" s="9">
        <f>C13-C$2</f>
        <v>521.42857142857065</v>
      </c>
      <c r="D14" s="9">
        <f t="shared" ref="D14" si="104">D13-D$2</f>
        <v>175</v>
      </c>
      <c r="E14" s="9">
        <f t="shared" ref="E14" si="105">E13-E$2</f>
        <v>-213.28571428571377</v>
      </c>
      <c r="F14" s="9">
        <f t="shared" ref="F14" si="106">F13-F$2</f>
        <v>-355.28571428571377</v>
      </c>
      <c r="G14" s="9">
        <f t="shared" ref="G14" si="107">G13-G$2</f>
        <v>-65.571428571429351</v>
      </c>
      <c r="H14" s="9">
        <f t="shared" ref="H14" si="108">H13-H$2</f>
        <v>-229.57142857142935</v>
      </c>
      <c r="I14" s="9">
        <f t="shared" ref="I14" si="109">I13-I$2</f>
        <v>22.714285714286234</v>
      </c>
      <c r="J14" s="9">
        <f t="shared" ref="J14" si="110">J13-J$2</f>
        <v>-36</v>
      </c>
      <c r="K14" s="9">
        <f t="shared" ref="K14" si="111">K13-K$2</f>
        <v>-79.428571428570649</v>
      </c>
      <c r="L14" s="9">
        <f t="shared" ref="L14" si="112">L13-L$2</f>
        <v>-99.857142857143117</v>
      </c>
      <c r="M14" s="9">
        <f t="shared" ref="M14" si="113">M13-M$2</f>
        <v>-86</v>
      </c>
      <c r="N14" s="9">
        <f t="shared" ref="N14" si="114">N13-N$2</f>
        <v>-108.28571428571377</v>
      </c>
      <c r="O14" s="9">
        <f t="shared" ref="O14" si="115">O13-O$2</f>
        <v>104.85714285714312</v>
      </c>
      <c r="P14" s="9">
        <f t="shared" ref="P14" si="116">P13-P$2</f>
        <v>0.142857142856883</v>
      </c>
      <c r="Q14" s="9">
        <f t="shared" ref="Q14" si="117">Q13-Q$2</f>
        <v>-97.285714285713766</v>
      </c>
      <c r="R14" s="9">
        <f t="shared" ref="R14" si="118">R13-R$2</f>
        <v>-63.571428571429351</v>
      </c>
      <c r="S14" s="9">
        <f t="shared" ref="S14" si="119">S13-S$2</f>
        <v>-73.142857142856883</v>
      </c>
      <c r="T14" s="9">
        <f t="shared" ref="T14" si="120">T13-T$2</f>
        <v>-30.714285714286234</v>
      </c>
      <c r="U14" s="9">
        <f t="shared" ref="U14" si="121">U13-U$2</f>
        <v>4.142857142856883</v>
      </c>
      <c r="V14" s="9">
        <f t="shared" ref="V14" si="122">V13-V$2</f>
        <v>-75.428571428570649</v>
      </c>
      <c r="W14" s="9">
        <f t="shared" ref="W14" si="123">W13-W$2</f>
        <v>9</v>
      </c>
      <c r="X14" s="9">
        <f t="shared" ref="X14" si="124">X13-X$2</f>
        <v>-86.571428571429351</v>
      </c>
      <c r="Y14" s="9">
        <f t="shared" ref="Y14" si="125">Y13-Y$2</f>
        <v>78.571428571429351</v>
      </c>
      <c r="Z14" s="9">
        <f t="shared" ref="Z14" si="126">Z13-Z$2</f>
        <v>-54.428571428570649</v>
      </c>
      <c r="AA14" s="9">
        <f t="shared" ref="AA14" si="127">AA13-AA$2</f>
        <v>-72</v>
      </c>
      <c r="AB14" s="9">
        <f t="shared" ref="AB14" si="128">AB13-AB$2</f>
        <v>-3.142857142856883</v>
      </c>
      <c r="AC14" s="9">
        <f t="shared" ref="AC14" si="129">AC13-AC$2</f>
        <v>65.285714285713766</v>
      </c>
      <c r="AD14" s="9">
        <f t="shared" ref="AD14" si="130">AD13-AD$2</f>
        <v>-207.71428571428623</v>
      </c>
      <c r="AE14" s="9">
        <f t="shared" ref="AE14" si="131">AE13-AE$2</f>
        <v>20</v>
      </c>
      <c r="AF14" s="9">
        <f t="shared" ref="AF14" si="132">AF13-AF$2</f>
        <v>-29.857142857143117</v>
      </c>
      <c r="AG14" s="9">
        <f t="shared" ref="AG14" si="133">AG13-AG$2</f>
        <v>41.714285714286234</v>
      </c>
      <c r="AH14" s="9">
        <f t="shared" ref="AH14" si="134">AH13-AH$2</f>
        <v>125.42857142857065</v>
      </c>
      <c r="AI14" s="9">
        <f t="shared" ref="AI14" si="135">AI13-AI$2</f>
        <v>14.571428571429351</v>
      </c>
      <c r="AJ14" s="9">
        <f t="shared" ref="AJ14" si="136">AJ13-AJ$2</f>
        <v>-86</v>
      </c>
      <c r="AK14" s="9">
        <f t="shared" ref="AK14" si="137">AK13-AK$2</f>
        <v>-22.142857142856883</v>
      </c>
      <c r="AL14" s="9">
        <f t="shared" ref="AL14" si="138">AL13-AL$2</f>
        <v>-60.285714285713766</v>
      </c>
      <c r="AM14" s="9">
        <f t="shared" ref="AM14" si="139">AM13-AM$2</f>
        <v>128.42857142857065</v>
      </c>
      <c r="AN14" s="9">
        <f t="shared" ref="AN14" si="140">AN13-AN$2</f>
        <v>54</v>
      </c>
      <c r="AO14" s="9">
        <f t="shared" ref="AO14" si="141">AO13-AO$2</f>
        <v>49</v>
      </c>
      <c r="AP14" s="9">
        <f t="shared" ref="AP14" si="142">AP13-AP$2</f>
        <v>65.142857142856883</v>
      </c>
      <c r="AQ14" s="9">
        <f t="shared" ref="AQ14" si="143">AQ13-AQ$2</f>
        <v>1.714285714286234</v>
      </c>
      <c r="AR14" s="9">
        <f t="shared" ref="AR14" si="144">AR13-AR$2</f>
        <v>-33.714285714286234</v>
      </c>
      <c r="AS14" s="9">
        <f t="shared" ref="AS14" si="145">AS13-AS$2</f>
        <v>103.85714285714312</v>
      </c>
      <c r="AT14" s="9">
        <f t="shared" ref="AT14" si="146">AT13-AT$2</f>
        <v>11.714285714286234</v>
      </c>
      <c r="AU14" s="9">
        <f t="shared" ref="AU14" si="147">AU13-AU$2</f>
        <v>-14.142857142856883</v>
      </c>
      <c r="AV14" s="9">
        <f t="shared" ref="AV14" si="148">AV13-AV$2</f>
        <v>-86.571428571429351</v>
      </c>
      <c r="AW14" s="9">
        <f t="shared" ref="AW14" si="149">AW13-AW$2</f>
        <v>-20.428571428570649</v>
      </c>
      <c r="AX14" s="9">
        <f t="shared" ref="AX14" si="150">AX13-AX$2</f>
        <v>195.71428571428623</v>
      </c>
      <c r="AY14" s="9">
        <f t="shared" ref="AY14" si="151">AY13-AY$2</f>
        <v>29</v>
      </c>
      <c r="AZ14" s="9">
        <f t="shared" ref="AZ14" si="152">AZ13-AZ$2</f>
        <v>64.571428571429351</v>
      </c>
      <c r="BA14" s="9">
        <f t="shared" ref="BA14" si="153">BA13-BA$2</f>
        <v>-77.142857142856883</v>
      </c>
      <c r="BB14" s="6"/>
    </row>
    <row r="15" spans="1:55" s="12" customFormat="1" x14ac:dyDescent="0.25">
      <c r="A15" s="7" t="s">
        <v>3</v>
      </c>
      <c r="B15" s="8">
        <f>SUM(C15:BB15)</f>
        <v>800253.85714285623</v>
      </c>
      <c r="C15" s="9">
        <f>C14*C14</f>
        <v>271887.75510204001</v>
      </c>
      <c r="D15" s="9">
        <f t="shared" ref="D15" si="154">D14*D14</f>
        <v>30625</v>
      </c>
      <c r="E15" s="9">
        <f t="shared" ref="E15" si="155">E14*E14</f>
        <v>45490.795918367126</v>
      </c>
      <c r="F15" s="9">
        <f t="shared" ref="F15" si="156">F14*F14</f>
        <v>126227.93877550983</v>
      </c>
      <c r="G15" s="9">
        <f t="shared" ref="G15" si="157">G14*G14</f>
        <v>4299.6122448980614</v>
      </c>
      <c r="H15" s="9">
        <f t="shared" ref="H15" si="158">H14*H14</f>
        <v>52703.040816326888</v>
      </c>
      <c r="I15" s="9">
        <f t="shared" ref="I15" si="159">I14*I14</f>
        <v>515.93877551022774</v>
      </c>
      <c r="J15" s="9">
        <f t="shared" ref="J15" si="160">J14*J14</f>
        <v>1296</v>
      </c>
      <c r="K15" s="9">
        <f t="shared" ref="K15" si="161">K14*K14</f>
        <v>6308.8979591835496</v>
      </c>
      <c r="L15" s="9">
        <f t="shared" ref="L15" si="162">L14*L14</f>
        <v>9971.4489795918889</v>
      </c>
      <c r="M15" s="9">
        <f t="shared" ref="M15" si="163">M14*M14</f>
        <v>7396</v>
      </c>
      <c r="N15" s="9">
        <f t="shared" ref="N15" si="164">N14*N14</f>
        <v>11725.795918367234</v>
      </c>
      <c r="O15" s="9">
        <f t="shared" ref="O15" si="165">O14*O14</f>
        <v>10995.02040816332</v>
      </c>
      <c r="P15" s="9">
        <f t="shared" ref="P15" si="166">P14*P14</f>
        <v>2.0408163265231878E-2</v>
      </c>
      <c r="Q15" s="9">
        <f t="shared" ref="Q15" si="167">Q14*Q14</f>
        <v>9464.5102040815309</v>
      </c>
      <c r="R15" s="9">
        <f t="shared" ref="R15" si="168">R14*R14</f>
        <v>4041.326530612344</v>
      </c>
      <c r="S15" s="9">
        <f t="shared" ref="S15" si="169">S14*S14</f>
        <v>5349.8775510203704</v>
      </c>
      <c r="T15" s="9">
        <f t="shared" ref="T15" si="170">T14*T14</f>
        <v>943.36734693880749</v>
      </c>
      <c r="U15" s="9">
        <f t="shared" ref="U15" si="171">U14*U14</f>
        <v>17.163265306120294</v>
      </c>
      <c r="V15" s="9">
        <f t="shared" ref="V15" si="172">V14*V14</f>
        <v>5689.4693877549844</v>
      </c>
      <c r="W15" s="9">
        <f t="shared" ref="W15" si="173">W14*W14</f>
        <v>81</v>
      </c>
      <c r="X15" s="9">
        <f t="shared" ref="X15" si="174">X14*X14</f>
        <v>7494.6122448980941</v>
      </c>
      <c r="Y15" s="9">
        <f t="shared" ref="Y15" si="175">Y14*Y14</f>
        <v>6173.4693877552245</v>
      </c>
      <c r="Z15" s="9">
        <f t="shared" ref="Z15" si="176">Z14*Z14</f>
        <v>2962.4693877550171</v>
      </c>
      <c r="AA15" s="9">
        <f t="shared" ref="AA15" si="177">AA14*AA14</f>
        <v>5184</v>
      </c>
      <c r="AB15" s="9">
        <f t="shared" ref="AB15" si="178">AB14*AB14</f>
        <v>9.8775510204065302</v>
      </c>
      <c r="AC15" s="9">
        <f t="shared" ref="AC15" si="179">AC14*AC14</f>
        <v>4262.2244897958508</v>
      </c>
      <c r="AD15" s="9">
        <f t="shared" ref="AD15" si="180">AD14*AD14</f>
        <v>43145.224489796135</v>
      </c>
      <c r="AE15" s="9">
        <f t="shared" ref="AE15" si="181">AE14*AE14</f>
        <v>400</v>
      </c>
      <c r="AF15" s="9">
        <f t="shared" ref="AF15" si="182">AF14*AF14</f>
        <v>891.44897959185221</v>
      </c>
      <c r="AG15" s="9">
        <f t="shared" ref="AG15" si="183">AG14*AG14</f>
        <v>1740.0816326531046</v>
      </c>
      <c r="AH15" s="9">
        <f t="shared" ref="AH15" si="184">AH14*AH14</f>
        <v>15732.32653061205</v>
      </c>
      <c r="AI15" s="9">
        <f t="shared" ref="AI15" si="185">AI14*AI14</f>
        <v>212.32653061226762</v>
      </c>
      <c r="AJ15" s="9">
        <f t="shared" ref="AJ15" si="186">AJ14*AJ14</f>
        <v>7396</v>
      </c>
      <c r="AK15" s="9">
        <f t="shared" ref="AK15" si="187">AK14*AK14</f>
        <v>490.3061224489681</v>
      </c>
      <c r="AL15" s="9">
        <f t="shared" ref="AL15" si="188">AL14*AL14</f>
        <v>3634.3673469387127</v>
      </c>
      <c r="AM15" s="9">
        <f t="shared" ref="AM15" si="189">AM14*AM14</f>
        <v>16493.897959183472</v>
      </c>
      <c r="AN15" s="9">
        <f t="shared" ref="AN15" si="190">AN14*AN14</f>
        <v>2916</v>
      </c>
      <c r="AO15" s="9">
        <f t="shared" ref="AO15" si="191">AO14*AO14</f>
        <v>2401</v>
      </c>
      <c r="AP15" s="9">
        <f t="shared" ref="AP15" si="192">AP14*AP14</f>
        <v>4243.5918367346603</v>
      </c>
      <c r="AQ15" s="9">
        <f t="shared" ref="AQ15" si="193">AQ14*AQ14</f>
        <v>2.9387755102058635</v>
      </c>
      <c r="AR15" s="9">
        <f t="shared" ref="AR15" si="194">AR14*AR14</f>
        <v>1136.6530612245249</v>
      </c>
      <c r="AS15" s="9">
        <f t="shared" ref="AS15" si="195">AS14*AS14</f>
        <v>10786.306122449034</v>
      </c>
      <c r="AT15" s="9">
        <f t="shared" ref="AT15" si="196">AT14*AT14</f>
        <v>137.22448979593054</v>
      </c>
      <c r="AU15" s="9">
        <f t="shared" ref="AU15" si="197">AU14*AU14</f>
        <v>200.02040816325797</v>
      </c>
      <c r="AV15" s="9">
        <f t="shared" ref="AV15" si="198">AV14*AV14</f>
        <v>7494.6122448980941</v>
      </c>
      <c r="AW15" s="9">
        <f t="shared" ref="AW15" si="199">AW14*AW14</f>
        <v>417.32653061221305</v>
      </c>
      <c r="AX15" s="9">
        <f t="shared" ref="AX15" si="200">AX14*AX14</f>
        <v>38304.081632653266</v>
      </c>
      <c r="AY15" s="9">
        <f t="shared" ref="AY15" si="201">AY14*AY14</f>
        <v>841</v>
      </c>
      <c r="AZ15" s="9">
        <f t="shared" ref="AZ15" si="202">AZ14*AZ14</f>
        <v>4169.4693877552027</v>
      </c>
      <c r="BA15" s="9">
        <f t="shared" ref="BA15" si="203">BA14*BA14</f>
        <v>5951.0204081632255</v>
      </c>
      <c r="BB15" s="6"/>
    </row>
    <row r="16" spans="1:55" s="12" customFormat="1" x14ac:dyDescent="0.25">
      <c r="A16" s="7" t="s">
        <v>13</v>
      </c>
      <c r="B16" s="11">
        <f>SQRT(B15/COUNT(C15:BB15))</f>
        <v>125.26472807953689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6"/>
    </row>
    <row r="18" spans="1:54" x14ac:dyDescent="0.25">
      <c r="A18" s="1" t="s">
        <v>8</v>
      </c>
      <c r="B18" s="3">
        <f>SUM(C18:BB18)</f>
        <v>516220.1428571429</v>
      </c>
      <c r="C18" s="5">
        <f>(C$3*4+D$3*3)/7</f>
        <v>14351.142857142857</v>
      </c>
      <c r="D18" s="5">
        <f t="shared" ref="D18:BB18" si="204">(D$3*4+E$3*3)/7</f>
        <v>14244</v>
      </c>
      <c r="E18" s="5">
        <f t="shared" si="204"/>
        <v>13313.571428571429</v>
      </c>
      <c r="F18" s="5">
        <f t="shared" si="204"/>
        <v>12554.571428571429</v>
      </c>
      <c r="G18" s="5">
        <f t="shared" si="204"/>
        <v>12094.142857142857</v>
      </c>
      <c r="H18" s="5">
        <f t="shared" si="204"/>
        <v>11725.142857142857</v>
      </c>
      <c r="I18" s="5">
        <f t="shared" si="204"/>
        <v>11688.571428571429</v>
      </c>
      <c r="J18" s="5">
        <f t="shared" si="204"/>
        <v>11481</v>
      </c>
      <c r="K18" s="5">
        <f t="shared" si="204"/>
        <v>11170.857142857143</v>
      </c>
      <c r="L18" s="5">
        <f t="shared" si="204"/>
        <v>10848.714285714286</v>
      </c>
      <c r="M18" s="5">
        <f t="shared" si="204"/>
        <v>10559</v>
      </c>
      <c r="N18" s="5">
        <f t="shared" si="204"/>
        <v>10530.571428571429</v>
      </c>
      <c r="O18" s="5">
        <f t="shared" si="204"/>
        <v>10686.285714285714</v>
      </c>
      <c r="P18" s="5">
        <f t="shared" si="204"/>
        <v>10520.714285714286</v>
      </c>
      <c r="Q18" s="5">
        <f t="shared" si="204"/>
        <v>10238.571428571429</v>
      </c>
      <c r="R18" s="5">
        <f t="shared" si="204"/>
        <v>10010.142857142857</v>
      </c>
      <c r="S18" s="5">
        <f t="shared" si="204"/>
        <v>9836.2857142857138</v>
      </c>
      <c r="T18" s="5">
        <f t="shared" si="204"/>
        <v>9773.4285714285706</v>
      </c>
      <c r="U18" s="5">
        <f t="shared" si="204"/>
        <v>9664.7142857142862</v>
      </c>
      <c r="V18" s="5">
        <f t="shared" si="204"/>
        <v>9532.8571428571431</v>
      </c>
      <c r="W18" s="5">
        <f t="shared" si="204"/>
        <v>9431</v>
      </c>
      <c r="X18" s="5">
        <f t="shared" si="204"/>
        <v>9388.1428571428569</v>
      </c>
      <c r="Y18" s="5">
        <f t="shared" si="204"/>
        <v>9423.8571428571431</v>
      </c>
      <c r="Z18" s="5">
        <f t="shared" si="204"/>
        <v>9220.8571428571431</v>
      </c>
      <c r="AA18" s="5">
        <f t="shared" si="204"/>
        <v>9101</v>
      </c>
      <c r="AB18" s="5">
        <f t="shared" si="204"/>
        <v>9151.2857142857138</v>
      </c>
      <c r="AC18" s="5">
        <f t="shared" si="204"/>
        <v>8949.4285714285706</v>
      </c>
      <c r="AD18" s="5">
        <f t="shared" si="204"/>
        <v>8619.4285714285706</v>
      </c>
      <c r="AE18" s="5">
        <f t="shared" si="204"/>
        <v>8621</v>
      </c>
      <c r="AF18" s="5">
        <f t="shared" si="204"/>
        <v>8661.7142857142862</v>
      </c>
      <c r="AG18" s="5">
        <f t="shared" si="204"/>
        <v>8925.5714285714294</v>
      </c>
      <c r="AH18" s="5">
        <f t="shared" si="204"/>
        <v>9143.1428571428569</v>
      </c>
      <c r="AI18" s="5">
        <f t="shared" si="204"/>
        <v>9029.8571428571431</v>
      </c>
      <c r="AJ18" s="5">
        <f t="shared" si="204"/>
        <v>8839</v>
      </c>
      <c r="AK18" s="5">
        <f t="shared" si="204"/>
        <v>8738.2857142857138</v>
      </c>
      <c r="AL18" s="5">
        <f t="shared" si="204"/>
        <v>8844.5714285714294</v>
      </c>
      <c r="AM18" s="5">
        <f t="shared" si="204"/>
        <v>9160.1428571428569</v>
      </c>
      <c r="AN18" s="5">
        <f t="shared" si="204"/>
        <v>9342</v>
      </c>
      <c r="AO18" s="5">
        <f t="shared" si="204"/>
        <v>9526</v>
      </c>
      <c r="AP18" s="5">
        <f t="shared" si="204"/>
        <v>9636.7142857142862</v>
      </c>
      <c r="AQ18" s="5">
        <f t="shared" si="204"/>
        <v>9610.5714285714294</v>
      </c>
      <c r="AR18" s="5">
        <f t="shared" si="204"/>
        <v>9713.4285714285706</v>
      </c>
      <c r="AS18" s="5">
        <f t="shared" si="204"/>
        <v>9904.2857142857138</v>
      </c>
      <c r="AT18" s="5">
        <f t="shared" si="204"/>
        <v>9884.5714285714294</v>
      </c>
      <c r="AU18" s="5">
        <f t="shared" si="204"/>
        <v>9730.2857142857138</v>
      </c>
      <c r="AV18" s="5">
        <f t="shared" si="204"/>
        <v>9595.1428571428569</v>
      </c>
      <c r="AW18" s="5">
        <f t="shared" si="204"/>
        <v>9868.8571428571431</v>
      </c>
      <c r="AX18" s="5">
        <f t="shared" si="204"/>
        <v>10261.571428571429</v>
      </c>
      <c r="AY18" s="5">
        <f t="shared" si="204"/>
        <v>10394</v>
      </c>
      <c r="AZ18" s="5">
        <f t="shared" si="204"/>
        <v>10390.857142857143</v>
      </c>
      <c r="BA18" s="5">
        <f t="shared" si="204"/>
        <v>10289.285714285714</v>
      </c>
      <c r="BB18" s="6"/>
    </row>
    <row r="19" spans="1:54" x14ac:dyDescent="0.25">
      <c r="A19" s="1" t="s">
        <v>2</v>
      </c>
      <c r="B19" s="3">
        <f>SUM(C19:BB19)</f>
        <v>-1131.8571428571395</v>
      </c>
      <c r="C19" s="5">
        <f>C18-C$2</f>
        <v>580.14285714285688</v>
      </c>
      <c r="D19" s="5">
        <f t="shared" ref="D19" si="205">D18-D$2</f>
        <v>61</v>
      </c>
      <c r="E19" s="5">
        <f t="shared" ref="E19" si="206">E18-E$2</f>
        <v>-371.42857142857065</v>
      </c>
      <c r="F19" s="5">
        <f t="shared" ref="F19" si="207">F18-F$2</f>
        <v>-397.42857142857065</v>
      </c>
      <c r="G19" s="5">
        <f t="shared" ref="G19" si="208">G18-G$2</f>
        <v>-162.85714285714312</v>
      </c>
      <c r="H19" s="5">
        <f t="shared" ref="H19" si="209">H18-H$2</f>
        <v>-222.85714285714312</v>
      </c>
      <c r="I19" s="5">
        <f t="shared" ref="I19" si="210">I18-I$2</f>
        <v>1.571428571429351</v>
      </c>
      <c r="J19" s="5">
        <f t="shared" ref="J19" si="211">J18-J$2</f>
        <v>-77</v>
      </c>
      <c r="K19" s="5">
        <f t="shared" ref="K19" si="212">K18-K$2</f>
        <v>-128.14285714285688</v>
      </c>
      <c r="L19" s="5">
        <f t="shared" ref="L19" si="213">L18-L$2</f>
        <v>-142.28571428571377</v>
      </c>
      <c r="M19" s="5">
        <f t="shared" ref="M19" si="214">M18-M$2</f>
        <v>-126</v>
      </c>
      <c r="N19" s="5">
        <f t="shared" ref="N19" si="215">N18-N$2</f>
        <v>-64.428571428570649</v>
      </c>
      <c r="O19" s="5">
        <f t="shared" ref="O19" si="216">O18-O$2</f>
        <v>98.285714285713766</v>
      </c>
      <c r="P19" s="5">
        <f t="shared" ref="P19" si="217">P18-P$2</f>
        <v>-46.285714285713766</v>
      </c>
      <c r="Q19" s="5">
        <f t="shared" ref="Q19" si="218">Q18-Q$2</f>
        <v>-129.42857142857065</v>
      </c>
      <c r="R19" s="5">
        <f t="shared" ref="R19" si="219">R18-R$2</f>
        <v>-96.857142857143117</v>
      </c>
      <c r="S19" s="5">
        <f t="shared" ref="S19" si="220">S18-S$2</f>
        <v>-86.714285714286234</v>
      </c>
      <c r="T19" s="5">
        <f t="shared" ref="T19" si="221">T18-T$2</f>
        <v>-33.571428571429351</v>
      </c>
      <c r="U19" s="5">
        <f t="shared" ref="U19" si="222">U18-U$2</f>
        <v>-28.285714285713766</v>
      </c>
      <c r="V19" s="5">
        <f t="shared" ref="V19" si="223">V18-V$2</f>
        <v>-76.142857142856883</v>
      </c>
      <c r="W19" s="5">
        <f t="shared" ref="W19" si="224">W18-W$2</f>
        <v>-24</v>
      </c>
      <c r="X19" s="5">
        <f t="shared" ref="X19" si="225">X18-X$2</f>
        <v>-56.857142857143117</v>
      </c>
      <c r="Y19" s="5">
        <f t="shared" ref="Y19" si="226">Y18-Y$2</f>
        <v>50.857142857143117</v>
      </c>
      <c r="Z19" s="5">
        <f t="shared" ref="Z19" si="227">Z18-Z$2</f>
        <v>-85.142857142856883</v>
      </c>
      <c r="AA19" s="5">
        <f t="shared" ref="AA19" si="228">AA18-AA$2</f>
        <v>-71</v>
      </c>
      <c r="AB19" s="5">
        <f t="shared" ref="AB19" si="229">AB18-AB$2</f>
        <v>12.285714285713766</v>
      </c>
      <c r="AC19" s="5">
        <f t="shared" ref="AC19" si="230">AC18-AC$2</f>
        <v>-22.571428571429351</v>
      </c>
      <c r="AD19" s="5">
        <f t="shared" ref="AD19" si="231">AD18-AD$2</f>
        <v>-200.57142857142935</v>
      </c>
      <c r="AE19" s="5">
        <f t="shared" ref="AE19" si="232">AE18-AE$2</f>
        <v>11</v>
      </c>
      <c r="AF19" s="5">
        <f t="shared" ref="AF19" si="233">AF18-AF$2</f>
        <v>-4.285714285713766</v>
      </c>
      <c r="AG19" s="5">
        <f t="shared" ref="AG19" si="234">AG18-AG$2</f>
        <v>95.571428571429351</v>
      </c>
      <c r="AH19" s="5">
        <f t="shared" ref="AH19" si="235">AH18-AH$2</f>
        <v>126.14285714285688</v>
      </c>
      <c r="AI19" s="5">
        <f t="shared" ref="AI19" si="236">AI18-AI$2</f>
        <v>-24.142857142856883</v>
      </c>
      <c r="AJ19" s="5">
        <f t="shared" ref="AJ19" si="237">AJ18-AJ$2</f>
        <v>-98</v>
      </c>
      <c r="AK19" s="5">
        <f t="shared" ref="AK19" si="238">AK18-AK$2</f>
        <v>-39.714285714286234</v>
      </c>
      <c r="AL19" s="5">
        <f t="shared" ref="AL19" si="239">AL18-AL$2</f>
        <v>-1.428571428570649</v>
      </c>
      <c r="AM19" s="5">
        <f t="shared" ref="AM19" si="240">AM18-AM$2</f>
        <v>155.14285714285688</v>
      </c>
      <c r="AN19" s="5">
        <f t="shared" ref="AN19" si="241">AN18-AN$2</f>
        <v>79</v>
      </c>
      <c r="AO19" s="5">
        <f t="shared" ref="AO19" si="242">AO18-AO$2</f>
        <v>77</v>
      </c>
      <c r="AP19" s="5">
        <f t="shared" ref="AP19" si="243">AP18-AP$2</f>
        <v>64.714285714286234</v>
      </c>
      <c r="AQ19" s="5">
        <f t="shared" ref="AQ19" si="244">AQ18-AQ$2</f>
        <v>-6.428571428570649</v>
      </c>
      <c r="AR19" s="5">
        <f t="shared" ref="AR19" si="245">AR18-AR$2</f>
        <v>11.428571428570649</v>
      </c>
      <c r="AS19" s="5">
        <f t="shared" ref="AS19" si="246">AS18-AS$2</f>
        <v>107.28571428571377</v>
      </c>
      <c r="AT19" s="5">
        <f t="shared" ref="AT19" si="247">AT18-AT$2</f>
        <v>0.571428571429351</v>
      </c>
      <c r="AU19" s="5">
        <f t="shared" ref="AU19" si="248">AU18-AU$2</f>
        <v>-50.714285714286234</v>
      </c>
      <c r="AV19" s="5">
        <f t="shared" ref="AV19" si="249">AV18-AV$2</f>
        <v>-82.857142857143117</v>
      </c>
      <c r="AW19" s="5">
        <f t="shared" ref="AW19" si="250">AW18-AW$2</f>
        <v>65.857142857143117</v>
      </c>
      <c r="AX19" s="5">
        <f t="shared" ref="AX19" si="251">AX18-AX$2</f>
        <v>211.57142857142935</v>
      </c>
      <c r="AY19" s="5">
        <f t="shared" ref="AY19" si="252">AY18-AY$2</f>
        <v>52</v>
      </c>
      <c r="AZ19" s="5">
        <f t="shared" ref="AZ19" si="253">AZ18-AZ$2</f>
        <v>32.857142857143117</v>
      </c>
      <c r="BA19" s="5">
        <f t="shared" ref="BA19" si="254">BA18-BA$2</f>
        <v>-68.714285714286234</v>
      </c>
      <c r="BB19" s="6"/>
    </row>
    <row r="20" spans="1:54" x14ac:dyDescent="0.25">
      <c r="A20" s="1" t="s">
        <v>3</v>
      </c>
      <c r="B20" s="3">
        <f>SUM(C20:BB20)</f>
        <v>1043865.2857142846</v>
      </c>
      <c r="C20" s="5">
        <f>C19*C19</f>
        <v>336565.73469387722</v>
      </c>
      <c r="D20" s="5">
        <f t="shared" ref="D20" si="255">D19*D19</f>
        <v>3721</v>
      </c>
      <c r="E20" s="5">
        <f t="shared" ref="E20" si="256">E19*E19</f>
        <v>137959.1836734688</v>
      </c>
      <c r="F20" s="5">
        <f t="shared" ref="F20" si="257">F19*F19</f>
        <v>157949.46938775448</v>
      </c>
      <c r="G20" s="5">
        <f t="shared" ref="G20" si="258">G19*G19</f>
        <v>26522.448979591922</v>
      </c>
      <c r="H20" s="5">
        <f t="shared" ref="H20" si="259">H19*H19</f>
        <v>49665.306122449096</v>
      </c>
      <c r="I20" s="5">
        <f t="shared" ref="I20" si="260">I19*I19</f>
        <v>2.4693877551044907</v>
      </c>
      <c r="J20" s="5">
        <f t="shared" ref="J20" si="261">J19*J19</f>
        <v>5929</v>
      </c>
      <c r="K20" s="5">
        <f t="shared" ref="K20" si="262">K19*K19</f>
        <v>16420.591836734628</v>
      </c>
      <c r="L20" s="5">
        <f t="shared" ref="L20" si="263">L19*L19</f>
        <v>20245.224489795772</v>
      </c>
      <c r="M20" s="5">
        <f t="shared" ref="M20" si="264">M19*M19</f>
        <v>15876</v>
      </c>
      <c r="N20" s="5">
        <f t="shared" ref="N20" si="265">N19*N19</f>
        <v>4151.0408163264301</v>
      </c>
      <c r="O20" s="5">
        <f t="shared" ref="O20" si="266">O19*O19</f>
        <v>9660.0816326529584</v>
      </c>
      <c r="P20" s="5">
        <f t="shared" ref="P20" si="267">P19*P19</f>
        <v>2142.3673469387272</v>
      </c>
      <c r="Q20" s="5">
        <f t="shared" ref="Q20" si="268">Q19*Q19</f>
        <v>16751.755102040614</v>
      </c>
      <c r="R20" s="5">
        <f t="shared" ref="R20" si="269">R19*R19</f>
        <v>9381.3061224490302</v>
      </c>
      <c r="S20" s="5">
        <f t="shared" ref="S20" si="270">S19*S19</f>
        <v>7519.3673469388659</v>
      </c>
      <c r="T20" s="5">
        <f t="shared" ref="T20" si="271">T19*T19</f>
        <v>1127.0408163265829</v>
      </c>
      <c r="U20" s="5">
        <f t="shared" ref="U20" si="272">U19*U19</f>
        <v>800.08163265303187</v>
      </c>
      <c r="V20" s="5">
        <f t="shared" ref="V20" si="273">V19*V19</f>
        <v>5797.7346938775117</v>
      </c>
      <c r="W20" s="5">
        <f t="shared" ref="W20" si="274">W19*W19</f>
        <v>576</v>
      </c>
      <c r="X20" s="5">
        <f t="shared" ref="X20" si="275">X19*X19</f>
        <v>3232.7346938775804</v>
      </c>
      <c r="Y20" s="5">
        <f t="shared" ref="Y20" si="276">Y19*Y19</f>
        <v>2586.448979591863</v>
      </c>
      <c r="Z20" s="5">
        <f t="shared" ref="Z20" si="277">Z19*Z19</f>
        <v>7249.3061224489356</v>
      </c>
      <c r="AA20" s="5">
        <f t="shared" ref="AA20" si="278">AA19*AA19</f>
        <v>5041</v>
      </c>
      <c r="AB20" s="5">
        <f t="shared" ref="AB20" si="279">AB19*AB19</f>
        <v>150.93877551019131</v>
      </c>
      <c r="AC20" s="5">
        <f t="shared" ref="AC20" si="280">AC19*AC19</f>
        <v>509.46938775513723</v>
      </c>
      <c r="AD20" s="5">
        <f t="shared" ref="AD20" si="281">AD19*AD19</f>
        <v>40228.897959183989</v>
      </c>
      <c r="AE20" s="5">
        <f t="shared" ref="AE20" si="282">AE19*AE19</f>
        <v>121</v>
      </c>
      <c r="AF20" s="5">
        <f t="shared" ref="AF20" si="283">AF19*AF19</f>
        <v>18.367346938771057</v>
      </c>
      <c r="AG20" s="5">
        <f t="shared" ref="AG20" si="284">AG19*AG19</f>
        <v>9133.8979591838233</v>
      </c>
      <c r="AH20" s="5">
        <f t="shared" ref="AH20" si="285">AH19*AH19</f>
        <v>15912.0204081632</v>
      </c>
      <c r="AI20" s="5">
        <f t="shared" ref="AI20" si="286">AI19*AI19</f>
        <v>582.87755102039557</v>
      </c>
      <c r="AJ20" s="5">
        <f t="shared" ref="AJ20" si="287">AJ19*AJ19</f>
        <v>9604</v>
      </c>
      <c r="AK20" s="5">
        <f t="shared" ref="AK20" si="288">AK19*AK19</f>
        <v>1577.2244897959597</v>
      </c>
      <c r="AL20" s="5">
        <f t="shared" ref="AL20" si="289">AL19*AL19</f>
        <v>2.0408163265283847</v>
      </c>
      <c r="AM20" s="5">
        <f t="shared" ref="AM20" si="290">AM19*AM19</f>
        <v>24069.306122448899</v>
      </c>
      <c r="AN20" s="5">
        <f t="shared" ref="AN20" si="291">AN19*AN19</f>
        <v>6241</v>
      </c>
      <c r="AO20" s="5">
        <f t="shared" ref="AO20" si="292">AO19*AO19</f>
        <v>5929</v>
      </c>
      <c r="AP20" s="5">
        <f t="shared" ref="AP20" si="293">AP19*AP19</f>
        <v>4187.9387755102716</v>
      </c>
      <c r="AQ20" s="5">
        <f t="shared" ref="AQ20" si="294">AQ19*AQ19</f>
        <v>41.326530612234876</v>
      </c>
      <c r="AR20" s="5">
        <f t="shared" ref="AR20" si="295">AR19*AR19</f>
        <v>130.61224489794137</v>
      </c>
      <c r="AS20" s="5">
        <f t="shared" ref="AS20" si="296">AS19*AS19</f>
        <v>11510.224489795806</v>
      </c>
      <c r="AT20" s="5">
        <f t="shared" ref="AT20" si="297">AT19*AT19</f>
        <v>0.32653061224578889</v>
      </c>
      <c r="AU20" s="5">
        <f t="shared" ref="AU20" si="298">AU19*AU19</f>
        <v>2571.9387755102566</v>
      </c>
      <c r="AV20" s="5">
        <f t="shared" ref="AV20" si="299">AV19*AV19</f>
        <v>6865.306122449023</v>
      </c>
      <c r="AW20" s="5">
        <f t="shared" ref="AW20" si="300">AW19*AW19</f>
        <v>4337.163265306157</v>
      </c>
      <c r="AX20" s="5">
        <f t="shared" ref="AX20" si="301">AX19*AX19</f>
        <v>44762.469387755431</v>
      </c>
      <c r="AY20" s="5">
        <f t="shared" ref="AY20" si="302">AY19*AY19</f>
        <v>2704</v>
      </c>
      <c r="AZ20" s="5">
        <f t="shared" ref="AZ20" si="303">AZ19*AZ19</f>
        <v>1079.591836734711</v>
      </c>
      <c r="BA20" s="5">
        <f t="shared" ref="BA20" si="304">BA19*BA19</f>
        <v>4721.6530612245615</v>
      </c>
      <c r="BB20" s="6"/>
    </row>
    <row r="21" spans="1:54" x14ac:dyDescent="0.25">
      <c r="A21" s="1" t="s">
        <v>13</v>
      </c>
      <c r="B21" s="4">
        <f>SQRT(B20/COUNT(C20:BB20))</f>
        <v>143.06623213991296</v>
      </c>
    </row>
    <row r="23" spans="1:54" x14ac:dyDescent="0.25">
      <c r="A23" s="1" t="s">
        <v>5</v>
      </c>
      <c r="B23" s="3">
        <f>SUM(C23:BB23)</f>
        <v>515669.8571428571</v>
      </c>
      <c r="C23" s="5">
        <f>(C$3*3+D$3*4)/7</f>
        <v>14409.857142857143</v>
      </c>
      <c r="D23" s="5">
        <f t="shared" ref="D23:BB23" si="305">(D$3*3+E$3*4)/7</f>
        <v>14130</v>
      </c>
      <c r="E23" s="5">
        <f t="shared" si="305"/>
        <v>13155.428571428571</v>
      </c>
      <c r="F23" s="5">
        <f t="shared" si="305"/>
        <v>12512.428571428571</v>
      </c>
      <c r="G23" s="5">
        <f t="shared" si="305"/>
        <v>11996.857142857143</v>
      </c>
      <c r="H23" s="5">
        <f t="shared" si="305"/>
        <v>11731.857142857143</v>
      </c>
      <c r="I23" s="5">
        <f t="shared" si="305"/>
        <v>11667.428571428571</v>
      </c>
      <c r="J23" s="5">
        <f t="shared" si="305"/>
        <v>11440</v>
      </c>
      <c r="K23" s="5">
        <f t="shared" si="305"/>
        <v>11122.142857142857</v>
      </c>
      <c r="L23" s="5">
        <f t="shared" si="305"/>
        <v>10806.285714285714</v>
      </c>
      <c r="M23" s="5">
        <f t="shared" si="305"/>
        <v>10519</v>
      </c>
      <c r="N23" s="5">
        <f t="shared" si="305"/>
        <v>10574.428571428571</v>
      </c>
      <c r="O23" s="5">
        <f t="shared" si="305"/>
        <v>10679.714285714286</v>
      </c>
      <c r="P23" s="5">
        <f t="shared" si="305"/>
        <v>10474.285714285714</v>
      </c>
      <c r="Q23" s="5">
        <f t="shared" si="305"/>
        <v>10206.428571428571</v>
      </c>
      <c r="R23" s="5">
        <f t="shared" si="305"/>
        <v>9976.8571428571431</v>
      </c>
      <c r="S23" s="5">
        <f t="shared" si="305"/>
        <v>9822.7142857142862</v>
      </c>
      <c r="T23" s="5">
        <f t="shared" si="305"/>
        <v>9770.5714285714294</v>
      </c>
      <c r="U23" s="5">
        <f t="shared" si="305"/>
        <v>9632.2857142857138</v>
      </c>
      <c r="V23" s="5">
        <f t="shared" si="305"/>
        <v>9532.1428571428569</v>
      </c>
      <c r="W23" s="5">
        <f t="shared" si="305"/>
        <v>9398</v>
      </c>
      <c r="X23" s="5">
        <f t="shared" si="305"/>
        <v>9417.8571428571431</v>
      </c>
      <c r="Y23" s="5">
        <f t="shared" si="305"/>
        <v>9396.1428571428569</v>
      </c>
      <c r="Z23" s="5">
        <f t="shared" si="305"/>
        <v>9190.1428571428569</v>
      </c>
      <c r="AA23" s="5">
        <f t="shared" si="305"/>
        <v>9102</v>
      </c>
      <c r="AB23" s="5">
        <f t="shared" si="305"/>
        <v>9166.7142857142862</v>
      </c>
      <c r="AC23" s="5">
        <f t="shared" si="305"/>
        <v>8861.5714285714294</v>
      </c>
      <c r="AD23" s="5">
        <f t="shared" si="305"/>
        <v>8626.5714285714294</v>
      </c>
      <c r="AE23" s="5">
        <f t="shared" si="305"/>
        <v>8612</v>
      </c>
      <c r="AF23" s="5">
        <f t="shared" si="305"/>
        <v>8687.2857142857138</v>
      </c>
      <c r="AG23" s="5">
        <f t="shared" si="305"/>
        <v>8979.4285714285706</v>
      </c>
      <c r="AH23" s="5">
        <f t="shared" si="305"/>
        <v>9143.8571428571431</v>
      </c>
      <c r="AI23" s="5">
        <f t="shared" si="305"/>
        <v>8991.1428571428569</v>
      </c>
      <c r="AJ23" s="5">
        <f t="shared" si="305"/>
        <v>8827</v>
      </c>
      <c r="AK23" s="5">
        <f t="shared" si="305"/>
        <v>8720.7142857142862</v>
      </c>
      <c r="AL23" s="5">
        <f t="shared" si="305"/>
        <v>8903.4285714285706</v>
      </c>
      <c r="AM23" s="5">
        <f t="shared" si="305"/>
        <v>9186.8571428571431</v>
      </c>
      <c r="AN23" s="5">
        <f t="shared" si="305"/>
        <v>9367</v>
      </c>
      <c r="AO23" s="5">
        <f t="shared" si="305"/>
        <v>9554</v>
      </c>
      <c r="AP23" s="5">
        <f t="shared" si="305"/>
        <v>9636.2857142857138</v>
      </c>
      <c r="AQ23" s="5">
        <f t="shared" si="305"/>
        <v>9602.4285714285706</v>
      </c>
      <c r="AR23" s="5">
        <f t="shared" si="305"/>
        <v>9758.5714285714294</v>
      </c>
      <c r="AS23" s="5">
        <f t="shared" si="305"/>
        <v>9907.7142857142862</v>
      </c>
      <c r="AT23" s="5">
        <f t="shared" si="305"/>
        <v>9873.4285714285706</v>
      </c>
      <c r="AU23" s="5">
        <f t="shared" si="305"/>
        <v>9693.7142857142862</v>
      </c>
      <c r="AV23" s="5">
        <f t="shared" si="305"/>
        <v>9598.8571428571431</v>
      </c>
      <c r="AW23" s="5">
        <f t="shared" si="305"/>
        <v>9955.1428571428569</v>
      </c>
      <c r="AX23" s="5">
        <f t="shared" si="305"/>
        <v>10277.428571428571</v>
      </c>
      <c r="AY23" s="5">
        <f t="shared" si="305"/>
        <v>10417</v>
      </c>
      <c r="AZ23" s="5">
        <f t="shared" si="305"/>
        <v>10359.142857142857</v>
      </c>
      <c r="BA23" s="5">
        <f t="shared" si="305"/>
        <v>10297.714285714286</v>
      </c>
      <c r="BB23" s="6"/>
    </row>
    <row r="24" spans="1:54" x14ac:dyDescent="0.25">
      <c r="A24" s="1" t="s">
        <v>2</v>
      </c>
      <c r="B24" s="3">
        <f>SUM(C24:BB24)</f>
        <v>-1682.1428571428605</v>
      </c>
      <c r="C24" s="5">
        <f>C23-C$2</f>
        <v>638.85714285714312</v>
      </c>
      <c r="D24" s="5">
        <f t="shared" ref="D24" si="306">D23-D$2</f>
        <v>-53</v>
      </c>
      <c r="E24" s="5">
        <f t="shared" ref="E24" si="307">E23-E$2</f>
        <v>-529.57142857142935</v>
      </c>
      <c r="F24" s="5">
        <f t="shared" ref="F24" si="308">F23-F$2</f>
        <v>-439.57142857142935</v>
      </c>
      <c r="G24" s="5">
        <f t="shared" ref="G24" si="309">G23-G$2</f>
        <v>-260.14285714285688</v>
      </c>
      <c r="H24" s="5">
        <f t="shared" ref="H24" si="310">H23-H$2</f>
        <v>-216.14285714285688</v>
      </c>
      <c r="I24" s="5">
        <f t="shared" ref="I24" si="311">I23-I$2</f>
        <v>-19.571428571429351</v>
      </c>
      <c r="J24" s="5">
        <f t="shared" ref="J24" si="312">J23-J$2</f>
        <v>-118</v>
      </c>
      <c r="K24" s="5">
        <f t="shared" ref="K24" si="313">K23-K$2</f>
        <v>-176.85714285714312</v>
      </c>
      <c r="L24" s="5">
        <f t="shared" ref="L24" si="314">L23-L$2</f>
        <v>-184.71428571428623</v>
      </c>
      <c r="M24" s="5">
        <f t="shared" ref="M24" si="315">M23-M$2</f>
        <v>-166</v>
      </c>
      <c r="N24" s="5">
        <f t="shared" ref="N24" si="316">N23-N$2</f>
        <v>-20.571428571429351</v>
      </c>
      <c r="O24" s="5">
        <f t="shared" ref="O24" si="317">O23-O$2</f>
        <v>91.714285714286234</v>
      </c>
      <c r="P24" s="5">
        <f t="shared" ref="P24" si="318">P23-P$2</f>
        <v>-92.714285714286234</v>
      </c>
      <c r="Q24" s="5">
        <f t="shared" ref="Q24" si="319">Q23-Q$2</f>
        <v>-161.57142857142935</v>
      </c>
      <c r="R24" s="5">
        <f t="shared" ref="R24" si="320">R23-R$2</f>
        <v>-130.14285714285688</v>
      </c>
      <c r="S24" s="5">
        <f t="shared" ref="S24" si="321">S23-S$2</f>
        <v>-100.28571428571377</v>
      </c>
      <c r="T24" s="5">
        <f t="shared" ref="T24" si="322">T23-T$2</f>
        <v>-36.428571428570649</v>
      </c>
      <c r="U24" s="5">
        <f t="shared" ref="U24" si="323">U23-U$2</f>
        <v>-60.714285714286234</v>
      </c>
      <c r="V24" s="5">
        <f t="shared" ref="V24" si="324">V23-V$2</f>
        <v>-76.857142857143117</v>
      </c>
      <c r="W24" s="5">
        <f t="shared" ref="W24" si="325">W23-W$2</f>
        <v>-57</v>
      </c>
      <c r="X24" s="5">
        <f t="shared" ref="X24" si="326">X23-X$2</f>
        <v>-27.142857142856883</v>
      </c>
      <c r="Y24" s="5">
        <f t="shared" ref="Y24" si="327">Y23-Y$2</f>
        <v>23.142857142856883</v>
      </c>
      <c r="Z24" s="5">
        <f t="shared" ref="Z24" si="328">Z23-Z$2</f>
        <v>-115.85714285714312</v>
      </c>
      <c r="AA24" s="5">
        <f t="shared" ref="AA24" si="329">AA23-AA$2</f>
        <v>-70</v>
      </c>
      <c r="AB24" s="5">
        <f t="shared" ref="AB24" si="330">AB23-AB$2</f>
        <v>27.714285714286234</v>
      </c>
      <c r="AC24" s="5">
        <f t="shared" ref="AC24" si="331">AC23-AC$2</f>
        <v>-110.42857142857065</v>
      </c>
      <c r="AD24" s="5">
        <f t="shared" ref="AD24" si="332">AD23-AD$2</f>
        <v>-193.42857142857065</v>
      </c>
      <c r="AE24" s="5">
        <f t="shared" ref="AE24" si="333">AE23-AE$2</f>
        <v>2</v>
      </c>
      <c r="AF24" s="5">
        <f t="shared" ref="AF24" si="334">AF23-AF$2</f>
        <v>21.285714285713766</v>
      </c>
      <c r="AG24" s="5">
        <f t="shared" ref="AG24" si="335">AG23-AG$2</f>
        <v>149.42857142857065</v>
      </c>
      <c r="AH24" s="5">
        <f t="shared" ref="AH24" si="336">AH23-AH$2</f>
        <v>126.85714285714312</v>
      </c>
      <c r="AI24" s="5">
        <f t="shared" ref="AI24" si="337">AI23-AI$2</f>
        <v>-62.857142857143117</v>
      </c>
      <c r="AJ24" s="5">
        <f t="shared" ref="AJ24" si="338">AJ23-AJ$2</f>
        <v>-110</v>
      </c>
      <c r="AK24" s="5">
        <f t="shared" ref="AK24" si="339">AK23-AK$2</f>
        <v>-57.285714285713766</v>
      </c>
      <c r="AL24" s="5">
        <f t="shared" ref="AL24" si="340">AL23-AL$2</f>
        <v>57.428571428570649</v>
      </c>
      <c r="AM24" s="5">
        <f t="shared" ref="AM24" si="341">AM23-AM$2</f>
        <v>181.85714285714312</v>
      </c>
      <c r="AN24" s="5">
        <f t="shared" ref="AN24" si="342">AN23-AN$2</f>
        <v>104</v>
      </c>
      <c r="AO24" s="5">
        <f t="shared" ref="AO24" si="343">AO23-AO$2</f>
        <v>105</v>
      </c>
      <c r="AP24" s="5">
        <f t="shared" ref="AP24" si="344">AP23-AP$2</f>
        <v>64.285714285713766</v>
      </c>
      <c r="AQ24" s="5">
        <f t="shared" ref="AQ24" si="345">AQ23-AQ$2</f>
        <v>-14.571428571429351</v>
      </c>
      <c r="AR24" s="5">
        <f t="shared" ref="AR24" si="346">AR23-AR$2</f>
        <v>56.571428571429351</v>
      </c>
      <c r="AS24" s="5">
        <f t="shared" ref="AS24" si="347">AS23-AS$2</f>
        <v>110.71428571428623</v>
      </c>
      <c r="AT24" s="5">
        <f t="shared" ref="AT24" si="348">AT23-AT$2</f>
        <v>-10.571428571429351</v>
      </c>
      <c r="AU24" s="5">
        <f t="shared" ref="AU24" si="349">AU23-AU$2</f>
        <v>-87.285714285713766</v>
      </c>
      <c r="AV24" s="5">
        <f t="shared" ref="AV24" si="350">AV23-AV$2</f>
        <v>-79.142857142856883</v>
      </c>
      <c r="AW24" s="5">
        <f t="shared" ref="AW24" si="351">AW23-AW$2</f>
        <v>152.14285714285688</v>
      </c>
      <c r="AX24" s="5">
        <f t="shared" ref="AX24" si="352">AX23-AX$2</f>
        <v>227.42857142857065</v>
      </c>
      <c r="AY24" s="5">
        <f t="shared" ref="AY24" si="353">AY23-AY$2</f>
        <v>75</v>
      </c>
      <c r="AZ24" s="5">
        <f t="shared" ref="AZ24" si="354">AZ23-AZ$2</f>
        <v>1.142857142856883</v>
      </c>
      <c r="BA24" s="5">
        <f t="shared" ref="BA24" si="355">BA23-BA$2</f>
        <v>-60.285714285713766</v>
      </c>
      <c r="BB24" s="6"/>
    </row>
    <row r="25" spans="1:54" x14ac:dyDescent="0.25">
      <c r="A25" s="1" t="s">
        <v>3</v>
      </c>
      <c r="B25" s="3">
        <f>SUM(C25:BB25)</f>
        <v>1495292.7142857153</v>
      </c>
      <c r="C25" s="5">
        <f>C24*C24</f>
        <v>408138.44897959218</v>
      </c>
      <c r="D25" s="5">
        <f t="shared" ref="D25" si="356">D24*D24</f>
        <v>2809</v>
      </c>
      <c r="E25" s="5">
        <f t="shared" ref="E25" si="357">E24*E24</f>
        <v>280445.89795918448</v>
      </c>
      <c r="F25" s="5">
        <f t="shared" ref="F25" si="358">F24*F24</f>
        <v>193223.04081632721</v>
      </c>
      <c r="G25" s="5">
        <f t="shared" ref="G25" si="359">G24*G24</f>
        <v>67674.306122448848</v>
      </c>
      <c r="H25" s="5">
        <f t="shared" ref="H25" si="360">H24*H24</f>
        <v>46717.734693877435</v>
      </c>
      <c r="I25" s="5">
        <f t="shared" ref="I25" si="361">I24*I24</f>
        <v>383.04081632656113</v>
      </c>
      <c r="J25" s="5">
        <f t="shared" ref="J25" si="362">J24*J24</f>
        <v>13924</v>
      </c>
      <c r="K25" s="5">
        <f t="shared" ref="K25" si="363">K24*K24</f>
        <v>31278.448979591929</v>
      </c>
      <c r="L25" s="5">
        <f t="shared" ref="L25" si="364">L24*L24</f>
        <v>34119.367346938969</v>
      </c>
      <c r="M25" s="5">
        <f t="shared" ref="M25" si="365">M24*M24</f>
        <v>27556</v>
      </c>
      <c r="N25" s="5">
        <f t="shared" ref="N25" si="366">N24*N24</f>
        <v>423.18367346941983</v>
      </c>
      <c r="O25" s="5">
        <f t="shared" ref="O25" si="367">O24*O24</f>
        <v>8411.5102040817274</v>
      </c>
      <c r="P25" s="5">
        <f t="shared" ref="P25" si="368">P24*P24</f>
        <v>8595.9387755102998</v>
      </c>
      <c r="Q25" s="5">
        <f t="shared" ref="Q25" si="369">Q24*Q24</f>
        <v>26105.326530612496</v>
      </c>
      <c r="R25" s="5">
        <f t="shared" ref="R25" si="370">R24*R24</f>
        <v>16937.163265306055</v>
      </c>
      <c r="S25" s="5">
        <f t="shared" ref="S25" si="371">S24*S24</f>
        <v>10057.224489795813</v>
      </c>
      <c r="T25" s="5">
        <f t="shared" ref="T25" si="372">T24*T24</f>
        <v>1327.0408163264738</v>
      </c>
      <c r="U25" s="5">
        <f t="shared" ref="U25" si="373">U24*U24</f>
        <v>3686.2244897959813</v>
      </c>
      <c r="V25" s="5">
        <f t="shared" ref="V25" si="374">V24*V24</f>
        <v>5907.0204081633055</v>
      </c>
      <c r="W25" s="5">
        <f t="shared" ref="W25" si="375">W24*W24</f>
        <v>3249</v>
      </c>
      <c r="X25" s="5">
        <f t="shared" ref="X25" si="376">X24*X24</f>
        <v>736.73469387753687</v>
      </c>
      <c r="Y25" s="5">
        <f t="shared" ref="Y25" si="377">Y24*Y24</f>
        <v>535.59183673468181</v>
      </c>
      <c r="Z25" s="5">
        <f t="shared" ref="Z25" si="378">Z24*Z24</f>
        <v>13422.877551020469</v>
      </c>
      <c r="AA25" s="5">
        <f t="shared" ref="AA25" si="379">AA24*AA24</f>
        <v>4900</v>
      </c>
      <c r="AB25" s="5">
        <f t="shared" ref="AB25" si="380">AB24*AB24</f>
        <v>768.08163265309008</v>
      </c>
      <c r="AC25" s="5">
        <f t="shared" ref="AC25" si="381">AC24*AC24</f>
        <v>12194.469387754931</v>
      </c>
      <c r="AD25" s="5">
        <f t="shared" ref="AD25" si="382">AD24*AD24</f>
        <v>37414.61224489766</v>
      </c>
      <c r="AE25" s="5">
        <f t="shared" ref="AE25" si="383">AE24*AE24</f>
        <v>4</v>
      </c>
      <c r="AF25" s="5">
        <f t="shared" ref="AF25" si="384">AF24*AF24</f>
        <v>453.08163265303909</v>
      </c>
      <c r="AG25" s="5">
        <f t="shared" ref="AG25" si="385">AG24*AG24</f>
        <v>22328.89795918344</v>
      </c>
      <c r="AH25" s="5">
        <f t="shared" ref="AH25" si="386">AH24*AH24</f>
        <v>16092.734693877617</v>
      </c>
      <c r="AI25" s="5">
        <f t="shared" ref="AI25" si="387">AI24*AI24</f>
        <v>3951.0204081632978</v>
      </c>
      <c r="AJ25" s="5">
        <f t="shared" ref="AJ25" si="388">AJ24*AJ24</f>
        <v>12100</v>
      </c>
      <c r="AK25" s="5">
        <f t="shared" ref="AK25" si="389">AK24*AK24</f>
        <v>3281.6530612244301</v>
      </c>
      <c r="AL25" s="5">
        <f t="shared" ref="AL25" si="390">AL24*AL24</f>
        <v>3298.040816326441</v>
      </c>
      <c r="AM25" s="5">
        <f t="shared" ref="AM25" si="391">AM24*AM24</f>
        <v>33072.020408163356</v>
      </c>
      <c r="AN25" s="5">
        <f t="shared" ref="AN25" si="392">AN24*AN24</f>
        <v>10816</v>
      </c>
      <c r="AO25" s="5">
        <f t="shared" ref="AO25" si="393">AO24*AO24</f>
        <v>11025</v>
      </c>
      <c r="AP25" s="5">
        <f t="shared" ref="AP25" si="394">AP24*AP24</f>
        <v>4132.6530612244233</v>
      </c>
      <c r="AQ25" s="5">
        <f t="shared" ref="AQ25" si="395">AQ24*AQ24</f>
        <v>212.32653061226762</v>
      </c>
      <c r="AR25" s="5">
        <f t="shared" ref="AR25" si="396">AR24*AR24</f>
        <v>3200.326530612333</v>
      </c>
      <c r="AS25" s="5">
        <f t="shared" ref="AS25" si="397">AS24*AS24</f>
        <v>12257.653061224604</v>
      </c>
      <c r="AT25" s="5">
        <f t="shared" ref="AT25" si="398">AT24*AT24</f>
        <v>111.75510204083281</v>
      </c>
      <c r="AU25" s="5">
        <f t="shared" ref="AU25" si="399">AU24*AU24</f>
        <v>7618.7959183672565</v>
      </c>
      <c r="AV25" s="5">
        <f t="shared" ref="AV25" si="400">AV24*AV24</f>
        <v>6263.591836734653</v>
      </c>
      <c r="AW25" s="5">
        <f t="shared" ref="AW25" si="401">AW24*AW24</f>
        <v>23147.448979591758</v>
      </c>
      <c r="AX25" s="5">
        <f t="shared" ref="AX25" si="402">AX24*AX24</f>
        <v>51723.755102040464</v>
      </c>
      <c r="AY25" s="5">
        <f t="shared" ref="AY25" si="403">AY24*AY24</f>
        <v>5625</v>
      </c>
      <c r="AZ25" s="5">
        <f t="shared" ref="AZ25" si="404">AZ24*AZ24</f>
        <v>1.306122448978998</v>
      </c>
      <c r="BA25" s="5">
        <f t="shared" ref="BA25" si="405">BA24*BA24</f>
        <v>3634.3673469387127</v>
      </c>
      <c r="BB25" s="6"/>
    </row>
    <row r="26" spans="1:54" x14ac:dyDescent="0.25">
      <c r="A26" s="1" t="s">
        <v>13</v>
      </c>
      <c r="B26" s="4">
        <f>SQRT(B25/COUNT(C25:BB25))</f>
        <v>171.22927607741153</v>
      </c>
    </row>
    <row r="28" spans="1:54" x14ac:dyDescent="0.25">
      <c r="A28" s="1" t="s">
        <v>9</v>
      </c>
      <c r="B28" s="3">
        <f>SUM(C28:BB28)</f>
        <v>515119.57142857148</v>
      </c>
      <c r="C28" s="5">
        <f>(C$3*2+D$3*5)/7</f>
        <v>14468.571428571429</v>
      </c>
      <c r="D28" s="5">
        <f t="shared" ref="D28:BB28" si="406">(D$3*2+E$3*5)/7</f>
        <v>14016</v>
      </c>
      <c r="E28" s="5">
        <f t="shared" si="406"/>
        <v>12997.285714285714</v>
      </c>
      <c r="F28" s="5">
        <f t="shared" si="406"/>
        <v>12470.285714285714</v>
      </c>
      <c r="G28" s="5">
        <f t="shared" si="406"/>
        <v>11899.571428571429</v>
      </c>
      <c r="H28" s="5">
        <f t="shared" si="406"/>
        <v>11738.571428571429</v>
      </c>
      <c r="I28" s="5">
        <f t="shared" si="406"/>
        <v>11646.285714285714</v>
      </c>
      <c r="J28" s="5">
        <f t="shared" si="406"/>
        <v>11399</v>
      </c>
      <c r="K28" s="5">
        <f t="shared" si="406"/>
        <v>11073.428571428571</v>
      </c>
      <c r="L28" s="5">
        <f t="shared" si="406"/>
        <v>10763.857142857143</v>
      </c>
      <c r="M28" s="5">
        <f t="shared" si="406"/>
        <v>10479</v>
      </c>
      <c r="N28" s="5">
        <f t="shared" si="406"/>
        <v>10618.285714285714</v>
      </c>
      <c r="O28" s="5">
        <f t="shared" si="406"/>
        <v>10673.142857142857</v>
      </c>
      <c r="P28" s="5">
        <f t="shared" si="406"/>
        <v>10427.857142857143</v>
      </c>
      <c r="Q28" s="5">
        <f t="shared" si="406"/>
        <v>10174.285714285714</v>
      </c>
      <c r="R28" s="5">
        <f t="shared" si="406"/>
        <v>9943.5714285714294</v>
      </c>
      <c r="S28" s="5">
        <f t="shared" si="406"/>
        <v>9809.1428571428569</v>
      </c>
      <c r="T28" s="5">
        <f t="shared" si="406"/>
        <v>9767.7142857142862</v>
      </c>
      <c r="U28" s="5">
        <f t="shared" si="406"/>
        <v>9599.8571428571431</v>
      </c>
      <c r="V28" s="5">
        <f t="shared" si="406"/>
        <v>9531.4285714285706</v>
      </c>
      <c r="W28" s="5">
        <f t="shared" si="406"/>
        <v>9365</v>
      </c>
      <c r="X28" s="5">
        <f t="shared" si="406"/>
        <v>9447.5714285714294</v>
      </c>
      <c r="Y28" s="5">
        <f t="shared" si="406"/>
        <v>9368.4285714285706</v>
      </c>
      <c r="Z28" s="5">
        <f t="shared" si="406"/>
        <v>9159.4285714285706</v>
      </c>
      <c r="AA28" s="5">
        <f t="shared" si="406"/>
        <v>9103</v>
      </c>
      <c r="AB28" s="5">
        <f t="shared" si="406"/>
        <v>9182.1428571428569</v>
      </c>
      <c r="AC28" s="5">
        <f t="shared" si="406"/>
        <v>8773.7142857142862</v>
      </c>
      <c r="AD28" s="5">
        <f t="shared" si="406"/>
        <v>8633.7142857142862</v>
      </c>
      <c r="AE28" s="5">
        <f t="shared" si="406"/>
        <v>8603</v>
      </c>
      <c r="AF28" s="5">
        <f t="shared" si="406"/>
        <v>8712.8571428571431</v>
      </c>
      <c r="AG28" s="5">
        <f t="shared" si="406"/>
        <v>9033.2857142857138</v>
      </c>
      <c r="AH28" s="5">
        <f t="shared" si="406"/>
        <v>9144.5714285714294</v>
      </c>
      <c r="AI28" s="5">
        <f t="shared" si="406"/>
        <v>8952.4285714285706</v>
      </c>
      <c r="AJ28" s="5">
        <f t="shared" si="406"/>
        <v>8815</v>
      </c>
      <c r="AK28" s="5">
        <f t="shared" si="406"/>
        <v>8703.1428571428569</v>
      </c>
      <c r="AL28" s="5">
        <f t="shared" si="406"/>
        <v>8962.2857142857138</v>
      </c>
      <c r="AM28" s="5">
        <f t="shared" si="406"/>
        <v>9213.5714285714294</v>
      </c>
      <c r="AN28" s="5">
        <f t="shared" si="406"/>
        <v>9392</v>
      </c>
      <c r="AO28" s="5">
        <f t="shared" si="406"/>
        <v>9582</v>
      </c>
      <c r="AP28" s="5">
        <f t="shared" si="406"/>
        <v>9635.8571428571431</v>
      </c>
      <c r="AQ28" s="5">
        <f t="shared" si="406"/>
        <v>9594.2857142857138</v>
      </c>
      <c r="AR28" s="5">
        <f t="shared" si="406"/>
        <v>9803.7142857142862</v>
      </c>
      <c r="AS28" s="5">
        <f t="shared" si="406"/>
        <v>9911.1428571428569</v>
      </c>
      <c r="AT28" s="5">
        <f t="shared" si="406"/>
        <v>9862.2857142857138</v>
      </c>
      <c r="AU28" s="5">
        <f t="shared" si="406"/>
        <v>9657.1428571428569</v>
      </c>
      <c r="AV28" s="5">
        <f t="shared" si="406"/>
        <v>9602.5714285714294</v>
      </c>
      <c r="AW28" s="5">
        <f t="shared" si="406"/>
        <v>10041.428571428571</v>
      </c>
      <c r="AX28" s="5">
        <f t="shared" si="406"/>
        <v>10293.285714285714</v>
      </c>
      <c r="AY28" s="5">
        <f t="shared" si="406"/>
        <v>10440</v>
      </c>
      <c r="AZ28" s="5">
        <f t="shared" si="406"/>
        <v>10327.428571428571</v>
      </c>
      <c r="BA28" s="5">
        <f t="shared" si="406"/>
        <v>10306.142857142857</v>
      </c>
      <c r="BB28" s="6"/>
    </row>
    <row r="29" spans="1:54" x14ac:dyDescent="0.25">
      <c r="A29" s="1" t="s">
        <v>2</v>
      </c>
      <c r="B29" s="3">
        <f>SUM(C29:BB29)</f>
        <v>-2232.4285714285743</v>
      </c>
      <c r="C29" s="5">
        <f>C28-C$2</f>
        <v>697.57142857142935</v>
      </c>
      <c r="D29" s="5">
        <f t="shared" ref="D29" si="407">D28-D$2</f>
        <v>-167</v>
      </c>
      <c r="E29" s="5">
        <f t="shared" ref="E29" si="408">E28-E$2</f>
        <v>-687.71428571428623</v>
      </c>
      <c r="F29" s="5">
        <f t="shared" ref="F29" si="409">F28-F$2</f>
        <v>-481.71428571428623</v>
      </c>
      <c r="G29" s="5">
        <f t="shared" ref="G29" si="410">G28-G$2</f>
        <v>-357.42857142857065</v>
      </c>
      <c r="H29" s="5">
        <f t="shared" ref="H29" si="411">H28-H$2</f>
        <v>-209.42857142857065</v>
      </c>
      <c r="I29" s="5">
        <f t="shared" ref="I29" si="412">I28-I$2</f>
        <v>-40.714285714286234</v>
      </c>
      <c r="J29" s="5">
        <f t="shared" ref="J29" si="413">J28-J$2</f>
        <v>-159</v>
      </c>
      <c r="K29" s="5">
        <f t="shared" ref="K29" si="414">K28-K$2</f>
        <v>-225.57142857142935</v>
      </c>
      <c r="L29" s="5">
        <f t="shared" ref="L29" si="415">L28-L$2</f>
        <v>-227.14285714285688</v>
      </c>
      <c r="M29" s="5">
        <f t="shared" ref="M29" si="416">M28-M$2</f>
        <v>-206</v>
      </c>
      <c r="N29" s="5">
        <f t="shared" ref="N29" si="417">N28-N$2</f>
        <v>23.285714285713766</v>
      </c>
      <c r="O29" s="5">
        <f t="shared" ref="O29" si="418">O28-O$2</f>
        <v>85.142857142856883</v>
      </c>
      <c r="P29" s="5">
        <f t="shared" ref="P29" si="419">P28-P$2</f>
        <v>-139.14285714285688</v>
      </c>
      <c r="Q29" s="5">
        <f t="shared" ref="Q29" si="420">Q28-Q$2</f>
        <v>-193.71428571428623</v>
      </c>
      <c r="R29" s="5">
        <f t="shared" ref="R29" si="421">R28-R$2</f>
        <v>-163.42857142857065</v>
      </c>
      <c r="S29" s="5">
        <f t="shared" ref="S29" si="422">S28-S$2</f>
        <v>-113.85714285714312</v>
      </c>
      <c r="T29" s="5">
        <f t="shared" ref="T29" si="423">T28-T$2</f>
        <v>-39.285714285713766</v>
      </c>
      <c r="U29" s="5">
        <f t="shared" ref="U29" si="424">U28-U$2</f>
        <v>-93.142857142856883</v>
      </c>
      <c r="V29" s="5">
        <f t="shared" ref="V29" si="425">V28-V$2</f>
        <v>-77.571428571429351</v>
      </c>
      <c r="W29" s="5">
        <f t="shared" ref="W29" si="426">W28-W$2</f>
        <v>-90</v>
      </c>
      <c r="X29" s="5">
        <f t="shared" ref="X29" si="427">X28-X$2</f>
        <v>2.571428571429351</v>
      </c>
      <c r="Y29" s="5">
        <f t="shared" ref="Y29" si="428">Y28-Y$2</f>
        <v>-4.571428571429351</v>
      </c>
      <c r="Z29" s="5">
        <f t="shared" ref="Z29" si="429">Z28-Z$2</f>
        <v>-146.57142857142935</v>
      </c>
      <c r="AA29" s="5">
        <f t="shared" ref="AA29" si="430">AA28-AA$2</f>
        <v>-69</v>
      </c>
      <c r="AB29" s="5">
        <f t="shared" ref="AB29" si="431">AB28-AB$2</f>
        <v>43.142857142856883</v>
      </c>
      <c r="AC29" s="5">
        <f t="shared" ref="AC29" si="432">AC28-AC$2</f>
        <v>-198.28571428571377</v>
      </c>
      <c r="AD29" s="5">
        <f t="shared" ref="AD29" si="433">AD28-AD$2</f>
        <v>-186.28571428571377</v>
      </c>
      <c r="AE29" s="5">
        <f t="shared" ref="AE29" si="434">AE28-AE$2</f>
        <v>-7</v>
      </c>
      <c r="AF29" s="5">
        <f t="shared" ref="AF29" si="435">AF28-AF$2</f>
        <v>46.857142857143117</v>
      </c>
      <c r="AG29" s="5">
        <f t="shared" ref="AG29" si="436">AG28-AG$2</f>
        <v>203.28571428571377</v>
      </c>
      <c r="AH29" s="5">
        <f t="shared" ref="AH29" si="437">AH28-AH$2</f>
        <v>127.57142857142935</v>
      </c>
      <c r="AI29" s="5">
        <f t="shared" ref="AI29" si="438">AI28-AI$2</f>
        <v>-101.57142857142935</v>
      </c>
      <c r="AJ29" s="5">
        <f t="shared" ref="AJ29" si="439">AJ28-AJ$2</f>
        <v>-122</v>
      </c>
      <c r="AK29" s="5">
        <f t="shared" ref="AK29" si="440">AK28-AK$2</f>
        <v>-74.857142857143117</v>
      </c>
      <c r="AL29" s="5">
        <f t="shared" ref="AL29" si="441">AL28-AL$2</f>
        <v>116.28571428571377</v>
      </c>
      <c r="AM29" s="5">
        <f t="shared" ref="AM29" si="442">AM28-AM$2</f>
        <v>208.57142857142935</v>
      </c>
      <c r="AN29" s="5">
        <f t="shared" ref="AN29" si="443">AN28-AN$2</f>
        <v>129</v>
      </c>
      <c r="AO29" s="5">
        <f t="shared" ref="AO29" si="444">AO28-AO$2</f>
        <v>133</v>
      </c>
      <c r="AP29" s="5">
        <f t="shared" ref="AP29" si="445">AP28-AP$2</f>
        <v>63.857142857143117</v>
      </c>
      <c r="AQ29" s="5">
        <f t="shared" ref="AQ29" si="446">AQ28-AQ$2</f>
        <v>-22.714285714286234</v>
      </c>
      <c r="AR29" s="5">
        <f t="shared" ref="AR29" si="447">AR28-AR$2</f>
        <v>101.71428571428623</v>
      </c>
      <c r="AS29" s="5">
        <f t="shared" ref="AS29" si="448">AS28-AS$2</f>
        <v>114.14285714285688</v>
      </c>
      <c r="AT29" s="5">
        <f t="shared" ref="AT29" si="449">AT28-AT$2</f>
        <v>-21.714285714286234</v>
      </c>
      <c r="AU29" s="5">
        <f t="shared" ref="AU29" si="450">AU28-AU$2</f>
        <v>-123.85714285714312</v>
      </c>
      <c r="AV29" s="5">
        <f t="shared" ref="AV29" si="451">AV28-AV$2</f>
        <v>-75.428571428570649</v>
      </c>
      <c r="AW29" s="5">
        <f t="shared" ref="AW29" si="452">AW28-AW$2</f>
        <v>238.42857142857065</v>
      </c>
      <c r="AX29" s="5">
        <f t="shared" ref="AX29" si="453">AX28-AX$2</f>
        <v>243.28571428571377</v>
      </c>
      <c r="AY29" s="5">
        <f t="shared" ref="AY29" si="454">AY28-AY$2</f>
        <v>98</v>
      </c>
      <c r="AZ29" s="5">
        <f t="shared" ref="AZ29" si="455">AZ28-AZ$2</f>
        <v>-30.571428571429351</v>
      </c>
      <c r="BA29" s="5">
        <f t="shared" ref="BA29" si="456">BA28-BA$2</f>
        <v>-51.857142857143117</v>
      </c>
      <c r="BB29" s="6"/>
    </row>
    <row r="30" spans="1:54" x14ac:dyDescent="0.25">
      <c r="A30" s="1" t="s">
        <v>3</v>
      </c>
      <c r="B30" s="3">
        <f>SUM(C30:BB30)</f>
        <v>2154536.1428571441</v>
      </c>
      <c r="C30" s="5">
        <f>C29*C29</f>
        <v>486605.89795918477</v>
      </c>
      <c r="D30" s="5">
        <f t="shared" ref="D30" si="457">D29*D29</f>
        <v>27889</v>
      </c>
      <c r="E30" s="5">
        <f t="shared" ref="E30" si="458">E29*E29</f>
        <v>472950.93877551093</v>
      </c>
      <c r="F30" s="5">
        <f t="shared" ref="F30" si="459">F29*F29</f>
        <v>232048.65306122499</v>
      </c>
      <c r="G30" s="5">
        <f t="shared" ref="G30" si="460">G29*G29</f>
        <v>127755.18367346883</v>
      </c>
      <c r="H30" s="5">
        <f t="shared" ref="H30" si="461">H29*H29</f>
        <v>43860.326530611921</v>
      </c>
      <c r="I30" s="5">
        <f t="shared" ref="I30" si="462">I29*I29</f>
        <v>1657.6530612245322</v>
      </c>
      <c r="J30" s="5">
        <f t="shared" ref="J30" si="463">J29*J29</f>
        <v>25281</v>
      </c>
      <c r="K30" s="5">
        <f t="shared" ref="K30" si="464">K29*K29</f>
        <v>50882.469387755453</v>
      </c>
      <c r="L30" s="5">
        <f t="shared" ref="L30" si="465">L29*L29</f>
        <v>51593.87755102029</v>
      </c>
      <c r="M30" s="5">
        <f t="shared" ref="M30" si="466">M29*M29</f>
        <v>42436</v>
      </c>
      <c r="N30" s="5">
        <f t="shared" ref="N30" si="467">N29*N29</f>
        <v>542.22448979589421</v>
      </c>
      <c r="O30" s="5">
        <f t="shared" ref="O30" si="468">O29*O29</f>
        <v>7249.3061224489356</v>
      </c>
      <c r="P30" s="5">
        <f t="shared" ref="P30" si="469">P29*P29</f>
        <v>19360.734693877479</v>
      </c>
      <c r="Q30" s="5">
        <f t="shared" ref="Q30" si="470">Q29*Q29</f>
        <v>37525.224489796121</v>
      </c>
      <c r="R30" s="5">
        <f t="shared" ref="R30" si="471">R29*R29</f>
        <v>26708.897959183418</v>
      </c>
      <c r="S30" s="5">
        <f t="shared" ref="S30" si="472">S29*S29</f>
        <v>12963.448979591896</v>
      </c>
      <c r="T30" s="5">
        <f t="shared" ref="T30" si="473">T29*T29</f>
        <v>1543.3673469387347</v>
      </c>
      <c r="U30" s="5">
        <f t="shared" ref="U30" si="474">U29*U29</f>
        <v>8675.5918367346458</v>
      </c>
      <c r="V30" s="5">
        <f t="shared" ref="V30" si="475">V29*V29</f>
        <v>6017.3265306123658</v>
      </c>
      <c r="W30" s="5">
        <f t="shared" ref="W30" si="476">W29*W29</f>
        <v>8100</v>
      </c>
      <c r="X30" s="5">
        <f t="shared" ref="X30" si="477">X29*X29</f>
        <v>6.6122448979631931</v>
      </c>
      <c r="Y30" s="5">
        <f t="shared" ref="Y30" si="478">Y29*Y29</f>
        <v>20.897959183680598</v>
      </c>
      <c r="Z30" s="5">
        <f t="shared" ref="Z30" si="479">Z29*Z29</f>
        <v>21483.183673469615</v>
      </c>
      <c r="AA30" s="5">
        <f t="shared" ref="AA30" si="480">AA29*AA29</f>
        <v>4761</v>
      </c>
      <c r="AB30" s="5">
        <f t="shared" ref="AB30" si="481">AB29*AB29</f>
        <v>1861.3061224489572</v>
      </c>
      <c r="AC30" s="5">
        <f t="shared" ref="AC30" si="482">AC29*AC29</f>
        <v>39317.224489795713</v>
      </c>
      <c r="AD30" s="5">
        <f t="shared" ref="AD30" si="483">AD29*AD29</f>
        <v>34702.367346938583</v>
      </c>
      <c r="AE30" s="5">
        <f t="shared" ref="AE30" si="484">AE29*AE29</f>
        <v>49</v>
      </c>
      <c r="AF30" s="5">
        <f t="shared" ref="AF30" si="485">AF29*AF29</f>
        <v>2195.5918367347181</v>
      </c>
      <c r="AG30" s="5">
        <f t="shared" ref="AG30" si="486">AG29*AG29</f>
        <v>41325.081632652851</v>
      </c>
      <c r="AH30" s="5">
        <f t="shared" ref="AH30" si="487">AH29*AH29</f>
        <v>16274.469387755302</v>
      </c>
      <c r="AI30" s="5">
        <f t="shared" ref="AI30" si="488">AI29*AI29</f>
        <v>10316.755102040976</v>
      </c>
      <c r="AJ30" s="5">
        <f t="shared" ref="AJ30" si="489">AJ29*AJ29</f>
        <v>14884</v>
      </c>
      <c r="AK30" s="5">
        <f t="shared" ref="AK30" si="490">AK29*AK29</f>
        <v>5603.5918367347331</v>
      </c>
      <c r="AL30" s="5">
        <f t="shared" ref="AL30" si="491">AL29*AL29</f>
        <v>13522.367346938654</v>
      </c>
      <c r="AM30" s="5">
        <f t="shared" ref="AM30" si="492">AM29*AM29</f>
        <v>43502.040816326858</v>
      </c>
      <c r="AN30" s="5">
        <f t="shared" ref="AN30" si="493">AN29*AN29</f>
        <v>16641</v>
      </c>
      <c r="AO30" s="5">
        <f t="shared" ref="AO30" si="494">AO29*AO29</f>
        <v>17689</v>
      </c>
      <c r="AP30" s="5">
        <f t="shared" ref="AP30" si="495">AP29*AP29</f>
        <v>4077.734693877584</v>
      </c>
      <c r="AQ30" s="5">
        <f t="shared" ref="AQ30" si="496">AQ29*AQ29</f>
        <v>515.93877551022774</v>
      </c>
      <c r="AR30" s="5">
        <f t="shared" ref="AR30" si="497">AR29*AR29</f>
        <v>10345.795918367452</v>
      </c>
      <c r="AS30" s="5">
        <f t="shared" ref="AS30" si="498">AS29*AS29</f>
        <v>13028.591836734635</v>
      </c>
      <c r="AT30" s="5">
        <f t="shared" ref="AT30" si="499">AT29*AT29</f>
        <v>471.51020408165522</v>
      </c>
      <c r="AU30" s="5">
        <f t="shared" ref="AU30" si="500">AU29*AU29</f>
        <v>15340.591836734759</v>
      </c>
      <c r="AV30" s="5">
        <f t="shared" ref="AV30" si="501">AV29*AV29</f>
        <v>5689.4693877549844</v>
      </c>
      <c r="AW30" s="5">
        <f t="shared" ref="AW30" si="502">AW29*AW29</f>
        <v>56848.183673469015</v>
      </c>
      <c r="AX30" s="5">
        <f t="shared" ref="AX30" si="503">AX29*AX29</f>
        <v>59187.938775509952</v>
      </c>
      <c r="AY30" s="5">
        <f t="shared" ref="AY30" si="504">AY29*AY29</f>
        <v>9604</v>
      </c>
      <c r="AZ30" s="5">
        <f t="shared" ref="AZ30" si="505">AZ29*AZ29</f>
        <v>934.61224489800679</v>
      </c>
      <c r="BA30" s="5">
        <f t="shared" ref="BA30" si="506">BA29*BA29</f>
        <v>2689.1632653061492</v>
      </c>
      <c r="BB30" s="6"/>
    </row>
    <row r="31" spans="1:54" x14ac:dyDescent="0.25">
      <c r="A31" s="1" t="s">
        <v>13</v>
      </c>
      <c r="B31" s="4">
        <f>SQRT(B30/COUNT(C30:BB30))</f>
        <v>205.53784742156151</v>
      </c>
    </row>
    <row r="33" spans="1:54" x14ac:dyDescent="0.25">
      <c r="A33" s="1" t="s">
        <v>10</v>
      </c>
      <c r="B33" s="3">
        <f>SUM(C33:BB33)</f>
        <v>514569.28571428568</v>
      </c>
      <c r="C33" s="5">
        <f>(C$3*1+D$3*6)/7</f>
        <v>14527.285714285714</v>
      </c>
      <c r="D33" s="5">
        <f t="shared" ref="D33:BB33" si="507">(D$3*1+E$3*6)/7</f>
        <v>13902</v>
      </c>
      <c r="E33" s="5">
        <f t="shared" si="507"/>
        <v>12839.142857142857</v>
      </c>
      <c r="F33" s="5">
        <f t="shared" si="507"/>
        <v>12428.142857142857</v>
      </c>
      <c r="G33" s="5">
        <f t="shared" si="507"/>
        <v>11802.285714285714</v>
      </c>
      <c r="H33" s="5">
        <f t="shared" si="507"/>
        <v>11745.285714285714</v>
      </c>
      <c r="I33" s="5">
        <f t="shared" si="507"/>
        <v>11625.142857142857</v>
      </c>
      <c r="J33" s="5">
        <f t="shared" si="507"/>
        <v>11358</v>
      </c>
      <c r="K33" s="5">
        <f t="shared" si="507"/>
        <v>11024.714285714286</v>
      </c>
      <c r="L33" s="5">
        <f t="shared" si="507"/>
        <v>10721.428571428571</v>
      </c>
      <c r="M33" s="5">
        <f t="shared" si="507"/>
        <v>10439</v>
      </c>
      <c r="N33" s="5">
        <f t="shared" si="507"/>
        <v>10662.142857142857</v>
      </c>
      <c r="O33" s="5">
        <f t="shared" si="507"/>
        <v>10666.571428571429</v>
      </c>
      <c r="P33" s="5">
        <f t="shared" si="507"/>
        <v>10381.428571428571</v>
      </c>
      <c r="Q33" s="5">
        <f t="shared" si="507"/>
        <v>10142.142857142857</v>
      </c>
      <c r="R33" s="5">
        <f t="shared" si="507"/>
        <v>9910.2857142857138</v>
      </c>
      <c r="S33" s="5">
        <f t="shared" si="507"/>
        <v>9795.5714285714294</v>
      </c>
      <c r="T33" s="5">
        <f t="shared" si="507"/>
        <v>9764.8571428571431</v>
      </c>
      <c r="U33" s="5">
        <f t="shared" si="507"/>
        <v>9567.4285714285706</v>
      </c>
      <c r="V33" s="5">
        <f t="shared" si="507"/>
        <v>9530.7142857142862</v>
      </c>
      <c r="W33" s="5">
        <f t="shared" si="507"/>
        <v>9332</v>
      </c>
      <c r="X33" s="5">
        <f t="shared" si="507"/>
        <v>9477.2857142857138</v>
      </c>
      <c r="Y33" s="5">
        <f t="shared" si="507"/>
        <v>9340.7142857142862</v>
      </c>
      <c r="Z33" s="5">
        <f t="shared" si="507"/>
        <v>9128.7142857142862</v>
      </c>
      <c r="AA33" s="5">
        <f t="shared" si="507"/>
        <v>9104</v>
      </c>
      <c r="AB33" s="5">
        <f t="shared" si="507"/>
        <v>9197.5714285714294</v>
      </c>
      <c r="AC33" s="5">
        <f t="shared" si="507"/>
        <v>8685.8571428571431</v>
      </c>
      <c r="AD33" s="5">
        <f t="shared" si="507"/>
        <v>8640.8571428571431</v>
      </c>
      <c r="AE33" s="5">
        <f t="shared" si="507"/>
        <v>8594</v>
      </c>
      <c r="AF33" s="5">
        <f t="shared" si="507"/>
        <v>8738.4285714285706</v>
      </c>
      <c r="AG33" s="5">
        <f t="shared" si="507"/>
        <v>9087.1428571428569</v>
      </c>
      <c r="AH33" s="5">
        <f t="shared" si="507"/>
        <v>9145.2857142857138</v>
      </c>
      <c r="AI33" s="5">
        <f t="shared" si="507"/>
        <v>8913.7142857142862</v>
      </c>
      <c r="AJ33" s="5">
        <f t="shared" si="507"/>
        <v>8803</v>
      </c>
      <c r="AK33" s="5">
        <f t="shared" si="507"/>
        <v>8685.5714285714294</v>
      </c>
      <c r="AL33" s="5">
        <f t="shared" si="507"/>
        <v>9021.1428571428569</v>
      </c>
      <c r="AM33" s="5">
        <f t="shared" si="507"/>
        <v>9240.2857142857138</v>
      </c>
      <c r="AN33" s="5">
        <f t="shared" si="507"/>
        <v>9417</v>
      </c>
      <c r="AO33" s="5">
        <f t="shared" si="507"/>
        <v>9610</v>
      </c>
      <c r="AP33" s="5">
        <f t="shared" si="507"/>
        <v>9635.4285714285706</v>
      </c>
      <c r="AQ33" s="5">
        <f t="shared" si="507"/>
        <v>9586.1428571428569</v>
      </c>
      <c r="AR33" s="5">
        <f t="shared" si="507"/>
        <v>9848.8571428571431</v>
      </c>
      <c r="AS33" s="5">
        <f t="shared" si="507"/>
        <v>9914.5714285714294</v>
      </c>
      <c r="AT33" s="5">
        <f t="shared" si="507"/>
        <v>9851.1428571428569</v>
      </c>
      <c r="AU33" s="5">
        <f t="shared" si="507"/>
        <v>9620.5714285714294</v>
      </c>
      <c r="AV33" s="5">
        <f t="shared" si="507"/>
        <v>9606.2857142857138</v>
      </c>
      <c r="AW33" s="5">
        <f t="shared" si="507"/>
        <v>10127.714285714286</v>
      </c>
      <c r="AX33" s="5">
        <f t="shared" si="507"/>
        <v>10309.142857142857</v>
      </c>
      <c r="AY33" s="5">
        <f t="shared" si="507"/>
        <v>10463</v>
      </c>
      <c r="AZ33" s="5">
        <f t="shared" si="507"/>
        <v>10295.714285714286</v>
      </c>
      <c r="BA33" s="5">
        <f t="shared" si="507"/>
        <v>10314.571428571429</v>
      </c>
      <c r="BB33" s="6"/>
    </row>
    <row r="34" spans="1:54" x14ac:dyDescent="0.25">
      <c r="A34" s="1" t="s">
        <v>2</v>
      </c>
      <c r="B34" s="3">
        <f>SUM(C34:BB34)</f>
        <v>-2782.7142857142862</v>
      </c>
      <c r="C34" s="5">
        <f>C33-C$2</f>
        <v>756.28571428571377</v>
      </c>
      <c r="D34" s="5">
        <f t="shared" ref="D34" si="508">D33-D$2</f>
        <v>-281</v>
      </c>
      <c r="E34" s="5">
        <f t="shared" ref="E34" si="509">E33-E$2</f>
        <v>-845.85714285714312</v>
      </c>
      <c r="F34" s="5">
        <f t="shared" ref="F34" si="510">F33-F$2</f>
        <v>-523.85714285714312</v>
      </c>
      <c r="G34" s="5">
        <f t="shared" ref="G34" si="511">G33-G$2</f>
        <v>-454.71428571428623</v>
      </c>
      <c r="H34" s="5">
        <f t="shared" ref="H34" si="512">H33-H$2</f>
        <v>-202.71428571428623</v>
      </c>
      <c r="I34" s="5">
        <f t="shared" ref="I34" si="513">I33-I$2</f>
        <v>-61.857142857143117</v>
      </c>
      <c r="J34" s="5">
        <f t="shared" ref="J34" si="514">J33-J$2</f>
        <v>-200</v>
      </c>
      <c r="K34" s="5">
        <f t="shared" ref="K34" si="515">K33-K$2</f>
        <v>-274.28571428571377</v>
      </c>
      <c r="L34" s="5">
        <f t="shared" ref="L34" si="516">L33-L$2</f>
        <v>-269.57142857142935</v>
      </c>
      <c r="M34" s="5">
        <f t="shared" ref="M34" si="517">M33-M$2</f>
        <v>-246</v>
      </c>
      <c r="N34" s="5">
        <f t="shared" ref="N34" si="518">N33-N$2</f>
        <v>67.142857142856883</v>
      </c>
      <c r="O34" s="5">
        <f t="shared" ref="O34" si="519">O33-O$2</f>
        <v>78.571428571429351</v>
      </c>
      <c r="P34" s="5">
        <f t="shared" ref="P34" si="520">P33-P$2</f>
        <v>-185.57142857142935</v>
      </c>
      <c r="Q34" s="5">
        <f t="shared" ref="Q34" si="521">Q33-Q$2</f>
        <v>-225.85714285714312</v>
      </c>
      <c r="R34" s="5">
        <f t="shared" ref="R34" si="522">R33-R$2</f>
        <v>-196.71428571428623</v>
      </c>
      <c r="S34" s="5">
        <f t="shared" ref="S34" si="523">S33-S$2</f>
        <v>-127.42857142857065</v>
      </c>
      <c r="T34" s="5">
        <f t="shared" ref="T34" si="524">T33-T$2</f>
        <v>-42.142857142856883</v>
      </c>
      <c r="U34" s="5">
        <f t="shared" ref="U34" si="525">U33-U$2</f>
        <v>-125.57142857142935</v>
      </c>
      <c r="V34" s="5">
        <f t="shared" ref="V34" si="526">V33-V$2</f>
        <v>-78.285714285713766</v>
      </c>
      <c r="W34" s="5">
        <f t="shared" ref="W34" si="527">W33-W$2</f>
        <v>-123</v>
      </c>
      <c r="X34" s="5">
        <f t="shared" ref="X34" si="528">X33-X$2</f>
        <v>32.285714285713766</v>
      </c>
      <c r="Y34" s="5">
        <f t="shared" ref="Y34" si="529">Y33-Y$2</f>
        <v>-32.285714285713766</v>
      </c>
      <c r="Z34" s="5">
        <f t="shared" ref="Z34" si="530">Z33-Z$2</f>
        <v>-177.28571428571377</v>
      </c>
      <c r="AA34" s="5">
        <f t="shared" ref="AA34" si="531">AA33-AA$2</f>
        <v>-68</v>
      </c>
      <c r="AB34" s="5">
        <f t="shared" ref="AB34" si="532">AB33-AB$2</f>
        <v>58.571428571429351</v>
      </c>
      <c r="AC34" s="5">
        <f t="shared" ref="AC34" si="533">AC33-AC$2</f>
        <v>-286.14285714285688</v>
      </c>
      <c r="AD34" s="5">
        <f t="shared" ref="AD34" si="534">AD33-AD$2</f>
        <v>-179.14285714285688</v>
      </c>
      <c r="AE34" s="5">
        <f t="shared" ref="AE34" si="535">AE33-AE$2</f>
        <v>-16</v>
      </c>
      <c r="AF34" s="5">
        <f t="shared" ref="AF34" si="536">AF33-AF$2</f>
        <v>72.428571428570649</v>
      </c>
      <c r="AG34" s="5">
        <f t="shared" ref="AG34" si="537">AG33-AG$2</f>
        <v>257.14285714285688</v>
      </c>
      <c r="AH34" s="5">
        <f t="shared" ref="AH34" si="538">AH33-AH$2</f>
        <v>128.28571428571377</v>
      </c>
      <c r="AI34" s="5">
        <f t="shared" ref="AI34" si="539">AI33-AI$2</f>
        <v>-140.28571428571377</v>
      </c>
      <c r="AJ34" s="5">
        <f t="shared" ref="AJ34" si="540">AJ33-AJ$2</f>
        <v>-134</v>
      </c>
      <c r="AK34" s="5">
        <f t="shared" ref="AK34" si="541">AK33-AK$2</f>
        <v>-92.428571428570649</v>
      </c>
      <c r="AL34" s="5">
        <f t="shared" ref="AL34" si="542">AL33-AL$2</f>
        <v>175.14285714285688</v>
      </c>
      <c r="AM34" s="5">
        <f t="shared" ref="AM34" si="543">AM33-AM$2</f>
        <v>235.28571428571377</v>
      </c>
      <c r="AN34" s="5">
        <f t="shared" ref="AN34" si="544">AN33-AN$2</f>
        <v>154</v>
      </c>
      <c r="AO34" s="5">
        <f t="shared" ref="AO34" si="545">AO33-AO$2</f>
        <v>161</v>
      </c>
      <c r="AP34" s="5">
        <f t="shared" ref="AP34" si="546">AP33-AP$2</f>
        <v>63.428571428570649</v>
      </c>
      <c r="AQ34" s="5">
        <f t="shared" ref="AQ34" si="547">AQ33-AQ$2</f>
        <v>-30.857142857143117</v>
      </c>
      <c r="AR34" s="5">
        <f t="shared" ref="AR34" si="548">AR33-AR$2</f>
        <v>146.85714285714312</v>
      </c>
      <c r="AS34" s="5">
        <f t="shared" ref="AS34" si="549">AS33-AS$2</f>
        <v>117.57142857142935</v>
      </c>
      <c r="AT34" s="5">
        <f t="shared" ref="AT34" si="550">AT33-AT$2</f>
        <v>-32.857142857143117</v>
      </c>
      <c r="AU34" s="5">
        <f t="shared" ref="AU34" si="551">AU33-AU$2</f>
        <v>-160.42857142857065</v>
      </c>
      <c r="AV34" s="5">
        <f t="shared" ref="AV34" si="552">AV33-AV$2</f>
        <v>-71.714285714286234</v>
      </c>
      <c r="AW34" s="5">
        <f t="shared" ref="AW34" si="553">AW33-AW$2</f>
        <v>324.71428571428623</v>
      </c>
      <c r="AX34" s="5">
        <f t="shared" ref="AX34" si="554">AX33-AX$2</f>
        <v>259.14285714285688</v>
      </c>
      <c r="AY34" s="5">
        <f t="shared" ref="AY34" si="555">AY33-AY$2</f>
        <v>121</v>
      </c>
      <c r="AZ34" s="5">
        <f t="shared" ref="AZ34" si="556">AZ33-AZ$2</f>
        <v>-62.285714285713766</v>
      </c>
      <c r="BA34" s="5">
        <f t="shared" ref="BA34" si="557">BA33-BA$2</f>
        <v>-43.428571428570649</v>
      </c>
      <c r="BB34" s="6"/>
    </row>
    <row r="35" spans="1:54" x14ac:dyDescent="0.25">
      <c r="A35" s="1" t="s">
        <v>3</v>
      </c>
      <c r="B35" s="3">
        <f>SUM(C35:BB35)</f>
        <v>3021595.5714285709</v>
      </c>
      <c r="C35" s="5">
        <f>C34*C34</f>
        <v>571968.08163265232</v>
      </c>
      <c r="D35" s="5">
        <f t="shared" ref="D35" si="558">D34*D34</f>
        <v>78961</v>
      </c>
      <c r="E35" s="5">
        <f t="shared" ref="E35" si="559">E34*E34</f>
        <v>715474.30612244946</v>
      </c>
      <c r="F35" s="5">
        <f t="shared" ref="F35" si="560">F34*F34</f>
        <v>274426.30612244923</v>
      </c>
      <c r="G35" s="5">
        <f t="shared" ref="G35" si="561">G34*G34</f>
        <v>206765.08163265354</v>
      </c>
      <c r="H35" s="5">
        <f t="shared" ref="H35" si="562">H34*H34</f>
        <v>41093.081632653273</v>
      </c>
      <c r="I35" s="5">
        <f t="shared" ref="I35" si="563">I34*I34</f>
        <v>3826.3061224490116</v>
      </c>
      <c r="J35" s="5">
        <f t="shared" ref="J35" si="564">J34*J34</f>
        <v>40000</v>
      </c>
      <c r="K35" s="5">
        <f t="shared" ref="K35" si="565">K34*K34</f>
        <v>75232.653061224206</v>
      </c>
      <c r="L35" s="5">
        <f t="shared" ref="L35" si="566">L34*L34</f>
        <v>72668.755102041236</v>
      </c>
      <c r="M35" s="5">
        <f t="shared" ref="M35" si="567">M34*M34</f>
        <v>60516</v>
      </c>
      <c r="N35" s="5">
        <f t="shared" ref="N35" si="568">N34*N34</f>
        <v>4508.1632653060879</v>
      </c>
      <c r="O35" s="5">
        <f t="shared" ref="O35" si="569">O34*O34</f>
        <v>6173.4693877552245</v>
      </c>
      <c r="P35" s="5">
        <f t="shared" ref="P35" si="570">P34*P34</f>
        <v>34436.755102041105</v>
      </c>
      <c r="Q35" s="5">
        <f t="shared" ref="Q35" si="571">Q34*Q34</f>
        <v>51011.448979591951</v>
      </c>
      <c r="R35" s="5">
        <f t="shared" ref="R35" si="572">R34*R34</f>
        <v>38696.510204081838</v>
      </c>
      <c r="S35" s="5">
        <f t="shared" ref="S35" si="573">S34*S34</f>
        <v>16238.040816326333</v>
      </c>
      <c r="T35" s="5">
        <f t="shared" ref="T35" si="574">T34*T34</f>
        <v>1776.0204081632435</v>
      </c>
      <c r="U35" s="5">
        <f t="shared" ref="U35" si="575">U34*U34</f>
        <v>15768.183673469584</v>
      </c>
      <c r="V35" s="5">
        <f t="shared" ref="V35" si="576">V34*V34</f>
        <v>6128.6530612244087</v>
      </c>
      <c r="W35" s="5">
        <f t="shared" ref="W35" si="577">W34*W34</f>
        <v>15129</v>
      </c>
      <c r="X35" s="5">
        <f t="shared" ref="X35" si="578">X34*X34</f>
        <v>1042.367346938742</v>
      </c>
      <c r="Y35" s="5">
        <f t="shared" ref="Y35" si="579">Y34*Y34</f>
        <v>1042.367346938742</v>
      </c>
      <c r="Z35" s="5">
        <f t="shared" ref="Z35" si="580">Z34*Z34</f>
        <v>31430.224489795735</v>
      </c>
      <c r="AA35" s="5">
        <f t="shared" ref="AA35" si="581">AA34*AA34</f>
        <v>4624</v>
      </c>
      <c r="AB35" s="5">
        <f t="shared" ref="AB35" si="582">AB34*AB34</f>
        <v>3430.6122448980504</v>
      </c>
      <c r="AC35" s="5">
        <f t="shared" ref="AC35" si="583">AC34*AC34</f>
        <v>81877.734693877399</v>
      </c>
      <c r="AD35" s="5">
        <f t="shared" ref="AD35" si="584">AD34*AD34</f>
        <v>32092.16326530603</v>
      </c>
      <c r="AE35" s="5">
        <f t="shared" ref="AE35" si="585">AE34*AE34</f>
        <v>256</v>
      </c>
      <c r="AF35" s="5">
        <f t="shared" ref="AF35" si="586">AF34*AF34</f>
        <v>5245.8979591835605</v>
      </c>
      <c r="AG35" s="5">
        <f t="shared" ref="AG35" si="587">AG34*AG34</f>
        <v>66122.448979591703</v>
      </c>
      <c r="AH35" s="5">
        <f t="shared" ref="AH35" si="588">AH34*AH34</f>
        <v>16457.224489795786</v>
      </c>
      <c r="AI35" s="5">
        <f t="shared" ref="AI35" si="589">AI34*AI34</f>
        <v>19680.081632652917</v>
      </c>
      <c r="AJ35" s="5">
        <f t="shared" ref="AJ35" si="590">AJ34*AJ34</f>
        <v>17956</v>
      </c>
      <c r="AK35" s="5">
        <f t="shared" ref="AK35" si="591">AK34*AK34</f>
        <v>8543.0408163263874</v>
      </c>
      <c r="AL35" s="5">
        <f t="shared" ref="AL35" si="592">AL34*AL34</f>
        <v>30675.020408163175</v>
      </c>
      <c r="AM35" s="5">
        <f t="shared" ref="AM35" si="593">AM34*AM34</f>
        <v>55359.367346938532</v>
      </c>
      <c r="AN35" s="5">
        <f t="shared" ref="AN35" si="594">AN34*AN34</f>
        <v>23716</v>
      </c>
      <c r="AO35" s="5">
        <f t="shared" ref="AO35" si="595">AO34*AO34</f>
        <v>25921</v>
      </c>
      <c r="AP35" s="5">
        <f t="shared" ref="AP35" si="596">AP34*AP34</f>
        <v>4023.1836734692888</v>
      </c>
      <c r="AQ35" s="5">
        <f t="shared" ref="AQ35" si="597">AQ34*AQ34</f>
        <v>952.16326530613844</v>
      </c>
      <c r="AR35" s="5">
        <f t="shared" ref="AR35" si="598">AR34*AR34</f>
        <v>21567.020408163342</v>
      </c>
      <c r="AS35" s="5">
        <f t="shared" ref="AS35" si="599">AS34*AS34</f>
        <v>13823.040816326715</v>
      </c>
      <c r="AT35" s="5">
        <f t="shared" ref="AT35" si="600">AT34*AT34</f>
        <v>1079.591836734711</v>
      </c>
      <c r="AU35" s="5">
        <f t="shared" ref="AU35" si="601">AU34*AU34</f>
        <v>25737.326530611994</v>
      </c>
      <c r="AV35" s="5">
        <f t="shared" ref="AV35" si="602">AV34*AV34</f>
        <v>5142.9387755102789</v>
      </c>
      <c r="AW35" s="5">
        <f t="shared" ref="AW35" si="603">AW34*AW34</f>
        <v>105439.36734693911</v>
      </c>
      <c r="AX35" s="5">
        <f t="shared" ref="AX35" si="604">AX34*AX34</f>
        <v>67155.020408163124</v>
      </c>
      <c r="AY35" s="5">
        <f t="shared" ref="AY35" si="605">AY34*AY34</f>
        <v>14641</v>
      </c>
      <c r="AZ35" s="5">
        <f t="shared" ref="AZ35" si="606">AZ34*AZ34</f>
        <v>3879.5102040815677</v>
      </c>
      <c r="BA35" s="5">
        <f t="shared" ref="BA35" si="607">BA34*BA34</f>
        <v>1886.0408163264628</v>
      </c>
      <c r="BB35" s="6"/>
    </row>
    <row r="36" spans="1:54" x14ac:dyDescent="0.25">
      <c r="A36" s="1" t="s">
        <v>13</v>
      </c>
      <c r="B36" s="4">
        <f>SQRT(B35/COUNT(C35:BB35))</f>
        <v>243.40700891468904</v>
      </c>
    </row>
    <row r="38" spans="1:54" x14ac:dyDescent="0.25">
      <c r="A38" s="1" t="s">
        <v>11</v>
      </c>
      <c r="B38" s="3">
        <f>SUM(C38:BB38)</f>
        <v>514019</v>
      </c>
      <c r="C38" s="5">
        <f>(C$3*0+D$3*7)/7</f>
        <v>14586</v>
      </c>
      <c r="D38" s="5">
        <f t="shared" ref="D38:BB38" si="608">(D$3*0+E$3*7)/7</f>
        <v>13788</v>
      </c>
      <c r="E38" s="5">
        <f t="shared" si="608"/>
        <v>12681</v>
      </c>
      <c r="F38" s="5">
        <f t="shared" si="608"/>
        <v>12386</v>
      </c>
      <c r="G38" s="5">
        <f t="shared" si="608"/>
        <v>11705</v>
      </c>
      <c r="H38" s="5">
        <f t="shared" si="608"/>
        <v>11752</v>
      </c>
      <c r="I38" s="5">
        <f t="shared" si="608"/>
        <v>11604</v>
      </c>
      <c r="J38" s="5">
        <f t="shared" si="608"/>
        <v>11317</v>
      </c>
      <c r="K38" s="5">
        <f t="shared" si="608"/>
        <v>10976</v>
      </c>
      <c r="L38" s="5">
        <f t="shared" si="608"/>
        <v>10679</v>
      </c>
      <c r="M38" s="5">
        <f t="shared" si="608"/>
        <v>10399</v>
      </c>
      <c r="N38" s="5">
        <f t="shared" si="608"/>
        <v>10706</v>
      </c>
      <c r="O38" s="5">
        <f t="shared" si="608"/>
        <v>10660</v>
      </c>
      <c r="P38" s="5">
        <f t="shared" si="608"/>
        <v>10335</v>
      </c>
      <c r="Q38" s="5">
        <f t="shared" si="608"/>
        <v>10110</v>
      </c>
      <c r="R38" s="5">
        <f t="shared" si="608"/>
        <v>9877</v>
      </c>
      <c r="S38" s="5">
        <f t="shared" si="608"/>
        <v>9782</v>
      </c>
      <c r="T38" s="5">
        <f t="shared" si="608"/>
        <v>9762</v>
      </c>
      <c r="U38" s="5">
        <f t="shared" si="608"/>
        <v>9535</v>
      </c>
      <c r="V38" s="5">
        <f t="shared" si="608"/>
        <v>9530</v>
      </c>
      <c r="W38" s="5">
        <f t="shared" si="608"/>
        <v>9299</v>
      </c>
      <c r="X38" s="5">
        <f t="shared" si="608"/>
        <v>9507</v>
      </c>
      <c r="Y38" s="5">
        <f t="shared" si="608"/>
        <v>9313</v>
      </c>
      <c r="Z38" s="5">
        <f t="shared" si="608"/>
        <v>9098</v>
      </c>
      <c r="AA38" s="5">
        <f t="shared" si="608"/>
        <v>9105</v>
      </c>
      <c r="AB38" s="5">
        <f t="shared" si="608"/>
        <v>9213</v>
      </c>
      <c r="AC38" s="5">
        <f t="shared" si="608"/>
        <v>8598</v>
      </c>
      <c r="AD38" s="5">
        <f t="shared" si="608"/>
        <v>8648</v>
      </c>
      <c r="AE38" s="5">
        <f t="shared" si="608"/>
        <v>8585</v>
      </c>
      <c r="AF38" s="5">
        <f t="shared" si="608"/>
        <v>8764</v>
      </c>
      <c r="AG38" s="5">
        <f t="shared" si="608"/>
        <v>9141</v>
      </c>
      <c r="AH38" s="5">
        <f t="shared" si="608"/>
        <v>9146</v>
      </c>
      <c r="AI38" s="5">
        <f t="shared" si="608"/>
        <v>8875</v>
      </c>
      <c r="AJ38" s="5">
        <f t="shared" si="608"/>
        <v>8791</v>
      </c>
      <c r="AK38" s="5">
        <f t="shared" si="608"/>
        <v>8668</v>
      </c>
      <c r="AL38" s="5">
        <f t="shared" si="608"/>
        <v>9080</v>
      </c>
      <c r="AM38" s="5">
        <f t="shared" si="608"/>
        <v>9267</v>
      </c>
      <c r="AN38" s="5">
        <f t="shared" si="608"/>
        <v>9442</v>
      </c>
      <c r="AO38" s="5">
        <f t="shared" si="608"/>
        <v>9638</v>
      </c>
      <c r="AP38" s="5">
        <f t="shared" si="608"/>
        <v>9635</v>
      </c>
      <c r="AQ38" s="5">
        <f t="shared" si="608"/>
        <v>9578</v>
      </c>
      <c r="AR38" s="5">
        <f t="shared" si="608"/>
        <v>9894</v>
      </c>
      <c r="AS38" s="5">
        <f t="shared" si="608"/>
        <v>9918</v>
      </c>
      <c r="AT38" s="5">
        <f t="shared" si="608"/>
        <v>9840</v>
      </c>
      <c r="AU38" s="5">
        <f t="shared" si="608"/>
        <v>9584</v>
      </c>
      <c r="AV38" s="5">
        <f t="shared" si="608"/>
        <v>9610</v>
      </c>
      <c r="AW38" s="5">
        <f t="shared" si="608"/>
        <v>10214</v>
      </c>
      <c r="AX38" s="5">
        <f t="shared" si="608"/>
        <v>10325</v>
      </c>
      <c r="AY38" s="5">
        <f t="shared" si="608"/>
        <v>10486</v>
      </c>
      <c r="AZ38" s="5">
        <f t="shared" si="608"/>
        <v>10264</v>
      </c>
      <c r="BA38" s="5">
        <f t="shared" si="608"/>
        <v>10323</v>
      </c>
      <c r="BB38" s="6"/>
    </row>
    <row r="39" spans="1:54" x14ac:dyDescent="0.25">
      <c r="A39" s="1" t="s">
        <v>2</v>
      </c>
      <c r="B39" s="3">
        <f>SUM(C39:BB39)</f>
        <v>-3333</v>
      </c>
      <c r="C39" s="5">
        <f>C38-C$2</f>
        <v>815</v>
      </c>
      <c r="D39" s="5">
        <f t="shared" ref="D39" si="609">D38-D$2</f>
        <v>-395</v>
      </c>
      <c r="E39" s="5">
        <f t="shared" ref="E39" si="610">E38-E$2</f>
        <v>-1004</v>
      </c>
      <c r="F39" s="5">
        <f t="shared" ref="F39" si="611">F38-F$2</f>
        <v>-566</v>
      </c>
      <c r="G39" s="5">
        <f t="shared" ref="G39" si="612">G38-G$2</f>
        <v>-552</v>
      </c>
      <c r="H39" s="5">
        <f t="shared" ref="H39" si="613">H38-H$2</f>
        <v>-196</v>
      </c>
      <c r="I39" s="5">
        <f t="shared" ref="I39" si="614">I38-I$2</f>
        <v>-83</v>
      </c>
      <c r="J39" s="5">
        <f t="shared" ref="J39" si="615">J38-J$2</f>
        <v>-241</v>
      </c>
      <c r="K39" s="5">
        <f t="shared" ref="K39" si="616">K38-K$2</f>
        <v>-323</v>
      </c>
      <c r="L39" s="5">
        <f t="shared" ref="L39" si="617">L38-L$2</f>
        <v>-312</v>
      </c>
      <c r="M39" s="5">
        <f t="shared" ref="M39" si="618">M38-M$2</f>
        <v>-286</v>
      </c>
      <c r="N39" s="5">
        <f t="shared" ref="N39" si="619">N38-N$2</f>
        <v>111</v>
      </c>
      <c r="O39" s="5">
        <f t="shared" ref="O39" si="620">O38-O$2</f>
        <v>72</v>
      </c>
      <c r="P39" s="5">
        <f t="shared" ref="P39" si="621">P38-P$2</f>
        <v>-232</v>
      </c>
      <c r="Q39" s="5">
        <f t="shared" ref="Q39" si="622">Q38-Q$2</f>
        <v>-258</v>
      </c>
      <c r="R39" s="5">
        <f t="shared" ref="R39" si="623">R38-R$2</f>
        <v>-230</v>
      </c>
      <c r="S39" s="5">
        <f t="shared" ref="S39" si="624">S38-S$2</f>
        <v>-141</v>
      </c>
      <c r="T39" s="5">
        <f t="shared" ref="T39" si="625">T38-T$2</f>
        <v>-45</v>
      </c>
      <c r="U39" s="5">
        <f t="shared" ref="U39" si="626">U38-U$2</f>
        <v>-158</v>
      </c>
      <c r="V39" s="5">
        <f t="shared" ref="V39" si="627">V38-V$2</f>
        <v>-79</v>
      </c>
      <c r="W39" s="5">
        <f t="shared" ref="W39" si="628">W38-W$2</f>
        <v>-156</v>
      </c>
      <c r="X39" s="5">
        <f t="shared" ref="X39" si="629">X38-X$2</f>
        <v>62</v>
      </c>
      <c r="Y39" s="5">
        <f t="shared" ref="Y39" si="630">Y38-Y$2</f>
        <v>-60</v>
      </c>
      <c r="Z39" s="5">
        <f t="shared" ref="Z39" si="631">Z38-Z$2</f>
        <v>-208</v>
      </c>
      <c r="AA39" s="5">
        <f t="shared" ref="AA39" si="632">AA38-AA$2</f>
        <v>-67</v>
      </c>
      <c r="AB39" s="5">
        <f t="shared" ref="AB39" si="633">AB38-AB$2</f>
        <v>74</v>
      </c>
      <c r="AC39" s="5">
        <f t="shared" ref="AC39" si="634">AC38-AC$2</f>
        <v>-374</v>
      </c>
      <c r="AD39" s="5">
        <f t="shared" ref="AD39" si="635">AD38-AD$2</f>
        <v>-172</v>
      </c>
      <c r="AE39" s="5">
        <f t="shared" ref="AE39" si="636">AE38-AE$2</f>
        <v>-25</v>
      </c>
      <c r="AF39" s="5">
        <f t="shared" ref="AF39" si="637">AF38-AF$2</f>
        <v>98</v>
      </c>
      <c r="AG39" s="5">
        <f t="shared" ref="AG39" si="638">AG38-AG$2</f>
        <v>311</v>
      </c>
      <c r="AH39" s="5">
        <f t="shared" ref="AH39" si="639">AH38-AH$2</f>
        <v>129</v>
      </c>
      <c r="AI39" s="5">
        <f t="shared" ref="AI39" si="640">AI38-AI$2</f>
        <v>-179</v>
      </c>
      <c r="AJ39" s="5">
        <f t="shared" ref="AJ39" si="641">AJ38-AJ$2</f>
        <v>-146</v>
      </c>
      <c r="AK39" s="5">
        <f t="shared" ref="AK39" si="642">AK38-AK$2</f>
        <v>-110</v>
      </c>
      <c r="AL39" s="5">
        <f t="shared" ref="AL39" si="643">AL38-AL$2</f>
        <v>234</v>
      </c>
      <c r="AM39" s="5">
        <f t="shared" ref="AM39" si="644">AM38-AM$2</f>
        <v>262</v>
      </c>
      <c r="AN39" s="5">
        <f t="shared" ref="AN39" si="645">AN38-AN$2</f>
        <v>179</v>
      </c>
      <c r="AO39" s="5">
        <f t="shared" ref="AO39" si="646">AO38-AO$2</f>
        <v>189</v>
      </c>
      <c r="AP39" s="5">
        <f t="shared" ref="AP39" si="647">AP38-AP$2</f>
        <v>63</v>
      </c>
      <c r="AQ39" s="5">
        <f t="shared" ref="AQ39" si="648">AQ38-AQ$2</f>
        <v>-39</v>
      </c>
      <c r="AR39" s="5">
        <f t="shared" ref="AR39" si="649">AR38-AR$2</f>
        <v>192</v>
      </c>
      <c r="AS39" s="5">
        <f t="shared" ref="AS39" si="650">AS38-AS$2</f>
        <v>121</v>
      </c>
      <c r="AT39" s="5">
        <f t="shared" ref="AT39" si="651">AT38-AT$2</f>
        <v>-44</v>
      </c>
      <c r="AU39" s="5">
        <f t="shared" ref="AU39" si="652">AU38-AU$2</f>
        <v>-197</v>
      </c>
      <c r="AV39" s="5">
        <f t="shared" ref="AV39" si="653">AV38-AV$2</f>
        <v>-68</v>
      </c>
      <c r="AW39" s="5">
        <f t="shared" ref="AW39" si="654">AW38-AW$2</f>
        <v>411</v>
      </c>
      <c r="AX39" s="5">
        <f t="shared" ref="AX39" si="655">AX38-AX$2</f>
        <v>275</v>
      </c>
      <c r="AY39" s="5">
        <f t="shared" ref="AY39" si="656">AY38-AY$2</f>
        <v>144</v>
      </c>
      <c r="AZ39" s="5">
        <f t="shared" ref="AZ39" si="657">AZ38-AZ$2</f>
        <v>-94</v>
      </c>
      <c r="BA39" s="5">
        <f t="shared" ref="BA39" si="658">BA38-BA$2</f>
        <v>-35</v>
      </c>
      <c r="BB39" s="6"/>
    </row>
    <row r="40" spans="1:54" x14ac:dyDescent="0.25">
      <c r="A40" s="1" t="s">
        <v>3</v>
      </c>
      <c r="B40" s="3">
        <f>SUM(C40:BB40)</f>
        <v>4096471</v>
      </c>
      <c r="C40" s="5">
        <f>C39*C39</f>
        <v>664225</v>
      </c>
      <c r="D40" s="5">
        <f t="shared" ref="D40" si="659">D39*D39</f>
        <v>156025</v>
      </c>
      <c r="E40" s="5">
        <f t="shared" ref="E40" si="660">E39*E39</f>
        <v>1008016</v>
      </c>
      <c r="F40" s="5">
        <f t="shared" ref="F40" si="661">F39*F39</f>
        <v>320356</v>
      </c>
      <c r="G40" s="5">
        <f t="shared" ref="G40" si="662">G39*G39</f>
        <v>304704</v>
      </c>
      <c r="H40" s="5">
        <f t="shared" ref="H40" si="663">H39*H39</f>
        <v>38416</v>
      </c>
      <c r="I40" s="5">
        <f t="shared" ref="I40" si="664">I39*I39</f>
        <v>6889</v>
      </c>
      <c r="J40" s="5">
        <f t="shared" ref="J40" si="665">J39*J39</f>
        <v>58081</v>
      </c>
      <c r="K40" s="5">
        <f t="shared" ref="K40" si="666">K39*K39</f>
        <v>104329</v>
      </c>
      <c r="L40" s="5">
        <f t="shared" ref="L40" si="667">L39*L39</f>
        <v>97344</v>
      </c>
      <c r="M40" s="5">
        <f t="shared" ref="M40" si="668">M39*M39</f>
        <v>81796</v>
      </c>
      <c r="N40" s="5">
        <f t="shared" ref="N40" si="669">N39*N39</f>
        <v>12321</v>
      </c>
      <c r="O40" s="5">
        <f t="shared" ref="O40" si="670">O39*O39</f>
        <v>5184</v>
      </c>
      <c r="P40" s="5">
        <f t="shared" ref="P40" si="671">P39*P39</f>
        <v>53824</v>
      </c>
      <c r="Q40" s="5">
        <f t="shared" ref="Q40" si="672">Q39*Q39</f>
        <v>66564</v>
      </c>
      <c r="R40" s="5">
        <f t="shared" ref="R40" si="673">R39*R39</f>
        <v>52900</v>
      </c>
      <c r="S40" s="5">
        <f t="shared" ref="S40" si="674">S39*S39</f>
        <v>19881</v>
      </c>
      <c r="T40" s="5">
        <f t="shared" ref="T40" si="675">T39*T39</f>
        <v>2025</v>
      </c>
      <c r="U40" s="5">
        <f t="shared" ref="U40" si="676">U39*U39</f>
        <v>24964</v>
      </c>
      <c r="V40" s="5">
        <f t="shared" ref="V40" si="677">V39*V39</f>
        <v>6241</v>
      </c>
      <c r="W40" s="5">
        <f t="shared" ref="W40" si="678">W39*W39</f>
        <v>24336</v>
      </c>
      <c r="X40" s="5">
        <f t="shared" ref="X40" si="679">X39*X39</f>
        <v>3844</v>
      </c>
      <c r="Y40" s="5">
        <f t="shared" ref="Y40" si="680">Y39*Y39</f>
        <v>3600</v>
      </c>
      <c r="Z40" s="5">
        <f t="shared" ref="Z40" si="681">Z39*Z39</f>
        <v>43264</v>
      </c>
      <c r="AA40" s="5">
        <f t="shared" ref="AA40" si="682">AA39*AA39</f>
        <v>4489</v>
      </c>
      <c r="AB40" s="5">
        <f t="shared" ref="AB40" si="683">AB39*AB39</f>
        <v>5476</v>
      </c>
      <c r="AC40" s="5">
        <f t="shared" ref="AC40" si="684">AC39*AC39</f>
        <v>139876</v>
      </c>
      <c r="AD40" s="5">
        <f t="shared" ref="AD40" si="685">AD39*AD39</f>
        <v>29584</v>
      </c>
      <c r="AE40" s="5">
        <f t="shared" ref="AE40" si="686">AE39*AE39</f>
        <v>625</v>
      </c>
      <c r="AF40" s="5">
        <f t="shared" ref="AF40" si="687">AF39*AF39</f>
        <v>9604</v>
      </c>
      <c r="AG40" s="5">
        <f t="shared" ref="AG40" si="688">AG39*AG39</f>
        <v>96721</v>
      </c>
      <c r="AH40" s="5">
        <f t="shared" ref="AH40" si="689">AH39*AH39</f>
        <v>16641</v>
      </c>
      <c r="AI40" s="5">
        <f t="shared" ref="AI40" si="690">AI39*AI39</f>
        <v>32041</v>
      </c>
      <c r="AJ40" s="5">
        <f t="shared" ref="AJ40" si="691">AJ39*AJ39</f>
        <v>21316</v>
      </c>
      <c r="AK40" s="5">
        <f t="shared" ref="AK40" si="692">AK39*AK39</f>
        <v>12100</v>
      </c>
      <c r="AL40" s="5">
        <f t="shared" ref="AL40" si="693">AL39*AL39</f>
        <v>54756</v>
      </c>
      <c r="AM40" s="5">
        <f t="shared" ref="AM40" si="694">AM39*AM39</f>
        <v>68644</v>
      </c>
      <c r="AN40" s="5">
        <f t="shared" ref="AN40" si="695">AN39*AN39</f>
        <v>32041</v>
      </c>
      <c r="AO40" s="5">
        <f t="shared" ref="AO40" si="696">AO39*AO39</f>
        <v>35721</v>
      </c>
      <c r="AP40" s="5">
        <f t="shared" ref="AP40" si="697">AP39*AP39</f>
        <v>3969</v>
      </c>
      <c r="AQ40" s="5">
        <f t="shared" ref="AQ40" si="698">AQ39*AQ39</f>
        <v>1521</v>
      </c>
      <c r="AR40" s="5">
        <f t="shared" ref="AR40" si="699">AR39*AR39</f>
        <v>36864</v>
      </c>
      <c r="AS40" s="5">
        <f t="shared" ref="AS40" si="700">AS39*AS39</f>
        <v>14641</v>
      </c>
      <c r="AT40" s="5">
        <f t="shared" ref="AT40" si="701">AT39*AT39</f>
        <v>1936</v>
      </c>
      <c r="AU40" s="5">
        <f t="shared" ref="AU40" si="702">AU39*AU39</f>
        <v>38809</v>
      </c>
      <c r="AV40" s="5">
        <f t="shared" ref="AV40" si="703">AV39*AV39</f>
        <v>4624</v>
      </c>
      <c r="AW40" s="5">
        <f t="shared" ref="AW40" si="704">AW39*AW39</f>
        <v>168921</v>
      </c>
      <c r="AX40" s="5">
        <f t="shared" ref="AX40" si="705">AX39*AX39</f>
        <v>75625</v>
      </c>
      <c r="AY40" s="5">
        <f t="shared" ref="AY40" si="706">AY39*AY39</f>
        <v>20736</v>
      </c>
      <c r="AZ40" s="5">
        <f t="shared" ref="AZ40" si="707">AZ39*AZ39</f>
        <v>8836</v>
      </c>
      <c r="BA40" s="5">
        <f t="shared" ref="BA40" si="708">BA39*BA39</f>
        <v>1225</v>
      </c>
      <c r="BB40" s="6"/>
    </row>
    <row r="41" spans="1:54" x14ac:dyDescent="0.25">
      <c r="A41" s="1" t="s">
        <v>13</v>
      </c>
      <c r="B41" s="4">
        <f>SQRT(B40/COUNT(C40:BB40))</f>
        <v>283.41305683456739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7AA8A-D3E1-4FDF-B735-ACCD2B97040F}">
  <dimension ref="A1:BC41"/>
  <sheetViews>
    <sheetView zoomScaleNormal="100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J60" sqref="J60"/>
    </sheetView>
  </sheetViews>
  <sheetFormatPr defaultColWidth="13" defaultRowHeight="15" x14ac:dyDescent="0.25"/>
  <sheetData>
    <row r="1" spans="1:55" x14ac:dyDescent="0.25">
      <c r="B1" s="1" t="s">
        <v>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</row>
    <row r="2" spans="1:55" x14ac:dyDescent="0.25">
      <c r="A2" s="1" t="s">
        <v>0</v>
      </c>
      <c r="B2" s="3">
        <f>SUM(C2:BB2)</f>
        <v>526696</v>
      </c>
      <c r="C2" s="2">
        <v>10935</v>
      </c>
      <c r="D2" s="2">
        <v>11212</v>
      </c>
      <c r="E2" s="2">
        <v>11207</v>
      </c>
      <c r="F2" s="2">
        <v>11203</v>
      </c>
      <c r="G2" s="2">
        <v>11105</v>
      </c>
      <c r="H2" s="2">
        <v>11048</v>
      </c>
      <c r="I2" s="2">
        <v>11055</v>
      </c>
      <c r="J2" s="2">
        <v>11080</v>
      </c>
      <c r="K2" s="2">
        <v>11167</v>
      </c>
      <c r="L2" s="2">
        <v>11211</v>
      </c>
      <c r="M2" s="2">
        <v>11169</v>
      </c>
      <c r="N2" s="2">
        <v>10961</v>
      </c>
      <c r="O2" s="2">
        <v>10799</v>
      </c>
      <c r="P2" s="2">
        <v>10660</v>
      </c>
      <c r="Q2" s="2">
        <v>10499</v>
      </c>
      <c r="R2" s="2">
        <v>10284</v>
      </c>
      <c r="S2" s="2">
        <v>9977</v>
      </c>
      <c r="T2" s="2">
        <v>9933</v>
      </c>
      <c r="U2" s="2">
        <v>9732</v>
      </c>
      <c r="V2" s="2">
        <v>9522</v>
      </c>
      <c r="W2" s="2">
        <v>9253</v>
      </c>
      <c r="X2" s="2">
        <v>9262</v>
      </c>
      <c r="Y2" s="2">
        <v>9295</v>
      </c>
      <c r="Z2" s="2">
        <v>9271</v>
      </c>
      <c r="AA2" s="2">
        <v>9016</v>
      </c>
      <c r="AB2" s="2">
        <v>9096</v>
      </c>
      <c r="AC2" s="2">
        <v>9045</v>
      </c>
      <c r="AD2" s="2">
        <v>9470</v>
      </c>
      <c r="AE2" s="2">
        <v>9323</v>
      </c>
      <c r="AF2" s="2">
        <v>9314</v>
      </c>
      <c r="AG2" s="2">
        <v>9020</v>
      </c>
      <c r="AH2" s="2">
        <v>9127</v>
      </c>
      <c r="AI2" s="2">
        <v>9216</v>
      </c>
      <c r="AJ2" s="2">
        <v>9103</v>
      </c>
      <c r="AK2" s="2">
        <v>8979</v>
      </c>
      <c r="AL2" s="2">
        <v>8910</v>
      </c>
      <c r="AM2" s="2">
        <v>8873</v>
      </c>
      <c r="AN2" s="2">
        <v>8929</v>
      </c>
      <c r="AO2" s="2">
        <v>9070</v>
      </c>
      <c r="AP2" s="2">
        <v>9442</v>
      </c>
      <c r="AQ2" s="2">
        <v>9759</v>
      </c>
      <c r="AR2" s="2">
        <v>9997</v>
      </c>
      <c r="AS2" s="2">
        <v>10156</v>
      </c>
      <c r="AT2" s="2">
        <v>10310</v>
      </c>
      <c r="AU2" s="2">
        <v>10511</v>
      </c>
      <c r="AV2" s="2">
        <v>10587</v>
      </c>
      <c r="AW2" s="2">
        <v>10623</v>
      </c>
      <c r="AX2" s="2">
        <v>10807</v>
      </c>
      <c r="AY2" s="2">
        <v>11070</v>
      </c>
      <c r="AZ2" s="2">
        <v>11331</v>
      </c>
      <c r="BA2" s="2">
        <v>11602</v>
      </c>
      <c r="BB2" s="2">
        <v>12170</v>
      </c>
    </row>
    <row r="3" spans="1:55" x14ac:dyDescent="0.25">
      <c r="A3" s="1" t="s">
        <v>1</v>
      </c>
      <c r="B3" s="3">
        <f>SUM(C3:BB3)</f>
        <v>526559</v>
      </c>
      <c r="C3" s="2">
        <f>weekly_deaths_unsmoothed!B48</f>
        <v>11128</v>
      </c>
      <c r="D3" s="2">
        <f>weekly_deaths_unsmoothed!C48</f>
        <v>11065</v>
      </c>
      <c r="E3" s="2">
        <f>weekly_deaths_unsmoothed!D48</f>
        <v>11444</v>
      </c>
      <c r="F3" s="2">
        <f>weekly_deaths_unsmoothed!E48</f>
        <v>11113</v>
      </c>
      <c r="G3" s="2">
        <f>weekly_deaths_unsmoothed!F48</f>
        <v>11051</v>
      </c>
      <c r="H3" s="2">
        <f>weekly_deaths_unsmoothed!G48</f>
        <v>11151</v>
      </c>
      <c r="I3" s="2">
        <f>weekly_deaths_unsmoothed!H48</f>
        <v>10943</v>
      </c>
      <c r="J3" s="2">
        <f>weekly_deaths_unsmoothed!I48</f>
        <v>11070</v>
      </c>
      <c r="K3" s="2">
        <f>weekly_deaths_unsmoothed!J48</f>
        <v>11227</v>
      </c>
      <c r="L3" s="2">
        <f>weekly_deaths_unsmoothed!K48</f>
        <v>11204</v>
      </c>
      <c r="M3" s="2">
        <f>weekly_deaths_unsmoothed!L48</f>
        <v>11201</v>
      </c>
      <c r="N3" s="2">
        <f>weekly_deaths_unsmoothed!M48</f>
        <v>11101</v>
      </c>
      <c r="O3" s="2">
        <f>weekly_deaths_unsmoothed!N48</f>
        <v>10580</v>
      </c>
      <c r="P3" s="2">
        <f>weekly_deaths_unsmoothed!O48</f>
        <v>10715</v>
      </c>
      <c r="Q3" s="2">
        <f>weekly_deaths_unsmoothed!P48</f>
        <v>10685</v>
      </c>
      <c r="R3" s="2">
        <f>weekly_deaths_unsmoothed!Q48</f>
        <v>10096</v>
      </c>
      <c r="S3" s="2">
        <f>weekly_deaths_unsmoothed!R48</f>
        <v>10071</v>
      </c>
      <c r="T3" s="2">
        <f>weekly_deaths_unsmoothed!S48</f>
        <v>9764</v>
      </c>
      <c r="U3" s="2">
        <f>weekly_deaths_unsmoothed!T48</f>
        <v>9965</v>
      </c>
      <c r="V3" s="2">
        <f>weekly_deaths_unsmoothed!U48</f>
        <v>9466</v>
      </c>
      <c r="W3" s="2">
        <f>weekly_deaths_unsmoothed!V48</f>
        <v>9134</v>
      </c>
      <c r="X3" s="2">
        <f>weekly_deaths_unsmoothed!W48</f>
        <v>9160</v>
      </c>
      <c r="Y3" s="2">
        <f>weekly_deaths_unsmoothed!X48</f>
        <v>9493</v>
      </c>
      <c r="Z3" s="2">
        <f>weekly_deaths_unsmoothed!Y48</f>
        <v>9232</v>
      </c>
      <c r="AA3" s="2">
        <f>weekly_deaths_unsmoothed!Z48</f>
        <v>9088</v>
      </c>
      <c r="AB3" s="2">
        <f>weekly_deaths_unsmoothed!AA48</f>
        <v>8728</v>
      </c>
      <c r="AC3" s="2">
        <f>weekly_deaths_unsmoothed!AB48</f>
        <v>9473</v>
      </c>
      <c r="AD3" s="2">
        <f>weekly_deaths_unsmoothed!AC48</f>
        <v>8934</v>
      </c>
      <c r="AE3" s="2">
        <f>weekly_deaths_unsmoothed!AD48</f>
        <v>10004</v>
      </c>
      <c r="AF3" s="2">
        <f>weekly_deaths_unsmoothed!AE48</f>
        <v>9031</v>
      </c>
      <c r="AG3" s="2">
        <f>weekly_deaths_unsmoothed!AF48</f>
        <v>8906</v>
      </c>
      <c r="AH3" s="2">
        <f>weekly_deaths_unsmoothed!AG48</f>
        <v>9123</v>
      </c>
      <c r="AI3" s="2">
        <f>weekly_deaths_unsmoothed!AH48</f>
        <v>9353</v>
      </c>
      <c r="AJ3" s="2">
        <f>weekly_deaths_unsmoothed!AI48</f>
        <v>9172</v>
      </c>
      <c r="AK3" s="2">
        <f>weekly_deaths_unsmoothed!AJ48</f>
        <v>8785</v>
      </c>
      <c r="AL3" s="2">
        <f>weekly_deaths_unsmoothed!AK48</f>
        <v>8979</v>
      </c>
      <c r="AM3" s="2">
        <f>weekly_deaths_unsmoothed!AL48</f>
        <v>8965</v>
      </c>
      <c r="AN3" s="2">
        <f>weekly_deaths_unsmoothed!AM48</f>
        <v>8675</v>
      </c>
      <c r="AO3" s="2">
        <f>weekly_deaths_unsmoothed!AN48</f>
        <v>9147</v>
      </c>
      <c r="AP3" s="2">
        <f>weekly_deaths_unsmoothed!AO48</f>
        <v>9387</v>
      </c>
      <c r="AQ3" s="2">
        <f>weekly_deaths_unsmoothed!AP48</f>
        <v>9791</v>
      </c>
      <c r="AR3" s="2">
        <f>weekly_deaths_unsmoothed!AQ48</f>
        <v>10098</v>
      </c>
      <c r="AS3" s="2">
        <f>weekly_deaths_unsmoothed!AR48</f>
        <v>10101</v>
      </c>
      <c r="AT3" s="2">
        <f>weekly_deaths_unsmoothed!AS48</f>
        <v>10270</v>
      </c>
      <c r="AU3" s="2">
        <f>weekly_deaths_unsmoothed!AT48</f>
        <v>10558</v>
      </c>
      <c r="AV3" s="2">
        <f>weekly_deaths_unsmoothed!AU48</f>
        <v>10704</v>
      </c>
      <c r="AW3" s="2">
        <f>weekly_deaths_unsmoothed!AV48</f>
        <v>10499</v>
      </c>
      <c r="AX3" s="2">
        <f>weekly_deaths_unsmoothed!AW48</f>
        <v>10666</v>
      </c>
      <c r="AY3" s="2">
        <f>weekly_deaths_unsmoothed!AX48</f>
        <v>11257</v>
      </c>
      <c r="AZ3" s="2">
        <f>weekly_deaths_unsmoothed!AY48</f>
        <v>11288</v>
      </c>
      <c r="BA3" s="2">
        <f>weekly_deaths_unsmoothed!AZ48</f>
        <v>11447</v>
      </c>
      <c r="BB3" s="2">
        <f>weekly_deaths_unsmoothed!BA48</f>
        <v>12071</v>
      </c>
      <c r="BC3" s="2"/>
    </row>
    <row r="4" spans="1:55" x14ac:dyDescent="0.25">
      <c r="A4" s="1" t="s">
        <v>2</v>
      </c>
      <c r="B4" s="3">
        <f>SUM(C4:BB4)</f>
        <v>-38</v>
      </c>
      <c r="C4" s="5">
        <f>C3-C$2</f>
        <v>193</v>
      </c>
      <c r="D4" s="5">
        <f t="shared" ref="D4:BB4" si="0">D3-D$2</f>
        <v>-147</v>
      </c>
      <c r="E4" s="5">
        <f t="shared" si="0"/>
        <v>237</v>
      </c>
      <c r="F4" s="5">
        <f t="shared" si="0"/>
        <v>-90</v>
      </c>
      <c r="G4" s="5">
        <f t="shared" si="0"/>
        <v>-54</v>
      </c>
      <c r="H4" s="5">
        <f t="shared" si="0"/>
        <v>103</v>
      </c>
      <c r="I4" s="5">
        <f t="shared" si="0"/>
        <v>-112</v>
      </c>
      <c r="J4" s="5">
        <f t="shared" si="0"/>
        <v>-10</v>
      </c>
      <c r="K4" s="5">
        <f t="shared" si="0"/>
        <v>60</v>
      </c>
      <c r="L4" s="5">
        <f t="shared" si="0"/>
        <v>-7</v>
      </c>
      <c r="M4" s="5">
        <f t="shared" si="0"/>
        <v>32</v>
      </c>
      <c r="N4" s="5">
        <f t="shared" si="0"/>
        <v>140</v>
      </c>
      <c r="O4" s="5">
        <f t="shared" si="0"/>
        <v>-219</v>
      </c>
      <c r="P4" s="5">
        <f t="shared" si="0"/>
        <v>55</v>
      </c>
      <c r="Q4" s="5">
        <f t="shared" si="0"/>
        <v>186</v>
      </c>
      <c r="R4" s="5">
        <f t="shared" si="0"/>
        <v>-188</v>
      </c>
      <c r="S4" s="5">
        <f t="shared" si="0"/>
        <v>94</v>
      </c>
      <c r="T4" s="5">
        <f t="shared" si="0"/>
        <v>-169</v>
      </c>
      <c r="U4" s="5">
        <f t="shared" si="0"/>
        <v>233</v>
      </c>
      <c r="V4" s="5">
        <f t="shared" si="0"/>
        <v>-56</v>
      </c>
      <c r="W4" s="5">
        <f t="shared" si="0"/>
        <v>-119</v>
      </c>
      <c r="X4" s="5">
        <f t="shared" si="0"/>
        <v>-102</v>
      </c>
      <c r="Y4" s="5">
        <f t="shared" si="0"/>
        <v>198</v>
      </c>
      <c r="Z4" s="5">
        <f t="shared" si="0"/>
        <v>-39</v>
      </c>
      <c r="AA4" s="5">
        <f t="shared" si="0"/>
        <v>72</v>
      </c>
      <c r="AB4" s="5">
        <f t="shared" si="0"/>
        <v>-368</v>
      </c>
      <c r="AC4" s="5">
        <f t="shared" si="0"/>
        <v>428</v>
      </c>
      <c r="AD4" s="5">
        <f t="shared" si="0"/>
        <v>-536</v>
      </c>
      <c r="AE4" s="5">
        <f t="shared" si="0"/>
        <v>681</v>
      </c>
      <c r="AF4" s="5">
        <f t="shared" si="0"/>
        <v>-283</v>
      </c>
      <c r="AG4" s="5">
        <f t="shared" si="0"/>
        <v>-114</v>
      </c>
      <c r="AH4" s="5">
        <f t="shared" si="0"/>
        <v>-4</v>
      </c>
      <c r="AI4" s="5">
        <f t="shared" si="0"/>
        <v>137</v>
      </c>
      <c r="AJ4" s="5">
        <f t="shared" si="0"/>
        <v>69</v>
      </c>
      <c r="AK4" s="5">
        <f t="shared" si="0"/>
        <v>-194</v>
      </c>
      <c r="AL4" s="5">
        <f t="shared" si="0"/>
        <v>69</v>
      </c>
      <c r="AM4" s="5">
        <f t="shared" si="0"/>
        <v>92</v>
      </c>
      <c r="AN4" s="5">
        <f t="shared" si="0"/>
        <v>-254</v>
      </c>
      <c r="AO4" s="5">
        <f t="shared" si="0"/>
        <v>77</v>
      </c>
      <c r="AP4" s="5">
        <f t="shared" si="0"/>
        <v>-55</v>
      </c>
      <c r="AQ4" s="5">
        <f t="shared" si="0"/>
        <v>32</v>
      </c>
      <c r="AR4" s="5">
        <f t="shared" si="0"/>
        <v>101</v>
      </c>
      <c r="AS4" s="5">
        <f t="shared" si="0"/>
        <v>-55</v>
      </c>
      <c r="AT4" s="5">
        <f t="shared" si="0"/>
        <v>-40</v>
      </c>
      <c r="AU4" s="5">
        <f t="shared" si="0"/>
        <v>47</v>
      </c>
      <c r="AV4" s="5">
        <f t="shared" si="0"/>
        <v>117</v>
      </c>
      <c r="AW4" s="5">
        <f t="shared" si="0"/>
        <v>-124</v>
      </c>
      <c r="AX4" s="5">
        <f t="shared" si="0"/>
        <v>-141</v>
      </c>
      <c r="AY4" s="5">
        <f t="shared" si="0"/>
        <v>187</v>
      </c>
      <c r="AZ4" s="5">
        <f t="shared" si="0"/>
        <v>-43</v>
      </c>
      <c r="BA4" s="5">
        <f t="shared" si="0"/>
        <v>-155</v>
      </c>
      <c r="BB4" s="6"/>
    </row>
    <row r="5" spans="1:55" x14ac:dyDescent="0.25">
      <c r="A5" s="1" t="s">
        <v>3</v>
      </c>
      <c r="B5" s="3">
        <f>SUM(C5:BB5)</f>
        <v>1898266</v>
      </c>
      <c r="C5" s="5">
        <f>C4*C4</f>
        <v>37249</v>
      </c>
      <c r="D5" s="5">
        <f t="shared" ref="D5:BB5" si="1">D4*D4</f>
        <v>21609</v>
      </c>
      <c r="E5" s="5">
        <f t="shared" si="1"/>
        <v>56169</v>
      </c>
      <c r="F5" s="5">
        <f t="shared" si="1"/>
        <v>8100</v>
      </c>
      <c r="G5" s="5">
        <f t="shared" si="1"/>
        <v>2916</v>
      </c>
      <c r="H5" s="5">
        <f t="shared" si="1"/>
        <v>10609</v>
      </c>
      <c r="I5" s="5">
        <f t="shared" si="1"/>
        <v>12544</v>
      </c>
      <c r="J5" s="5">
        <f t="shared" si="1"/>
        <v>100</v>
      </c>
      <c r="K5" s="5">
        <f t="shared" si="1"/>
        <v>3600</v>
      </c>
      <c r="L5" s="5">
        <f t="shared" si="1"/>
        <v>49</v>
      </c>
      <c r="M5" s="5">
        <f t="shared" si="1"/>
        <v>1024</v>
      </c>
      <c r="N5" s="5">
        <f t="shared" si="1"/>
        <v>19600</v>
      </c>
      <c r="O5" s="5">
        <f t="shared" si="1"/>
        <v>47961</v>
      </c>
      <c r="P5" s="5">
        <f t="shared" si="1"/>
        <v>3025</v>
      </c>
      <c r="Q5" s="5">
        <f t="shared" si="1"/>
        <v>34596</v>
      </c>
      <c r="R5" s="5">
        <f t="shared" si="1"/>
        <v>35344</v>
      </c>
      <c r="S5" s="5">
        <f t="shared" si="1"/>
        <v>8836</v>
      </c>
      <c r="T5" s="5">
        <f t="shared" si="1"/>
        <v>28561</v>
      </c>
      <c r="U5" s="5">
        <f t="shared" si="1"/>
        <v>54289</v>
      </c>
      <c r="V5" s="5">
        <f t="shared" si="1"/>
        <v>3136</v>
      </c>
      <c r="W5" s="5">
        <f t="shared" si="1"/>
        <v>14161</v>
      </c>
      <c r="X5" s="5">
        <f t="shared" si="1"/>
        <v>10404</v>
      </c>
      <c r="Y5" s="5">
        <f t="shared" si="1"/>
        <v>39204</v>
      </c>
      <c r="Z5" s="5">
        <f t="shared" si="1"/>
        <v>1521</v>
      </c>
      <c r="AA5" s="5">
        <f t="shared" si="1"/>
        <v>5184</v>
      </c>
      <c r="AB5" s="5">
        <f t="shared" si="1"/>
        <v>135424</v>
      </c>
      <c r="AC5" s="5">
        <f t="shared" si="1"/>
        <v>183184</v>
      </c>
      <c r="AD5" s="5">
        <f t="shared" si="1"/>
        <v>287296</v>
      </c>
      <c r="AE5" s="5">
        <f t="shared" si="1"/>
        <v>463761</v>
      </c>
      <c r="AF5" s="5">
        <f t="shared" si="1"/>
        <v>80089</v>
      </c>
      <c r="AG5" s="5">
        <f t="shared" si="1"/>
        <v>12996</v>
      </c>
      <c r="AH5" s="5">
        <f t="shared" si="1"/>
        <v>16</v>
      </c>
      <c r="AI5" s="5">
        <f t="shared" si="1"/>
        <v>18769</v>
      </c>
      <c r="AJ5" s="5">
        <f t="shared" si="1"/>
        <v>4761</v>
      </c>
      <c r="AK5" s="5">
        <f t="shared" si="1"/>
        <v>37636</v>
      </c>
      <c r="AL5" s="5">
        <f t="shared" si="1"/>
        <v>4761</v>
      </c>
      <c r="AM5" s="5">
        <f t="shared" si="1"/>
        <v>8464</v>
      </c>
      <c r="AN5" s="5">
        <f t="shared" si="1"/>
        <v>64516</v>
      </c>
      <c r="AO5" s="5">
        <f t="shared" si="1"/>
        <v>5929</v>
      </c>
      <c r="AP5" s="5">
        <f t="shared" si="1"/>
        <v>3025</v>
      </c>
      <c r="AQ5" s="5">
        <f t="shared" si="1"/>
        <v>1024</v>
      </c>
      <c r="AR5" s="5">
        <f t="shared" si="1"/>
        <v>10201</v>
      </c>
      <c r="AS5" s="5">
        <f t="shared" si="1"/>
        <v>3025</v>
      </c>
      <c r="AT5" s="5">
        <f t="shared" si="1"/>
        <v>1600</v>
      </c>
      <c r="AU5" s="5">
        <f t="shared" si="1"/>
        <v>2209</v>
      </c>
      <c r="AV5" s="5">
        <f t="shared" si="1"/>
        <v>13689</v>
      </c>
      <c r="AW5" s="5">
        <f t="shared" si="1"/>
        <v>15376</v>
      </c>
      <c r="AX5" s="5">
        <f t="shared" si="1"/>
        <v>19881</v>
      </c>
      <c r="AY5" s="5">
        <f t="shared" si="1"/>
        <v>34969</v>
      </c>
      <c r="AZ5" s="5">
        <f t="shared" si="1"/>
        <v>1849</v>
      </c>
      <c r="BA5" s="5">
        <f t="shared" si="1"/>
        <v>24025</v>
      </c>
      <c r="BB5" s="6"/>
    </row>
    <row r="6" spans="1:55" x14ac:dyDescent="0.25">
      <c r="A6" s="1" t="s">
        <v>13</v>
      </c>
      <c r="B6" s="4">
        <f>SQRT(B5/COUNT(C5:BB5))</f>
        <v>192.92719341965329</v>
      </c>
    </row>
    <row r="8" spans="1:55" x14ac:dyDescent="0.25">
      <c r="A8" s="1" t="s">
        <v>6</v>
      </c>
      <c r="B8" s="3">
        <f>SUM(C8:BB8)</f>
        <v>514622.7142857142</v>
      </c>
      <c r="C8" s="5">
        <f>(C$3*6+D$3*1)/7</f>
        <v>11119</v>
      </c>
      <c r="D8" s="5">
        <f t="shared" ref="D8:BB8" si="2">(D$3*6+E$3*1)/7</f>
        <v>11119.142857142857</v>
      </c>
      <c r="E8" s="5">
        <f t="shared" si="2"/>
        <v>11396.714285714286</v>
      </c>
      <c r="F8" s="5">
        <f t="shared" si="2"/>
        <v>11104.142857142857</v>
      </c>
      <c r="G8" s="5">
        <f t="shared" si="2"/>
        <v>11065.285714285714</v>
      </c>
      <c r="H8" s="5">
        <f t="shared" si="2"/>
        <v>11121.285714285714</v>
      </c>
      <c r="I8" s="5">
        <f t="shared" si="2"/>
        <v>10961.142857142857</v>
      </c>
      <c r="J8" s="5">
        <f t="shared" si="2"/>
        <v>11092.428571428571</v>
      </c>
      <c r="K8" s="5">
        <f t="shared" si="2"/>
        <v>11223.714285714286</v>
      </c>
      <c r="L8" s="5">
        <f t="shared" si="2"/>
        <v>11203.571428571429</v>
      </c>
      <c r="M8" s="5">
        <f t="shared" si="2"/>
        <v>11186.714285714286</v>
      </c>
      <c r="N8" s="5">
        <f t="shared" si="2"/>
        <v>11026.571428571429</v>
      </c>
      <c r="O8" s="5">
        <f t="shared" si="2"/>
        <v>10599.285714285714</v>
      </c>
      <c r="P8" s="5">
        <f t="shared" si="2"/>
        <v>10710.714285714286</v>
      </c>
      <c r="Q8" s="5">
        <f t="shared" si="2"/>
        <v>10600.857142857143</v>
      </c>
      <c r="R8" s="5">
        <f t="shared" si="2"/>
        <v>10092.428571428571</v>
      </c>
      <c r="S8" s="5">
        <f t="shared" si="2"/>
        <v>10027.142857142857</v>
      </c>
      <c r="T8" s="5">
        <f t="shared" si="2"/>
        <v>9792.7142857142862</v>
      </c>
      <c r="U8" s="5">
        <f t="shared" si="2"/>
        <v>9893.7142857142862</v>
      </c>
      <c r="V8" s="5">
        <f t="shared" si="2"/>
        <v>9418.5714285714294</v>
      </c>
      <c r="W8" s="5">
        <f t="shared" si="2"/>
        <v>9137.7142857142862</v>
      </c>
      <c r="X8" s="5">
        <f t="shared" si="2"/>
        <v>9207.5714285714294</v>
      </c>
      <c r="Y8" s="5">
        <f t="shared" si="2"/>
        <v>9455.7142857142862</v>
      </c>
      <c r="Z8" s="5">
        <f t="shared" si="2"/>
        <v>9211.4285714285706</v>
      </c>
      <c r="AA8" s="5">
        <f t="shared" si="2"/>
        <v>9036.5714285714294</v>
      </c>
      <c r="AB8" s="5">
        <f t="shared" si="2"/>
        <v>8834.4285714285706</v>
      </c>
      <c r="AC8" s="5">
        <f t="shared" si="2"/>
        <v>9396</v>
      </c>
      <c r="AD8" s="5">
        <f t="shared" si="2"/>
        <v>9086.8571428571431</v>
      </c>
      <c r="AE8" s="5">
        <f t="shared" si="2"/>
        <v>9865</v>
      </c>
      <c r="AF8" s="5">
        <f t="shared" si="2"/>
        <v>9013.1428571428569</v>
      </c>
      <c r="AG8" s="5">
        <f t="shared" si="2"/>
        <v>8937</v>
      </c>
      <c r="AH8" s="5">
        <f t="shared" si="2"/>
        <v>9155.8571428571431</v>
      </c>
      <c r="AI8" s="5">
        <f t="shared" si="2"/>
        <v>9327.1428571428569</v>
      </c>
      <c r="AJ8" s="5">
        <f t="shared" si="2"/>
        <v>9116.7142857142862</v>
      </c>
      <c r="AK8" s="5">
        <f t="shared" si="2"/>
        <v>8812.7142857142862</v>
      </c>
      <c r="AL8" s="5">
        <f t="shared" si="2"/>
        <v>8977</v>
      </c>
      <c r="AM8" s="5">
        <f t="shared" si="2"/>
        <v>8923.5714285714294</v>
      </c>
      <c r="AN8" s="5">
        <f t="shared" si="2"/>
        <v>8742.4285714285706</v>
      </c>
      <c r="AO8" s="5">
        <f t="shared" si="2"/>
        <v>9181.2857142857138</v>
      </c>
      <c r="AP8" s="5">
        <f t="shared" si="2"/>
        <v>9444.7142857142862</v>
      </c>
      <c r="AQ8" s="5">
        <f t="shared" si="2"/>
        <v>9834.8571428571431</v>
      </c>
      <c r="AR8" s="5">
        <f t="shared" si="2"/>
        <v>10098.428571428571</v>
      </c>
      <c r="AS8" s="5">
        <f t="shared" si="2"/>
        <v>10125.142857142857</v>
      </c>
      <c r="AT8" s="5">
        <f t="shared" si="2"/>
        <v>10311.142857142857</v>
      </c>
      <c r="AU8" s="5">
        <f t="shared" si="2"/>
        <v>10578.857142857143</v>
      </c>
      <c r="AV8" s="5">
        <f t="shared" si="2"/>
        <v>10674.714285714286</v>
      </c>
      <c r="AW8" s="5">
        <f t="shared" si="2"/>
        <v>10522.857142857143</v>
      </c>
      <c r="AX8" s="5">
        <f t="shared" si="2"/>
        <v>10750.428571428571</v>
      </c>
      <c r="AY8" s="5">
        <f t="shared" si="2"/>
        <v>11261.428571428571</v>
      </c>
      <c r="AZ8" s="5">
        <f t="shared" si="2"/>
        <v>11310.714285714286</v>
      </c>
      <c r="BA8" s="5">
        <f t="shared" si="2"/>
        <v>11536.142857142857</v>
      </c>
      <c r="BB8" s="6"/>
    </row>
    <row r="9" spans="1:55" x14ac:dyDescent="0.25">
      <c r="A9" s="1" t="s">
        <v>2</v>
      </c>
      <c r="B9" s="3">
        <f>SUM(C9:BB9)</f>
        <v>96.714285714288053</v>
      </c>
      <c r="C9" s="5">
        <f>C8-C$2</f>
        <v>184</v>
      </c>
      <c r="D9" s="5">
        <f t="shared" ref="D9:BB9" si="3">D8-D$2</f>
        <v>-92.857142857143117</v>
      </c>
      <c r="E9" s="5">
        <f t="shared" si="3"/>
        <v>189.71428571428623</v>
      </c>
      <c r="F9" s="5">
        <f t="shared" si="3"/>
        <v>-98.857142857143117</v>
      </c>
      <c r="G9" s="5">
        <f t="shared" si="3"/>
        <v>-39.714285714286234</v>
      </c>
      <c r="H9" s="5">
        <f t="shared" si="3"/>
        <v>73.285714285713766</v>
      </c>
      <c r="I9" s="5">
        <f t="shared" si="3"/>
        <v>-93.857142857143117</v>
      </c>
      <c r="J9" s="5">
        <f t="shared" si="3"/>
        <v>12.428571428570649</v>
      </c>
      <c r="K9" s="5">
        <f t="shared" si="3"/>
        <v>56.714285714286234</v>
      </c>
      <c r="L9" s="5">
        <f t="shared" si="3"/>
        <v>-7.428571428570649</v>
      </c>
      <c r="M9" s="5">
        <f t="shared" si="3"/>
        <v>17.714285714286234</v>
      </c>
      <c r="N9" s="5">
        <f t="shared" si="3"/>
        <v>65.571428571429351</v>
      </c>
      <c r="O9" s="5">
        <f t="shared" si="3"/>
        <v>-199.71428571428623</v>
      </c>
      <c r="P9" s="5">
        <f t="shared" si="3"/>
        <v>50.714285714286234</v>
      </c>
      <c r="Q9" s="5">
        <f t="shared" si="3"/>
        <v>101.85714285714312</v>
      </c>
      <c r="R9" s="5">
        <f t="shared" si="3"/>
        <v>-191.57142857142935</v>
      </c>
      <c r="S9" s="5">
        <f t="shared" si="3"/>
        <v>50.142857142856883</v>
      </c>
      <c r="T9" s="5">
        <f t="shared" si="3"/>
        <v>-140.28571428571377</v>
      </c>
      <c r="U9" s="5">
        <f t="shared" si="3"/>
        <v>161.71428571428623</v>
      </c>
      <c r="V9" s="5">
        <f t="shared" si="3"/>
        <v>-103.42857142857065</v>
      </c>
      <c r="W9" s="5">
        <f t="shared" si="3"/>
        <v>-115.28571428571377</v>
      </c>
      <c r="X9" s="5">
        <f t="shared" si="3"/>
        <v>-54.428571428570649</v>
      </c>
      <c r="Y9" s="5">
        <f t="shared" si="3"/>
        <v>160.71428571428623</v>
      </c>
      <c r="Z9" s="5">
        <f t="shared" si="3"/>
        <v>-59.571428571429351</v>
      </c>
      <c r="AA9" s="5">
        <f t="shared" si="3"/>
        <v>20.571428571429351</v>
      </c>
      <c r="AB9" s="5">
        <f t="shared" si="3"/>
        <v>-261.57142857142935</v>
      </c>
      <c r="AC9" s="5">
        <f t="shared" si="3"/>
        <v>351</v>
      </c>
      <c r="AD9" s="5">
        <f t="shared" si="3"/>
        <v>-383.14285714285688</v>
      </c>
      <c r="AE9" s="5">
        <f t="shared" si="3"/>
        <v>542</v>
      </c>
      <c r="AF9" s="5">
        <f t="shared" si="3"/>
        <v>-300.85714285714312</v>
      </c>
      <c r="AG9" s="5">
        <f t="shared" si="3"/>
        <v>-83</v>
      </c>
      <c r="AH9" s="5">
        <f t="shared" si="3"/>
        <v>28.857142857143117</v>
      </c>
      <c r="AI9" s="5">
        <f t="shared" si="3"/>
        <v>111.14285714285688</v>
      </c>
      <c r="AJ9" s="5">
        <f t="shared" si="3"/>
        <v>13.714285714286234</v>
      </c>
      <c r="AK9" s="5">
        <f t="shared" si="3"/>
        <v>-166.28571428571377</v>
      </c>
      <c r="AL9" s="5">
        <f t="shared" si="3"/>
        <v>67</v>
      </c>
      <c r="AM9" s="5">
        <f t="shared" si="3"/>
        <v>50.571428571429351</v>
      </c>
      <c r="AN9" s="5">
        <f t="shared" si="3"/>
        <v>-186.57142857142935</v>
      </c>
      <c r="AO9" s="5">
        <f t="shared" si="3"/>
        <v>111.28571428571377</v>
      </c>
      <c r="AP9" s="5">
        <f t="shared" si="3"/>
        <v>2.714285714286234</v>
      </c>
      <c r="AQ9" s="5">
        <f t="shared" si="3"/>
        <v>75.857142857143117</v>
      </c>
      <c r="AR9" s="5">
        <f t="shared" si="3"/>
        <v>101.42857142857065</v>
      </c>
      <c r="AS9" s="5">
        <f t="shared" si="3"/>
        <v>-30.857142857143117</v>
      </c>
      <c r="AT9" s="5">
        <f t="shared" si="3"/>
        <v>1.142857142856883</v>
      </c>
      <c r="AU9" s="5">
        <f t="shared" si="3"/>
        <v>67.857142857143117</v>
      </c>
      <c r="AV9" s="5">
        <f t="shared" si="3"/>
        <v>87.714285714286234</v>
      </c>
      <c r="AW9" s="5">
        <f t="shared" si="3"/>
        <v>-100.14285714285688</v>
      </c>
      <c r="AX9" s="5">
        <f t="shared" si="3"/>
        <v>-56.571428571429351</v>
      </c>
      <c r="AY9" s="5">
        <f t="shared" si="3"/>
        <v>191.42857142857065</v>
      </c>
      <c r="AZ9" s="5">
        <f t="shared" si="3"/>
        <v>-20.285714285713766</v>
      </c>
      <c r="BA9" s="5">
        <f t="shared" si="3"/>
        <v>-65.857142857143117</v>
      </c>
      <c r="BB9" s="6"/>
    </row>
    <row r="10" spans="1:55" x14ac:dyDescent="0.25">
      <c r="A10" s="1" t="s">
        <v>3</v>
      </c>
      <c r="B10" s="3">
        <f>SUM(C10:BB10)</f>
        <v>1215444.5510204092</v>
      </c>
      <c r="C10" s="5">
        <f>C9*C9</f>
        <v>33856</v>
      </c>
      <c r="D10" s="5">
        <f t="shared" ref="D10:BB10" si="4">D9*D9</f>
        <v>8622.4489795918853</v>
      </c>
      <c r="E10" s="5">
        <f t="shared" si="4"/>
        <v>35991.510204081831</v>
      </c>
      <c r="F10" s="5">
        <f t="shared" si="4"/>
        <v>9772.7346938776027</v>
      </c>
      <c r="G10" s="5">
        <f t="shared" si="4"/>
        <v>1577.2244897959597</v>
      </c>
      <c r="H10" s="5">
        <f t="shared" si="4"/>
        <v>5370.795918367271</v>
      </c>
      <c r="I10" s="5">
        <f t="shared" si="4"/>
        <v>8809.1632653061715</v>
      </c>
      <c r="J10" s="5">
        <f t="shared" si="4"/>
        <v>154.46938775508266</v>
      </c>
      <c r="K10" s="5">
        <f t="shared" si="4"/>
        <v>3216.5102040816914</v>
      </c>
      <c r="L10" s="5">
        <f t="shared" si="4"/>
        <v>55.183673469376174</v>
      </c>
      <c r="M10" s="5">
        <f t="shared" si="4"/>
        <v>313.79591836736535</v>
      </c>
      <c r="N10" s="5">
        <f t="shared" si="4"/>
        <v>4299.6122448980614</v>
      </c>
      <c r="O10" s="5">
        <f t="shared" si="4"/>
        <v>39885.795918367556</v>
      </c>
      <c r="P10" s="5">
        <f t="shared" si="4"/>
        <v>2571.9387755102566</v>
      </c>
      <c r="Q10" s="5">
        <f t="shared" si="4"/>
        <v>10374.877551020461</v>
      </c>
      <c r="R10" s="5">
        <f t="shared" si="4"/>
        <v>36699.612244898257</v>
      </c>
      <c r="S10" s="5">
        <f t="shared" si="4"/>
        <v>2514.3061224489534</v>
      </c>
      <c r="T10" s="5">
        <f t="shared" si="4"/>
        <v>19680.081632652917</v>
      </c>
      <c r="U10" s="5">
        <f t="shared" si="4"/>
        <v>26151.510204081802</v>
      </c>
      <c r="V10" s="5">
        <f t="shared" si="4"/>
        <v>10697.469387754942</v>
      </c>
      <c r="W10" s="5">
        <f t="shared" si="4"/>
        <v>13290.795918367226</v>
      </c>
      <c r="X10" s="5">
        <f t="shared" si="4"/>
        <v>2962.4693877550171</v>
      </c>
      <c r="Y10" s="5">
        <f t="shared" si="4"/>
        <v>25829.081632653229</v>
      </c>
      <c r="Z10" s="5">
        <f t="shared" si="4"/>
        <v>3548.7551020409092</v>
      </c>
      <c r="AA10" s="5">
        <f t="shared" si="4"/>
        <v>423.18367346941983</v>
      </c>
      <c r="AB10" s="5">
        <f t="shared" si="4"/>
        <v>68419.612244898366</v>
      </c>
      <c r="AC10" s="5">
        <f t="shared" si="4"/>
        <v>123201</v>
      </c>
      <c r="AD10" s="5">
        <f t="shared" si="4"/>
        <v>146798.44897959163</v>
      </c>
      <c r="AE10" s="5">
        <f t="shared" si="4"/>
        <v>293764</v>
      </c>
      <c r="AF10" s="5">
        <f t="shared" si="4"/>
        <v>90515.020408163415</v>
      </c>
      <c r="AG10" s="5">
        <f t="shared" si="4"/>
        <v>6889</v>
      </c>
      <c r="AH10" s="5">
        <f t="shared" si="4"/>
        <v>832.73469387756597</v>
      </c>
      <c r="AI10" s="5">
        <f t="shared" si="4"/>
        <v>12352.734693877494</v>
      </c>
      <c r="AJ10" s="5">
        <f t="shared" si="4"/>
        <v>188.08163265307547</v>
      </c>
      <c r="AK10" s="5">
        <f t="shared" si="4"/>
        <v>27650.938775510032</v>
      </c>
      <c r="AL10" s="5">
        <f t="shared" si="4"/>
        <v>4489</v>
      </c>
      <c r="AM10" s="5">
        <f t="shared" si="4"/>
        <v>2557.4693877551808</v>
      </c>
      <c r="AN10" s="5">
        <f t="shared" si="4"/>
        <v>34808.897959183967</v>
      </c>
      <c r="AO10" s="5">
        <f t="shared" si="4"/>
        <v>12384.510204081516</v>
      </c>
      <c r="AP10" s="5">
        <f t="shared" si="4"/>
        <v>7.3673469387783319</v>
      </c>
      <c r="AQ10" s="5">
        <f t="shared" si="4"/>
        <v>5754.3061224490193</v>
      </c>
      <c r="AR10" s="5">
        <f t="shared" si="4"/>
        <v>10287.755102040659</v>
      </c>
      <c r="AS10" s="5">
        <f t="shared" si="4"/>
        <v>952.16326530613844</v>
      </c>
      <c r="AT10" s="5">
        <f t="shared" si="4"/>
        <v>1.306122448978998</v>
      </c>
      <c r="AU10" s="5">
        <f t="shared" si="4"/>
        <v>4604.5918367347294</v>
      </c>
      <c r="AV10" s="5">
        <f t="shared" si="4"/>
        <v>7693.7959183674384</v>
      </c>
      <c r="AW10" s="5">
        <f t="shared" si="4"/>
        <v>10028.591836734642</v>
      </c>
      <c r="AX10" s="5">
        <f t="shared" si="4"/>
        <v>3200.326530612333</v>
      </c>
      <c r="AY10" s="5">
        <f t="shared" si="4"/>
        <v>36644.897959183378</v>
      </c>
      <c r="AZ10" s="5">
        <f t="shared" si="4"/>
        <v>411.51020408161156</v>
      </c>
      <c r="BA10" s="5">
        <f t="shared" si="4"/>
        <v>4337.163265306157</v>
      </c>
      <c r="BB10" s="6"/>
    </row>
    <row r="11" spans="1:55" x14ac:dyDescent="0.25">
      <c r="A11" s="1" t="s">
        <v>13</v>
      </c>
      <c r="B11" s="4">
        <f>SQRT(B10/COUNT(C10:BB10))</f>
        <v>154.37696103512141</v>
      </c>
    </row>
    <row r="13" spans="1:55" x14ac:dyDescent="0.25">
      <c r="A13" s="1" t="s">
        <v>7</v>
      </c>
      <c r="B13" s="3">
        <f>SUM(C13:BB13)</f>
        <v>514757.4285714287</v>
      </c>
      <c r="C13" s="5">
        <f>(C$3*5+D$3*2)/7</f>
        <v>11110</v>
      </c>
      <c r="D13" s="5">
        <f t="shared" ref="D13:BB13" si="5">(D$3*5+E$3*2)/7</f>
        <v>11173.285714285714</v>
      </c>
      <c r="E13" s="5">
        <f t="shared" si="5"/>
        <v>11349.428571428571</v>
      </c>
      <c r="F13" s="5">
        <f t="shared" si="5"/>
        <v>11095.285714285714</v>
      </c>
      <c r="G13" s="5">
        <f t="shared" si="5"/>
        <v>11079.571428571429</v>
      </c>
      <c r="H13" s="5">
        <f t="shared" si="5"/>
        <v>11091.571428571429</v>
      </c>
      <c r="I13" s="5">
        <f t="shared" si="5"/>
        <v>10979.285714285714</v>
      </c>
      <c r="J13" s="5">
        <f t="shared" si="5"/>
        <v>11114.857142857143</v>
      </c>
      <c r="K13" s="5">
        <f t="shared" si="5"/>
        <v>11220.428571428571</v>
      </c>
      <c r="L13" s="5">
        <f t="shared" si="5"/>
        <v>11203.142857142857</v>
      </c>
      <c r="M13" s="5">
        <f t="shared" si="5"/>
        <v>11172.428571428571</v>
      </c>
      <c r="N13" s="5">
        <f t="shared" si="5"/>
        <v>10952.142857142857</v>
      </c>
      <c r="O13" s="5">
        <f t="shared" si="5"/>
        <v>10618.571428571429</v>
      </c>
      <c r="P13" s="5">
        <f t="shared" si="5"/>
        <v>10706.428571428571</v>
      </c>
      <c r="Q13" s="5">
        <f t="shared" si="5"/>
        <v>10516.714285714286</v>
      </c>
      <c r="R13" s="5">
        <f t="shared" si="5"/>
        <v>10088.857142857143</v>
      </c>
      <c r="S13" s="5">
        <f t="shared" si="5"/>
        <v>9983.2857142857138</v>
      </c>
      <c r="T13" s="5">
        <f t="shared" si="5"/>
        <v>9821.4285714285706</v>
      </c>
      <c r="U13" s="5">
        <f t="shared" si="5"/>
        <v>9822.4285714285706</v>
      </c>
      <c r="V13" s="5">
        <f t="shared" si="5"/>
        <v>9371.1428571428569</v>
      </c>
      <c r="W13" s="5">
        <f t="shared" si="5"/>
        <v>9141.4285714285706</v>
      </c>
      <c r="X13" s="5">
        <f t="shared" si="5"/>
        <v>9255.1428571428569</v>
      </c>
      <c r="Y13" s="5">
        <f t="shared" si="5"/>
        <v>9418.4285714285706</v>
      </c>
      <c r="Z13" s="5">
        <f t="shared" si="5"/>
        <v>9190.8571428571431</v>
      </c>
      <c r="AA13" s="5">
        <f t="shared" si="5"/>
        <v>8985.1428571428569</v>
      </c>
      <c r="AB13" s="5">
        <f t="shared" si="5"/>
        <v>8940.8571428571431</v>
      </c>
      <c r="AC13" s="5">
        <f t="shared" si="5"/>
        <v>9319</v>
      </c>
      <c r="AD13" s="5">
        <f t="shared" si="5"/>
        <v>9239.7142857142862</v>
      </c>
      <c r="AE13" s="5">
        <f t="shared" si="5"/>
        <v>9726</v>
      </c>
      <c r="AF13" s="5">
        <f t="shared" si="5"/>
        <v>8995.2857142857138</v>
      </c>
      <c r="AG13" s="5">
        <f t="shared" si="5"/>
        <v>8968</v>
      </c>
      <c r="AH13" s="5">
        <f t="shared" si="5"/>
        <v>9188.7142857142862</v>
      </c>
      <c r="AI13" s="5">
        <f t="shared" si="5"/>
        <v>9301.2857142857138</v>
      </c>
      <c r="AJ13" s="5">
        <f t="shared" si="5"/>
        <v>9061.4285714285706</v>
      </c>
      <c r="AK13" s="5">
        <f t="shared" si="5"/>
        <v>8840.4285714285706</v>
      </c>
      <c r="AL13" s="5">
        <f t="shared" si="5"/>
        <v>8975</v>
      </c>
      <c r="AM13" s="5">
        <f t="shared" si="5"/>
        <v>8882.1428571428569</v>
      </c>
      <c r="AN13" s="5">
        <f t="shared" si="5"/>
        <v>8809.8571428571431</v>
      </c>
      <c r="AO13" s="5">
        <f t="shared" si="5"/>
        <v>9215.5714285714294</v>
      </c>
      <c r="AP13" s="5">
        <f t="shared" si="5"/>
        <v>9502.4285714285706</v>
      </c>
      <c r="AQ13" s="5">
        <f t="shared" si="5"/>
        <v>9878.7142857142862</v>
      </c>
      <c r="AR13" s="5">
        <f t="shared" si="5"/>
        <v>10098.857142857143</v>
      </c>
      <c r="AS13" s="5">
        <f t="shared" si="5"/>
        <v>10149.285714285714</v>
      </c>
      <c r="AT13" s="5">
        <f t="shared" si="5"/>
        <v>10352.285714285714</v>
      </c>
      <c r="AU13" s="5">
        <f t="shared" si="5"/>
        <v>10599.714285714286</v>
      </c>
      <c r="AV13" s="5">
        <f t="shared" si="5"/>
        <v>10645.428571428571</v>
      </c>
      <c r="AW13" s="5">
        <f t="shared" si="5"/>
        <v>10546.714285714286</v>
      </c>
      <c r="AX13" s="5">
        <f t="shared" si="5"/>
        <v>10834.857142857143</v>
      </c>
      <c r="AY13" s="5">
        <f t="shared" si="5"/>
        <v>11265.857142857143</v>
      </c>
      <c r="AZ13" s="5">
        <f t="shared" si="5"/>
        <v>11333.428571428571</v>
      </c>
      <c r="BA13" s="5">
        <f t="shared" si="5"/>
        <v>11625.285714285714</v>
      </c>
      <c r="BB13" s="6"/>
    </row>
    <row r="14" spans="1:55" x14ac:dyDescent="0.25">
      <c r="A14" s="1" t="s">
        <v>2</v>
      </c>
      <c r="B14" s="3">
        <f>SUM(C14:BB14)</f>
        <v>231.42857142856337</v>
      </c>
      <c r="C14" s="5">
        <f>C13-C$2</f>
        <v>175</v>
      </c>
      <c r="D14" s="5">
        <f t="shared" ref="D14:BB14" si="6">D13-D$2</f>
        <v>-38.714285714286234</v>
      </c>
      <c r="E14" s="5">
        <f t="shared" si="6"/>
        <v>142.42857142857065</v>
      </c>
      <c r="F14" s="5">
        <f t="shared" si="6"/>
        <v>-107.71428571428623</v>
      </c>
      <c r="G14" s="5">
        <f t="shared" si="6"/>
        <v>-25.428571428570649</v>
      </c>
      <c r="H14" s="5">
        <f t="shared" si="6"/>
        <v>43.571428571429351</v>
      </c>
      <c r="I14" s="5">
        <f t="shared" si="6"/>
        <v>-75.714285714286234</v>
      </c>
      <c r="J14" s="5">
        <f t="shared" si="6"/>
        <v>34.857142857143117</v>
      </c>
      <c r="K14" s="5">
        <f t="shared" si="6"/>
        <v>53.428571428570649</v>
      </c>
      <c r="L14" s="5">
        <f t="shared" si="6"/>
        <v>-7.857142857143117</v>
      </c>
      <c r="M14" s="5">
        <f t="shared" si="6"/>
        <v>3.428571428570649</v>
      </c>
      <c r="N14" s="5">
        <f t="shared" si="6"/>
        <v>-8.857142857143117</v>
      </c>
      <c r="O14" s="5">
        <f t="shared" si="6"/>
        <v>-180.42857142857065</v>
      </c>
      <c r="P14" s="5">
        <f t="shared" si="6"/>
        <v>46.428571428570649</v>
      </c>
      <c r="Q14" s="5">
        <f t="shared" si="6"/>
        <v>17.714285714286234</v>
      </c>
      <c r="R14" s="5">
        <f t="shared" si="6"/>
        <v>-195.14285714285688</v>
      </c>
      <c r="S14" s="5">
        <f t="shared" si="6"/>
        <v>6.285714285713766</v>
      </c>
      <c r="T14" s="5">
        <f t="shared" si="6"/>
        <v>-111.57142857142935</v>
      </c>
      <c r="U14" s="5">
        <f t="shared" si="6"/>
        <v>90.428571428570649</v>
      </c>
      <c r="V14" s="5">
        <f t="shared" si="6"/>
        <v>-150.85714285714312</v>
      </c>
      <c r="W14" s="5">
        <f t="shared" si="6"/>
        <v>-111.57142857142935</v>
      </c>
      <c r="X14" s="5">
        <f t="shared" si="6"/>
        <v>-6.857142857143117</v>
      </c>
      <c r="Y14" s="5">
        <f t="shared" si="6"/>
        <v>123.42857142857065</v>
      </c>
      <c r="Z14" s="5">
        <f t="shared" si="6"/>
        <v>-80.142857142856883</v>
      </c>
      <c r="AA14" s="5">
        <f t="shared" si="6"/>
        <v>-30.857142857143117</v>
      </c>
      <c r="AB14" s="5">
        <f t="shared" si="6"/>
        <v>-155.14285714285688</v>
      </c>
      <c r="AC14" s="5">
        <f t="shared" si="6"/>
        <v>274</v>
      </c>
      <c r="AD14" s="5">
        <f t="shared" si="6"/>
        <v>-230.28571428571377</v>
      </c>
      <c r="AE14" s="5">
        <f t="shared" si="6"/>
        <v>403</v>
      </c>
      <c r="AF14" s="5">
        <f t="shared" si="6"/>
        <v>-318.71428571428623</v>
      </c>
      <c r="AG14" s="5">
        <f t="shared" si="6"/>
        <v>-52</v>
      </c>
      <c r="AH14" s="5">
        <f t="shared" si="6"/>
        <v>61.714285714286234</v>
      </c>
      <c r="AI14" s="5">
        <f t="shared" si="6"/>
        <v>85.285714285713766</v>
      </c>
      <c r="AJ14" s="5">
        <f t="shared" si="6"/>
        <v>-41.571428571429351</v>
      </c>
      <c r="AK14" s="5">
        <f t="shared" si="6"/>
        <v>-138.57142857142935</v>
      </c>
      <c r="AL14" s="5">
        <f t="shared" si="6"/>
        <v>65</v>
      </c>
      <c r="AM14" s="5">
        <f t="shared" si="6"/>
        <v>9.142857142856883</v>
      </c>
      <c r="AN14" s="5">
        <f t="shared" si="6"/>
        <v>-119.14285714285688</v>
      </c>
      <c r="AO14" s="5">
        <f t="shared" si="6"/>
        <v>145.57142857142935</v>
      </c>
      <c r="AP14" s="5">
        <f t="shared" si="6"/>
        <v>60.428571428570649</v>
      </c>
      <c r="AQ14" s="5">
        <f t="shared" si="6"/>
        <v>119.71428571428623</v>
      </c>
      <c r="AR14" s="5">
        <f t="shared" si="6"/>
        <v>101.85714285714312</v>
      </c>
      <c r="AS14" s="5">
        <f t="shared" si="6"/>
        <v>-6.714285714286234</v>
      </c>
      <c r="AT14" s="5">
        <f t="shared" si="6"/>
        <v>42.285714285713766</v>
      </c>
      <c r="AU14" s="5">
        <f t="shared" si="6"/>
        <v>88.714285714286234</v>
      </c>
      <c r="AV14" s="5">
        <f t="shared" si="6"/>
        <v>58.428571428570649</v>
      </c>
      <c r="AW14" s="5">
        <f t="shared" si="6"/>
        <v>-76.285714285713766</v>
      </c>
      <c r="AX14" s="5">
        <f t="shared" si="6"/>
        <v>27.857142857143117</v>
      </c>
      <c r="AY14" s="5">
        <f t="shared" si="6"/>
        <v>195.85714285714312</v>
      </c>
      <c r="AZ14" s="5">
        <f t="shared" si="6"/>
        <v>2.428571428570649</v>
      </c>
      <c r="BA14" s="5">
        <f t="shared" si="6"/>
        <v>23.285714285713766</v>
      </c>
      <c r="BB14" s="6"/>
    </row>
    <row r="15" spans="1:55" x14ac:dyDescent="0.25">
      <c r="A15" s="1" t="s">
        <v>3</v>
      </c>
      <c r="B15" s="3">
        <f>SUM(C15:BB15)</f>
        <v>805698.48979591823</v>
      </c>
      <c r="C15" s="5">
        <f>C14*C14</f>
        <v>30625</v>
      </c>
      <c r="D15" s="5">
        <f t="shared" ref="D15:BB15" si="7">D14*D14</f>
        <v>1498.7959183673872</v>
      </c>
      <c r="E15" s="5">
        <f t="shared" si="7"/>
        <v>20285.89795918345</v>
      </c>
      <c r="F15" s="5">
        <f t="shared" si="7"/>
        <v>11602.367346938887</v>
      </c>
      <c r="G15" s="5">
        <f t="shared" si="7"/>
        <v>646.61224489791948</v>
      </c>
      <c r="H15" s="5">
        <f t="shared" si="7"/>
        <v>1898.4693877551699</v>
      </c>
      <c r="I15" s="5">
        <f t="shared" si="7"/>
        <v>5732.6530612245688</v>
      </c>
      <c r="J15" s="5">
        <f t="shared" si="7"/>
        <v>1215.0204081632835</v>
      </c>
      <c r="K15" s="5">
        <f t="shared" si="7"/>
        <v>2854.6122448978758</v>
      </c>
      <c r="L15" s="5">
        <f t="shared" si="7"/>
        <v>61.734693877555102</v>
      </c>
      <c r="M15" s="5">
        <f t="shared" si="7"/>
        <v>11.75510204081098</v>
      </c>
      <c r="N15" s="5">
        <f t="shared" si="7"/>
        <v>78.448979591841336</v>
      </c>
      <c r="O15" s="5">
        <f t="shared" si="7"/>
        <v>32554.46938775482</v>
      </c>
      <c r="P15" s="5">
        <f t="shared" si="7"/>
        <v>2155.6122448978867</v>
      </c>
      <c r="Q15" s="5">
        <f t="shared" si="7"/>
        <v>313.79591836736535</v>
      </c>
      <c r="R15" s="5">
        <f t="shared" si="7"/>
        <v>38080.73469387745</v>
      </c>
      <c r="S15" s="5">
        <f t="shared" si="7"/>
        <v>39.510204081626121</v>
      </c>
      <c r="T15" s="5">
        <f t="shared" si="7"/>
        <v>12448.183673469563</v>
      </c>
      <c r="U15" s="5">
        <f t="shared" si="7"/>
        <v>8177.3265306121039</v>
      </c>
      <c r="V15" s="5">
        <f t="shared" si="7"/>
        <v>22757.877551020487</v>
      </c>
      <c r="W15" s="5">
        <f t="shared" si="7"/>
        <v>12448.183673469563</v>
      </c>
      <c r="X15" s="5">
        <f t="shared" si="7"/>
        <v>47.020408163268868</v>
      </c>
      <c r="Y15" s="5">
        <f t="shared" si="7"/>
        <v>15234.612244897768</v>
      </c>
      <c r="Z15" s="5">
        <f t="shared" si="7"/>
        <v>6422.8775510203668</v>
      </c>
      <c r="AA15" s="5">
        <f t="shared" si="7"/>
        <v>952.16326530613844</v>
      </c>
      <c r="AB15" s="5">
        <f t="shared" si="7"/>
        <v>24069.306122448899</v>
      </c>
      <c r="AC15" s="5">
        <f t="shared" si="7"/>
        <v>75076</v>
      </c>
      <c r="AD15" s="5">
        <f t="shared" si="7"/>
        <v>53031.510204081394</v>
      </c>
      <c r="AE15" s="5">
        <f t="shared" si="7"/>
        <v>162409</v>
      </c>
      <c r="AF15" s="5">
        <f t="shared" si="7"/>
        <v>101578.79591836767</v>
      </c>
      <c r="AG15" s="5">
        <f t="shared" si="7"/>
        <v>2704</v>
      </c>
      <c r="AH15" s="5">
        <f t="shared" si="7"/>
        <v>3808.6530612245538</v>
      </c>
      <c r="AI15" s="5">
        <f t="shared" si="7"/>
        <v>7273.6530612244014</v>
      </c>
      <c r="AJ15" s="5">
        <f t="shared" si="7"/>
        <v>1728.1836734694525</v>
      </c>
      <c r="AK15" s="5">
        <f t="shared" si="7"/>
        <v>19202.040816326746</v>
      </c>
      <c r="AL15" s="5">
        <f t="shared" si="7"/>
        <v>4225</v>
      </c>
      <c r="AM15" s="5">
        <f t="shared" si="7"/>
        <v>83.591836734689124</v>
      </c>
      <c r="AN15" s="5">
        <f t="shared" si="7"/>
        <v>14195.020408163204</v>
      </c>
      <c r="AO15" s="5">
        <f t="shared" si="7"/>
        <v>21191.040816326757</v>
      </c>
      <c r="AP15" s="5">
        <f t="shared" si="7"/>
        <v>3651.6122448978649</v>
      </c>
      <c r="AQ15" s="5">
        <f t="shared" si="7"/>
        <v>14331.510204081756</v>
      </c>
      <c r="AR15" s="5">
        <f t="shared" si="7"/>
        <v>10374.877551020461</v>
      </c>
      <c r="AS15" s="5">
        <f t="shared" si="7"/>
        <v>45.081632653068205</v>
      </c>
      <c r="AT15" s="5">
        <f t="shared" si="7"/>
        <v>1788.0816326530173</v>
      </c>
      <c r="AU15" s="5">
        <f t="shared" si="7"/>
        <v>7870.2244897960109</v>
      </c>
      <c r="AV15" s="5">
        <f t="shared" si="7"/>
        <v>3413.8979591835823</v>
      </c>
      <c r="AW15" s="5">
        <f t="shared" si="7"/>
        <v>5819.5102040815536</v>
      </c>
      <c r="AX15" s="5">
        <f t="shared" si="7"/>
        <v>776.02040816327974</v>
      </c>
      <c r="AY15" s="5">
        <f t="shared" si="7"/>
        <v>38360.020408163364</v>
      </c>
      <c r="AZ15" s="5">
        <f t="shared" si="7"/>
        <v>5.8979591836696832</v>
      </c>
      <c r="BA15" s="5">
        <f t="shared" si="7"/>
        <v>542.22448979589421</v>
      </c>
      <c r="BB15" s="6"/>
    </row>
    <row r="16" spans="1:55" x14ac:dyDescent="0.25">
      <c r="A16" s="1" t="s">
        <v>13</v>
      </c>
      <c r="B16" s="4">
        <f>SQRT(B15/COUNT(C15:BB15))</f>
        <v>125.69013327959173</v>
      </c>
    </row>
    <row r="18" spans="1:54" s="12" customFormat="1" x14ac:dyDescent="0.25">
      <c r="A18" s="7" t="s">
        <v>8</v>
      </c>
      <c r="B18" s="8">
        <f>SUM(C18:BB18)</f>
        <v>514892.1428571429</v>
      </c>
      <c r="C18" s="9">
        <f>(C$3*4+D$3*3)/7</f>
        <v>11101</v>
      </c>
      <c r="D18" s="9">
        <f t="shared" ref="D18:BB18" si="8">(D$3*4+E$3*3)/7</f>
        <v>11227.428571428571</v>
      </c>
      <c r="E18" s="9">
        <f t="shared" si="8"/>
        <v>11302.142857142857</v>
      </c>
      <c r="F18" s="9">
        <f t="shared" si="8"/>
        <v>11086.428571428571</v>
      </c>
      <c r="G18" s="9">
        <f t="shared" si="8"/>
        <v>11093.857142857143</v>
      </c>
      <c r="H18" s="9">
        <f t="shared" si="8"/>
        <v>11061.857142857143</v>
      </c>
      <c r="I18" s="9">
        <f t="shared" si="8"/>
        <v>10997.428571428571</v>
      </c>
      <c r="J18" s="9">
        <f t="shared" si="8"/>
        <v>11137.285714285714</v>
      </c>
      <c r="K18" s="9">
        <f t="shared" si="8"/>
        <v>11217.142857142857</v>
      </c>
      <c r="L18" s="9">
        <f t="shared" si="8"/>
        <v>11202.714285714286</v>
      </c>
      <c r="M18" s="9">
        <f t="shared" si="8"/>
        <v>11158.142857142857</v>
      </c>
      <c r="N18" s="9">
        <f t="shared" si="8"/>
        <v>10877.714285714286</v>
      </c>
      <c r="O18" s="9">
        <f t="shared" si="8"/>
        <v>10637.857142857143</v>
      </c>
      <c r="P18" s="9">
        <f t="shared" si="8"/>
        <v>10702.142857142857</v>
      </c>
      <c r="Q18" s="9">
        <f t="shared" si="8"/>
        <v>10432.571428571429</v>
      </c>
      <c r="R18" s="9">
        <f t="shared" si="8"/>
        <v>10085.285714285714</v>
      </c>
      <c r="S18" s="9">
        <f t="shared" si="8"/>
        <v>9939.4285714285706</v>
      </c>
      <c r="T18" s="9">
        <f t="shared" si="8"/>
        <v>9850.1428571428569</v>
      </c>
      <c r="U18" s="9">
        <f t="shared" si="8"/>
        <v>9751.1428571428569</v>
      </c>
      <c r="V18" s="9">
        <f t="shared" si="8"/>
        <v>9323.7142857142862</v>
      </c>
      <c r="W18" s="9">
        <f t="shared" si="8"/>
        <v>9145.1428571428569</v>
      </c>
      <c r="X18" s="9">
        <f t="shared" si="8"/>
        <v>9302.7142857142862</v>
      </c>
      <c r="Y18" s="9">
        <f t="shared" si="8"/>
        <v>9381.1428571428569</v>
      </c>
      <c r="Z18" s="9">
        <f t="shared" si="8"/>
        <v>9170.2857142857138</v>
      </c>
      <c r="AA18" s="9">
        <f t="shared" si="8"/>
        <v>8933.7142857142862</v>
      </c>
      <c r="AB18" s="9">
        <f t="shared" si="8"/>
        <v>9047.2857142857138</v>
      </c>
      <c r="AC18" s="9">
        <f t="shared" si="8"/>
        <v>9242</v>
      </c>
      <c r="AD18" s="9">
        <f t="shared" si="8"/>
        <v>9392.5714285714294</v>
      </c>
      <c r="AE18" s="9">
        <f t="shared" si="8"/>
        <v>9587</v>
      </c>
      <c r="AF18" s="9">
        <f t="shared" si="8"/>
        <v>8977.4285714285706</v>
      </c>
      <c r="AG18" s="9">
        <f t="shared" si="8"/>
        <v>8999</v>
      </c>
      <c r="AH18" s="9">
        <f t="shared" si="8"/>
        <v>9221.5714285714294</v>
      </c>
      <c r="AI18" s="9">
        <f t="shared" si="8"/>
        <v>9275.4285714285706</v>
      </c>
      <c r="AJ18" s="9">
        <f t="shared" si="8"/>
        <v>9006.1428571428569</v>
      </c>
      <c r="AK18" s="9">
        <f t="shared" si="8"/>
        <v>8868.1428571428569</v>
      </c>
      <c r="AL18" s="9">
        <f t="shared" si="8"/>
        <v>8973</v>
      </c>
      <c r="AM18" s="9">
        <f t="shared" si="8"/>
        <v>8840.7142857142862</v>
      </c>
      <c r="AN18" s="9">
        <f t="shared" si="8"/>
        <v>8877.2857142857138</v>
      </c>
      <c r="AO18" s="9">
        <f t="shared" si="8"/>
        <v>9249.8571428571431</v>
      </c>
      <c r="AP18" s="9">
        <f t="shared" si="8"/>
        <v>9560.1428571428569</v>
      </c>
      <c r="AQ18" s="9">
        <f t="shared" si="8"/>
        <v>9922.5714285714294</v>
      </c>
      <c r="AR18" s="9">
        <f t="shared" si="8"/>
        <v>10099.285714285714</v>
      </c>
      <c r="AS18" s="9">
        <f t="shared" si="8"/>
        <v>10173.428571428571</v>
      </c>
      <c r="AT18" s="9">
        <f t="shared" si="8"/>
        <v>10393.428571428571</v>
      </c>
      <c r="AU18" s="9">
        <f t="shared" si="8"/>
        <v>10620.571428571429</v>
      </c>
      <c r="AV18" s="9">
        <f t="shared" si="8"/>
        <v>10616.142857142857</v>
      </c>
      <c r="AW18" s="9">
        <f t="shared" si="8"/>
        <v>10570.571428571429</v>
      </c>
      <c r="AX18" s="9">
        <f t="shared" si="8"/>
        <v>10919.285714285714</v>
      </c>
      <c r="AY18" s="9">
        <f t="shared" si="8"/>
        <v>11270.285714285714</v>
      </c>
      <c r="AZ18" s="9">
        <f t="shared" si="8"/>
        <v>11356.142857142857</v>
      </c>
      <c r="BA18" s="9">
        <f t="shared" si="8"/>
        <v>11714.428571428571</v>
      </c>
      <c r="BB18" s="6"/>
    </row>
    <row r="19" spans="1:54" s="12" customFormat="1" x14ac:dyDescent="0.25">
      <c r="A19" s="7" t="s">
        <v>2</v>
      </c>
      <c r="B19" s="8">
        <f>SUM(C19:BB19)</f>
        <v>366.14285714285143</v>
      </c>
      <c r="C19" s="9">
        <f>C18-C$2</f>
        <v>166</v>
      </c>
      <c r="D19" s="9">
        <f t="shared" ref="D19:BB19" si="9">D18-D$2</f>
        <v>15.428571428570649</v>
      </c>
      <c r="E19" s="9">
        <f t="shared" si="9"/>
        <v>95.142857142856883</v>
      </c>
      <c r="F19" s="9">
        <f t="shared" si="9"/>
        <v>-116.57142857142935</v>
      </c>
      <c r="G19" s="9">
        <f t="shared" si="9"/>
        <v>-11.142857142856883</v>
      </c>
      <c r="H19" s="9">
        <f t="shared" si="9"/>
        <v>13.857142857143117</v>
      </c>
      <c r="I19" s="9">
        <f t="shared" si="9"/>
        <v>-57.571428571429351</v>
      </c>
      <c r="J19" s="9">
        <f t="shared" si="9"/>
        <v>57.285714285713766</v>
      </c>
      <c r="K19" s="9">
        <f t="shared" si="9"/>
        <v>50.142857142856883</v>
      </c>
      <c r="L19" s="9">
        <f t="shared" si="9"/>
        <v>-8.285714285713766</v>
      </c>
      <c r="M19" s="9">
        <f t="shared" si="9"/>
        <v>-10.857142857143117</v>
      </c>
      <c r="N19" s="9">
        <f t="shared" si="9"/>
        <v>-83.285714285713766</v>
      </c>
      <c r="O19" s="9">
        <f t="shared" si="9"/>
        <v>-161.14285714285688</v>
      </c>
      <c r="P19" s="9">
        <f t="shared" si="9"/>
        <v>42.142857142856883</v>
      </c>
      <c r="Q19" s="9">
        <f t="shared" si="9"/>
        <v>-66.428571428570649</v>
      </c>
      <c r="R19" s="9">
        <f t="shared" si="9"/>
        <v>-198.71428571428623</v>
      </c>
      <c r="S19" s="9">
        <f t="shared" si="9"/>
        <v>-37.571428571429351</v>
      </c>
      <c r="T19" s="9">
        <f t="shared" si="9"/>
        <v>-82.857142857143117</v>
      </c>
      <c r="U19" s="9">
        <f t="shared" si="9"/>
        <v>19.142857142856883</v>
      </c>
      <c r="V19" s="9">
        <f t="shared" si="9"/>
        <v>-198.28571428571377</v>
      </c>
      <c r="W19" s="9">
        <f t="shared" si="9"/>
        <v>-107.85714285714312</v>
      </c>
      <c r="X19" s="9">
        <f t="shared" si="9"/>
        <v>40.714285714286234</v>
      </c>
      <c r="Y19" s="9">
        <f t="shared" si="9"/>
        <v>86.142857142856883</v>
      </c>
      <c r="Z19" s="9">
        <f t="shared" si="9"/>
        <v>-100.71428571428623</v>
      </c>
      <c r="AA19" s="9">
        <f t="shared" si="9"/>
        <v>-82.285714285713766</v>
      </c>
      <c r="AB19" s="9">
        <f t="shared" si="9"/>
        <v>-48.714285714286234</v>
      </c>
      <c r="AC19" s="9">
        <f t="shared" si="9"/>
        <v>197</v>
      </c>
      <c r="AD19" s="9">
        <f t="shared" si="9"/>
        <v>-77.428571428570649</v>
      </c>
      <c r="AE19" s="9">
        <f t="shared" si="9"/>
        <v>264</v>
      </c>
      <c r="AF19" s="9">
        <f t="shared" si="9"/>
        <v>-336.57142857142935</v>
      </c>
      <c r="AG19" s="9">
        <f t="shared" si="9"/>
        <v>-21</v>
      </c>
      <c r="AH19" s="9">
        <f t="shared" si="9"/>
        <v>94.571428571429351</v>
      </c>
      <c r="AI19" s="9">
        <f t="shared" si="9"/>
        <v>59.428571428570649</v>
      </c>
      <c r="AJ19" s="9">
        <f t="shared" si="9"/>
        <v>-96.857142857143117</v>
      </c>
      <c r="AK19" s="9">
        <f t="shared" si="9"/>
        <v>-110.85714285714312</v>
      </c>
      <c r="AL19" s="9">
        <f t="shared" si="9"/>
        <v>63</v>
      </c>
      <c r="AM19" s="9">
        <f t="shared" si="9"/>
        <v>-32.285714285713766</v>
      </c>
      <c r="AN19" s="9">
        <f t="shared" si="9"/>
        <v>-51.714285714286234</v>
      </c>
      <c r="AO19" s="9">
        <f t="shared" si="9"/>
        <v>179.85714285714312</v>
      </c>
      <c r="AP19" s="9">
        <f t="shared" si="9"/>
        <v>118.14285714285688</v>
      </c>
      <c r="AQ19" s="9">
        <f t="shared" si="9"/>
        <v>163.57142857142935</v>
      </c>
      <c r="AR19" s="9">
        <f t="shared" si="9"/>
        <v>102.28571428571377</v>
      </c>
      <c r="AS19" s="9">
        <f t="shared" si="9"/>
        <v>17.428571428570649</v>
      </c>
      <c r="AT19" s="9">
        <f t="shared" si="9"/>
        <v>83.428571428570649</v>
      </c>
      <c r="AU19" s="9">
        <f t="shared" si="9"/>
        <v>109.57142857142935</v>
      </c>
      <c r="AV19" s="9">
        <f t="shared" si="9"/>
        <v>29.142857142856883</v>
      </c>
      <c r="AW19" s="9">
        <f t="shared" si="9"/>
        <v>-52.428571428570649</v>
      </c>
      <c r="AX19" s="9">
        <f t="shared" si="9"/>
        <v>112.28571428571377</v>
      </c>
      <c r="AY19" s="9">
        <f t="shared" si="9"/>
        <v>200.28571428571377</v>
      </c>
      <c r="AZ19" s="9">
        <f t="shared" si="9"/>
        <v>25.142857142856883</v>
      </c>
      <c r="BA19" s="9">
        <f t="shared" si="9"/>
        <v>112.42857142857065</v>
      </c>
      <c r="BB19" s="6"/>
    </row>
    <row r="20" spans="1:54" s="12" customFormat="1" x14ac:dyDescent="0.25">
      <c r="A20" s="7" t="s">
        <v>3</v>
      </c>
      <c r="B20" s="8">
        <f>SUM(C20:BB20)</f>
        <v>669027.816326531</v>
      </c>
      <c r="C20" s="9">
        <f>C19*C19</f>
        <v>27556</v>
      </c>
      <c r="D20" s="9">
        <f t="shared" ref="D20:BB20" si="10">D19*D19</f>
        <v>238.04081632650656</v>
      </c>
      <c r="E20" s="9">
        <f t="shared" si="10"/>
        <v>9052.1632653060733</v>
      </c>
      <c r="F20" s="9">
        <f t="shared" si="10"/>
        <v>13588.897959183856</v>
      </c>
      <c r="G20" s="9">
        <f t="shared" si="10"/>
        <v>124.16326530611666</v>
      </c>
      <c r="H20" s="9">
        <f t="shared" si="10"/>
        <v>192.02040816327252</v>
      </c>
      <c r="I20" s="9">
        <f t="shared" si="10"/>
        <v>3314.4693877551917</v>
      </c>
      <c r="J20" s="9">
        <f t="shared" si="10"/>
        <v>3281.6530612244301</v>
      </c>
      <c r="K20" s="9">
        <f t="shared" si="10"/>
        <v>2514.3061224489534</v>
      </c>
      <c r="L20" s="9">
        <f t="shared" si="10"/>
        <v>68.653061224481178</v>
      </c>
      <c r="M20" s="9">
        <f t="shared" si="10"/>
        <v>117.8775510204138</v>
      </c>
      <c r="N20" s="9">
        <f t="shared" si="10"/>
        <v>6936.5102040815464</v>
      </c>
      <c r="O20" s="9">
        <f t="shared" si="10"/>
        <v>25967.020408163182</v>
      </c>
      <c r="P20" s="9">
        <f t="shared" si="10"/>
        <v>1776.0204081632435</v>
      </c>
      <c r="Q20" s="9">
        <f t="shared" si="10"/>
        <v>4412.7551020407127</v>
      </c>
      <c r="R20" s="9">
        <f t="shared" si="10"/>
        <v>39487.367346938983</v>
      </c>
      <c r="S20" s="9">
        <f t="shared" si="10"/>
        <v>1411.6122448980177</v>
      </c>
      <c r="T20" s="9">
        <f t="shared" si="10"/>
        <v>6865.306122449023</v>
      </c>
      <c r="U20" s="9">
        <f t="shared" si="10"/>
        <v>366.4489795918268</v>
      </c>
      <c r="V20" s="9">
        <f t="shared" si="10"/>
        <v>39317.224489795713</v>
      </c>
      <c r="W20" s="9">
        <f t="shared" si="10"/>
        <v>11633.163265306179</v>
      </c>
      <c r="X20" s="9">
        <f t="shared" si="10"/>
        <v>1657.6530612245322</v>
      </c>
      <c r="Y20" s="9">
        <f t="shared" si="10"/>
        <v>7420.5918367346494</v>
      </c>
      <c r="Z20" s="9">
        <f t="shared" si="10"/>
        <v>10143.36734693888</v>
      </c>
      <c r="AA20" s="9">
        <f t="shared" si="10"/>
        <v>6770.9387755101188</v>
      </c>
      <c r="AB20" s="9">
        <f t="shared" si="10"/>
        <v>2373.0816326531117</v>
      </c>
      <c r="AC20" s="9">
        <f t="shared" si="10"/>
        <v>38809</v>
      </c>
      <c r="AD20" s="9">
        <f t="shared" si="10"/>
        <v>5995.183673469267</v>
      </c>
      <c r="AE20" s="9">
        <f t="shared" si="10"/>
        <v>69696</v>
      </c>
      <c r="AF20" s="9">
        <f t="shared" si="10"/>
        <v>113280.32653061277</v>
      </c>
      <c r="AG20" s="9">
        <f t="shared" si="10"/>
        <v>441</v>
      </c>
      <c r="AH20" s="9">
        <f t="shared" si="10"/>
        <v>8943.7551020409646</v>
      </c>
      <c r="AI20" s="9">
        <f t="shared" si="10"/>
        <v>3531.7551020407236</v>
      </c>
      <c r="AJ20" s="9">
        <f t="shared" si="10"/>
        <v>9381.3061224490302</v>
      </c>
      <c r="AK20" s="9">
        <f t="shared" si="10"/>
        <v>12289.306122449038</v>
      </c>
      <c r="AL20" s="9">
        <f t="shared" si="10"/>
        <v>3969</v>
      </c>
      <c r="AM20" s="9">
        <f t="shared" si="10"/>
        <v>1042.367346938742</v>
      </c>
      <c r="AN20" s="9">
        <f t="shared" si="10"/>
        <v>2674.3673469388291</v>
      </c>
      <c r="AO20" s="9">
        <f t="shared" si="10"/>
        <v>32348.591836734788</v>
      </c>
      <c r="AP20" s="9">
        <f t="shared" si="10"/>
        <v>13957.73469387749</v>
      </c>
      <c r="AQ20" s="9">
        <f t="shared" si="10"/>
        <v>26755.612244898213</v>
      </c>
      <c r="AR20" s="9">
        <f t="shared" si="10"/>
        <v>10462.367346938669</v>
      </c>
      <c r="AS20" s="9">
        <f t="shared" si="10"/>
        <v>303.75510204078915</v>
      </c>
      <c r="AT20" s="9">
        <f t="shared" si="10"/>
        <v>6960.3265306121148</v>
      </c>
      <c r="AU20" s="9">
        <f t="shared" si="10"/>
        <v>12005.897959183845</v>
      </c>
      <c r="AV20" s="9">
        <f t="shared" si="10"/>
        <v>849.3061224489644</v>
      </c>
      <c r="AW20" s="9">
        <f t="shared" si="10"/>
        <v>2748.7551020407345</v>
      </c>
      <c r="AX20" s="9">
        <f t="shared" si="10"/>
        <v>12608.081632652944</v>
      </c>
      <c r="AY20" s="9">
        <f t="shared" si="10"/>
        <v>40114.367346938569</v>
      </c>
      <c r="AZ20" s="9">
        <f t="shared" si="10"/>
        <v>632.16326530610934</v>
      </c>
      <c r="BA20" s="9">
        <f t="shared" si="10"/>
        <v>12640.183673469213</v>
      </c>
      <c r="BB20" s="6"/>
    </row>
    <row r="21" spans="1:54" s="12" customFormat="1" x14ac:dyDescent="0.25">
      <c r="A21" s="7" t="s">
        <v>13</v>
      </c>
      <c r="B21" s="11">
        <f>SQRT(B20/COUNT(C20:BB20))</f>
        <v>114.53467805425046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6"/>
    </row>
    <row r="23" spans="1:54" x14ac:dyDescent="0.25">
      <c r="A23" s="1" t="s">
        <v>5</v>
      </c>
      <c r="B23" s="3">
        <f>SUM(C23:BB23)</f>
        <v>515026.8571428571</v>
      </c>
      <c r="C23" s="5">
        <f>(C$3*3+D$3*4)/7</f>
        <v>11092</v>
      </c>
      <c r="D23" s="5">
        <f t="shared" ref="D23:BB23" si="11">(D$3*3+E$3*4)/7</f>
        <v>11281.571428571429</v>
      </c>
      <c r="E23" s="5">
        <f t="shared" si="11"/>
        <v>11254.857142857143</v>
      </c>
      <c r="F23" s="5">
        <f t="shared" si="11"/>
        <v>11077.571428571429</v>
      </c>
      <c r="G23" s="5">
        <f t="shared" si="11"/>
        <v>11108.142857142857</v>
      </c>
      <c r="H23" s="5">
        <f t="shared" si="11"/>
        <v>11032.142857142857</v>
      </c>
      <c r="I23" s="5">
        <f t="shared" si="11"/>
        <v>11015.571428571429</v>
      </c>
      <c r="J23" s="5">
        <f t="shared" si="11"/>
        <v>11159.714285714286</v>
      </c>
      <c r="K23" s="5">
        <f t="shared" si="11"/>
        <v>11213.857142857143</v>
      </c>
      <c r="L23" s="5">
        <f t="shared" si="11"/>
        <v>11202.285714285714</v>
      </c>
      <c r="M23" s="5">
        <f t="shared" si="11"/>
        <v>11143.857142857143</v>
      </c>
      <c r="N23" s="5">
        <f t="shared" si="11"/>
        <v>10803.285714285714</v>
      </c>
      <c r="O23" s="5">
        <f t="shared" si="11"/>
        <v>10657.142857142857</v>
      </c>
      <c r="P23" s="5">
        <f t="shared" si="11"/>
        <v>10697.857142857143</v>
      </c>
      <c r="Q23" s="5">
        <f t="shared" si="11"/>
        <v>10348.428571428571</v>
      </c>
      <c r="R23" s="5">
        <f t="shared" si="11"/>
        <v>10081.714285714286</v>
      </c>
      <c r="S23" s="5">
        <f t="shared" si="11"/>
        <v>9895.5714285714294</v>
      </c>
      <c r="T23" s="5">
        <f t="shared" si="11"/>
        <v>9878.8571428571431</v>
      </c>
      <c r="U23" s="5">
        <f t="shared" si="11"/>
        <v>9679.8571428571431</v>
      </c>
      <c r="V23" s="5">
        <f t="shared" si="11"/>
        <v>9276.2857142857138</v>
      </c>
      <c r="W23" s="5">
        <f t="shared" si="11"/>
        <v>9148.8571428571431</v>
      </c>
      <c r="X23" s="5">
        <f t="shared" si="11"/>
        <v>9350.2857142857138</v>
      </c>
      <c r="Y23" s="5">
        <f t="shared" si="11"/>
        <v>9343.8571428571431</v>
      </c>
      <c r="Z23" s="5">
        <f t="shared" si="11"/>
        <v>9149.7142857142862</v>
      </c>
      <c r="AA23" s="5">
        <f t="shared" si="11"/>
        <v>8882.2857142857138</v>
      </c>
      <c r="AB23" s="5">
        <f t="shared" si="11"/>
        <v>9153.7142857142862</v>
      </c>
      <c r="AC23" s="5">
        <f t="shared" si="11"/>
        <v>9165</v>
      </c>
      <c r="AD23" s="5">
        <f t="shared" si="11"/>
        <v>9545.4285714285706</v>
      </c>
      <c r="AE23" s="5">
        <f t="shared" si="11"/>
        <v>9448</v>
      </c>
      <c r="AF23" s="5">
        <f t="shared" si="11"/>
        <v>8959.5714285714294</v>
      </c>
      <c r="AG23" s="5">
        <f t="shared" si="11"/>
        <v>9030</v>
      </c>
      <c r="AH23" s="5">
        <f t="shared" si="11"/>
        <v>9254.4285714285706</v>
      </c>
      <c r="AI23" s="5">
        <f t="shared" si="11"/>
        <v>9249.5714285714294</v>
      </c>
      <c r="AJ23" s="5">
        <f t="shared" si="11"/>
        <v>8950.8571428571431</v>
      </c>
      <c r="AK23" s="5">
        <f t="shared" si="11"/>
        <v>8895.8571428571431</v>
      </c>
      <c r="AL23" s="5">
        <f t="shared" si="11"/>
        <v>8971</v>
      </c>
      <c r="AM23" s="5">
        <f t="shared" si="11"/>
        <v>8799.2857142857138</v>
      </c>
      <c r="AN23" s="5">
        <f t="shared" si="11"/>
        <v>8944.7142857142862</v>
      </c>
      <c r="AO23" s="5">
        <f t="shared" si="11"/>
        <v>9284.1428571428569</v>
      </c>
      <c r="AP23" s="5">
        <f t="shared" si="11"/>
        <v>9617.8571428571431</v>
      </c>
      <c r="AQ23" s="5">
        <f t="shared" si="11"/>
        <v>9966.4285714285706</v>
      </c>
      <c r="AR23" s="5">
        <f t="shared" si="11"/>
        <v>10099.714285714286</v>
      </c>
      <c r="AS23" s="5">
        <f t="shared" si="11"/>
        <v>10197.571428571429</v>
      </c>
      <c r="AT23" s="5">
        <f t="shared" si="11"/>
        <v>10434.571428571429</v>
      </c>
      <c r="AU23" s="5">
        <f t="shared" si="11"/>
        <v>10641.428571428571</v>
      </c>
      <c r="AV23" s="5">
        <f t="shared" si="11"/>
        <v>10586.857142857143</v>
      </c>
      <c r="AW23" s="5">
        <f t="shared" si="11"/>
        <v>10594.428571428571</v>
      </c>
      <c r="AX23" s="5">
        <f t="shared" si="11"/>
        <v>11003.714285714286</v>
      </c>
      <c r="AY23" s="5">
        <f t="shared" si="11"/>
        <v>11274.714285714286</v>
      </c>
      <c r="AZ23" s="5">
        <f t="shared" si="11"/>
        <v>11378.857142857143</v>
      </c>
      <c r="BA23" s="5">
        <f t="shared" si="11"/>
        <v>11803.571428571429</v>
      </c>
      <c r="BB23" s="6"/>
    </row>
    <row r="24" spans="1:54" x14ac:dyDescent="0.25">
      <c r="A24" s="1" t="s">
        <v>2</v>
      </c>
      <c r="B24" s="3">
        <f>SUM(C24:BB24)</f>
        <v>500.85714285714857</v>
      </c>
      <c r="C24" s="5">
        <f>C23-C$2</f>
        <v>157</v>
      </c>
      <c r="D24" s="5">
        <f t="shared" ref="D24:BB24" si="12">D23-D$2</f>
        <v>69.571428571429351</v>
      </c>
      <c r="E24" s="5">
        <f t="shared" si="12"/>
        <v>47.857142857143117</v>
      </c>
      <c r="F24" s="5">
        <f t="shared" si="12"/>
        <v>-125.42857142857065</v>
      </c>
      <c r="G24" s="5">
        <f t="shared" si="12"/>
        <v>3.142857142856883</v>
      </c>
      <c r="H24" s="5">
        <f t="shared" si="12"/>
        <v>-15.857142857143117</v>
      </c>
      <c r="I24" s="5">
        <f t="shared" si="12"/>
        <v>-39.428571428570649</v>
      </c>
      <c r="J24" s="5">
        <f t="shared" si="12"/>
        <v>79.714285714286234</v>
      </c>
      <c r="K24" s="5">
        <f t="shared" si="12"/>
        <v>46.857142857143117</v>
      </c>
      <c r="L24" s="5">
        <f t="shared" si="12"/>
        <v>-8.714285714286234</v>
      </c>
      <c r="M24" s="5">
        <f t="shared" si="12"/>
        <v>-25.142857142856883</v>
      </c>
      <c r="N24" s="5">
        <f t="shared" si="12"/>
        <v>-157.71428571428623</v>
      </c>
      <c r="O24" s="5">
        <f t="shared" si="12"/>
        <v>-141.85714285714312</v>
      </c>
      <c r="P24" s="5">
        <f t="shared" si="12"/>
        <v>37.857142857143117</v>
      </c>
      <c r="Q24" s="5">
        <f t="shared" si="12"/>
        <v>-150.57142857142935</v>
      </c>
      <c r="R24" s="5">
        <f t="shared" si="12"/>
        <v>-202.28571428571377</v>
      </c>
      <c r="S24" s="5">
        <f t="shared" si="12"/>
        <v>-81.428571428570649</v>
      </c>
      <c r="T24" s="5">
        <f t="shared" si="12"/>
        <v>-54.142857142856883</v>
      </c>
      <c r="U24" s="5">
        <f t="shared" si="12"/>
        <v>-52.142857142856883</v>
      </c>
      <c r="V24" s="5">
        <f t="shared" si="12"/>
        <v>-245.71428571428623</v>
      </c>
      <c r="W24" s="5">
        <f t="shared" si="12"/>
        <v>-104.14285714285688</v>
      </c>
      <c r="X24" s="5">
        <f t="shared" si="12"/>
        <v>88.285714285713766</v>
      </c>
      <c r="Y24" s="5">
        <f t="shared" si="12"/>
        <v>48.857142857143117</v>
      </c>
      <c r="Z24" s="5">
        <f t="shared" si="12"/>
        <v>-121.28571428571377</v>
      </c>
      <c r="AA24" s="5">
        <f t="shared" si="12"/>
        <v>-133.71428571428623</v>
      </c>
      <c r="AB24" s="5">
        <f t="shared" si="12"/>
        <v>57.714285714286234</v>
      </c>
      <c r="AC24" s="5">
        <f t="shared" si="12"/>
        <v>120</v>
      </c>
      <c r="AD24" s="5">
        <f t="shared" si="12"/>
        <v>75.428571428570649</v>
      </c>
      <c r="AE24" s="5">
        <f t="shared" si="12"/>
        <v>125</v>
      </c>
      <c r="AF24" s="5">
        <f t="shared" si="12"/>
        <v>-354.42857142857065</v>
      </c>
      <c r="AG24" s="5">
        <f t="shared" si="12"/>
        <v>10</v>
      </c>
      <c r="AH24" s="5">
        <f t="shared" si="12"/>
        <v>127.42857142857065</v>
      </c>
      <c r="AI24" s="5">
        <f t="shared" si="12"/>
        <v>33.571428571429351</v>
      </c>
      <c r="AJ24" s="5">
        <f t="shared" si="12"/>
        <v>-152.14285714285688</v>
      </c>
      <c r="AK24" s="5">
        <f t="shared" si="12"/>
        <v>-83.142857142856883</v>
      </c>
      <c r="AL24" s="5">
        <f t="shared" si="12"/>
        <v>61</v>
      </c>
      <c r="AM24" s="5">
        <f t="shared" si="12"/>
        <v>-73.714285714286234</v>
      </c>
      <c r="AN24" s="5">
        <f t="shared" si="12"/>
        <v>15.714285714286234</v>
      </c>
      <c r="AO24" s="5">
        <f t="shared" si="12"/>
        <v>214.14285714285688</v>
      </c>
      <c r="AP24" s="5">
        <f t="shared" si="12"/>
        <v>175.85714285714312</v>
      </c>
      <c r="AQ24" s="5">
        <f t="shared" si="12"/>
        <v>207.42857142857065</v>
      </c>
      <c r="AR24" s="5">
        <f t="shared" si="12"/>
        <v>102.71428571428623</v>
      </c>
      <c r="AS24" s="5">
        <f t="shared" si="12"/>
        <v>41.571428571429351</v>
      </c>
      <c r="AT24" s="5">
        <f t="shared" si="12"/>
        <v>124.57142857142935</v>
      </c>
      <c r="AU24" s="5">
        <f t="shared" si="12"/>
        <v>130.42857142857065</v>
      </c>
      <c r="AV24" s="5">
        <f t="shared" si="12"/>
        <v>-0.142857142856883</v>
      </c>
      <c r="AW24" s="5">
        <f t="shared" si="12"/>
        <v>-28.571428571429351</v>
      </c>
      <c r="AX24" s="5">
        <f t="shared" si="12"/>
        <v>196.71428571428623</v>
      </c>
      <c r="AY24" s="5">
        <f t="shared" si="12"/>
        <v>204.71428571428623</v>
      </c>
      <c r="AZ24" s="5">
        <f t="shared" si="12"/>
        <v>47.857142857143117</v>
      </c>
      <c r="BA24" s="5">
        <f t="shared" si="12"/>
        <v>201.57142857142935</v>
      </c>
      <c r="BB24" s="6"/>
    </row>
    <row r="25" spans="1:54" x14ac:dyDescent="0.25">
      <c r="A25" s="1" t="s">
        <v>3</v>
      </c>
      <c r="B25" s="3">
        <f>SUM(C25:BB25)</f>
        <v>805432.53061224497</v>
      </c>
      <c r="C25" s="5">
        <f>C24*C24</f>
        <v>24649</v>
      </c>
      <c r="D25" s="5">
        <f t="shared" ref="D25:BB25" si="13">D24*D24</f>
        <v>4840.1836734694962</v>
      </c>
      <c r="E25" s="5">
        <f t="shared" si="13"/>
        <v>2290.3061224490043</v>
      </c>
      <c r="F25" s="5">
        <f t="shared" si="13"/>
        <v>15732.32653061205</v>
      </c>
      <c r="G25" s="5">
        <f t="shared" si="13"/>
        <v>9.8775510204065302</v>
      </c>
      <c r="H25" s="5">
        <f t="shared" si="13"/>
        <v>251.44897959184499</v>
      </c>
      <c r="I25" s="5">
        <f t="shared" si="13"/>
        <v>1554.6122448978977</v>
      </c>
      <c r="J25" s="5">
        <f t="shared" si="13"/>
        <v>6354.3673469388586</v>
      </c>
      <c r="K25" s="5">
        <f t="shared" si="13"/>
        <v>2195.5918367347181</v>
      </c>
      <c r="L25" s="5">
        <f t="shared" si="13"/>
        <v>75.938775510213134</v>
      </c>
      <c r="M25" s="5">
        <f t="shared" si="13"/>
        <v>632.16326530610934</v>
      </c>
      <c r="N25" s="5">
        <f t="shared" si="13"/>
        <v>24873.795918367512</v>
      </c>
      <c r="O25" s="5">
        <f t="shared" si="13"/>
        <v>20123.448979591911</v>
      </c>
      <c r="P25" s="5">
        <f t="shared" si="13"/>
        <v>1433.1632653061422</v>
      </c>
      <c r="Q25" s="5">
        <f t="shared" si="13"/>
        <v>22671.75510204105</v>
      </c>
      <c r="R25" s="5">
        <f t="shared" si="13"/>
        <v>40919.510204081424</v>
      </c>
      <c r="S25" s="5">
        <f t="shared" si="13"/>
        <v>6630.6122448978322</v>
      </c>
      <c r="T25" s="5">
        <f t="shared" si="13"/>
        <v>2931.4489795918084</v>
      </c>
      <c r="U25" s="5">
        <f t="shared" si="13"/>
        <v>2718.8775510203809</v>
      </c>
      <c r="V25" s="5">
        <f t="shared" si="13"/>
        <v>60375.510204081889</v>
      </c>
      <c r="W25" s="5">
        <f t="shared" si="13"/>
        <v>10845.734693877497</v>
      </c>
      <c r="X25" s="5">
        <f t="shared" si="13"/>
        <v>7794.367346938684</v>
      </c>
      <c r="Y25" s="5">
        <f t="shared" si="13"/>
        <v>2387.0204081632905</v>
      </c>
      <c r="Z25" s="5">
        <f t="shared" si="13"/>
        <v>14710.224489795792</v>
      </c>
      <c r="AA25" s="5">
        <f t="shared" si="13"/>
        <v>17879.510204081773</v>
      </c>
      <c r="AB25" s="5">
        <f t="shared" si="13"/>
        <v>3330.9387755102639</v>
      </c>
      <c r="AC25" s="5">
        <f t="shared" si="13"/>
        <v>14400</v>
      </c>
      <c r="AD25" s="5">
        <f t="shared" si="13"/>
        <v>5689.4693877549844</v>
      </c>
      <c r="AE25" s="5">
        <f t="shared" si="13"/>
        <v>15625</v>
      </c>
      <c r="AF25" s="5">
        <f t="shared" si="13"/>
        <v>125619.61224489741</v>
      </c>
      <c r="AG25" s="5">
        <f t="shared" si="13"/>
        <v>100</v>
      </c>
      <c r="AH25" s="5">
        <f t="shared" si="13"/>
        <v>16238.040816326333</v>
      </c>
      <c r="AI25" s="5">
        <f t="shared" si="13"/>
        <v>1127.0408163265829</v>
      </c>
      <c r="AJ25" s="5">
        <f t="shared" si="13"/>
        <v>23147.448979591758</v>
      </c>
      <c r="AK25" s="5">
        <f t="shared" si="13"/>
        <v>6912.7346938775081</v>
      </c>
      <c r="AL25" s="5">
        <f t="shared" si="13"/>
        <v>3721</v>
      </c>
      <c r="AM25" s="5">
        <f t="shared" si="13"/>
        <v>5433.7959183674238</v>
      </c>
      <c r="AN25" s="5">
        <f t="shared" si="13"/>
        <v>246.93877551022041</v>
      </c>
      <c r="AO25" s="5">
        <f t="shared" si="13"/>
        <v>45857.163265306008</v>
      </c>
      <c r="AP25" s="5">
        <f t="shared" si="13"/>
        <v>30925.734693877643</v>
      </c>
      <c r="AQ25" s="5">
        <f t="shared" si="13"/>
        <v>43026.612244897638</v>
      </c>
      <c r="AR25" s="5">
        <f t="shared" si="13"/>
        <v>10550.224489796024</v>
      </c>
      <c r="AS25" s="5">
        <f t="shared" si="13"/>
        <v>1728.1836734694525</v>
      </c>
      <c r="AT25" s="5">
        <f t="shared" si="13"/>
        <v>15518.040816326726</v>
      </c>
      <c r="AU25" s="5">
        <f t="shared" si="13"/>
        <v>17011.612244897755</v>
      </c>
      <c r="AV25" s="5">
        <f t="shared" si="13"/>
        <v>2.0408163265231878E-2</v>
      </c>
      <c r="AW25" s="5">
        <f t="shared" si="13"/>
        <v>816.32653061228939</v>
      </c>
      <c r="AX25" s="5">
        <f t="shared" si="13"/>
        <v>38696.510204081838</v>
      </c>
      <c r="AY25" s="5">
        <f t="shared" si="13"/>
        <v>41907.938775510418</v>
      </c>
      <c r="AZ25" s="5">
        <f t="shared" si="13"/>
        <v>2290.3061224490043</v>
      </c>
      <c r="BA25" s="5">
        <f t="shared" si="13"/>
        <v>40631.040816326844</v>
      </c>
      <c r="BB25" s="6"/>
    </row>
    <row r="26" spans="1:54" x14ac:dyDescent="0.25">
      <c r="A26" s="1" t="s">
        <v>13</v>
      </c>
      <c r="B26" s="4">
        <f>SQRT(B25/COUNT(C25:BB25))</f>
        <v>125.66938655809201</v>
      </c>
    </row>
    <row r="28" spans="1:54" x14ac:dyDescent="0.25">
      <c r="A28" s="1" t="s">
        <v>9</v>
      </c>
      <c r="B28" s="3">
        <f>SUM(C28:BB28)</f>
        <v>515161.5714285713</v>
      </c>
      <c r="C28" s="5">
        <f>(C$3*2+D$3*5)/7</f>
        <v>11083</v>
      </c>
      <c r="D28" s="5">
        <f t="shared" ref="D28:BB28" si="14">(D$3*2+E$3*5)/7</f>
        <v>11335.714285714286</v>
      </c>
      <c r="E28" s="5">
        <f t="shared" si="14"/>
        <v>11207.571428571429</v>
      </c>
      <c r="F28" s="5">
        <f t="shared" si="14"/>
        <v>11068.714285714286</v>
      </c>
      <c r="G28" s="5">
        <f t="shared" si="14"/>
        <v>11122.428571428571</v>
      </c>
      <c r="H28" s="5">
        <f t="shared" si="14"/>
        <v>11002.428571428571</v>
      </c>
      <c r="I28" s="5">
        <f t="shared" si="14"/>
        <v>11033.714285714286</v>
      </c>
      <c r="J28" s="5">
        <f t="shared" si="14"/>
        <v>11182.142857142857</v>
      </c>
      <c r="K28" s="5">
        <f t="shared" si="14"/>
        <v>11210.571428571429</v>
      </c>
      <c r="L28" s="5">
        <f t="shared" si="14"/>
        <v>11201.857142857143</v>
      </c>
      <c r="M28" s="5">
        <f t="shared" si="14"/>
        <v>11129.571428571429</v>
      </c>
      <c r="N28" s="5">
        <f t="shared" si="14"/>
        <v>10728.857142857143</v>
      </c>
      <c r="O28" s="5">
        <f t="shared" si="14"/>
        <v>10676.428571428571</v>
      </c>
      <c r="P28" s="5">
        <f t="shared" si="14"/>
        <v>10693.571428571429</v>
      </c>
      <c r="Q28" s="5">
        <f t="shared" si="14"/>
        <v>10264.285714285714</v>
      </c>
      <c r="R28" s="5">
        <f t="shared" si="14"/>
        <v>10078.142857142857</v>
      </c>
      <c r="S28" s="5">
        <f t="shared" si="14"/>
        <v>9851.7142857142862</v>
      </c>
      <c r="T28" s="5">
        <f t="shared" si="14"/>
        <v>9907.5714285714294</v>
      </c>
      <c r="U28" s="5">
        <f t="shared" si="14"/>
        <v>9608.5714285714294</v>
      </c>
      <c r="V28" s="5">
        <f t="shared" si="14"/>
        <v>9228.8571428571431</v>
      </c>
      <c r="W28" s="5">
        <f t="shared" si="14"/>
        <v>9152.5714285714294</v>
      </c>
      <c r="X28" s="5">
        <f t="shared" si="14"/>
        <v>9397.8571428571431</v>
      </c>
      <c r="Y28" s="5">
        <f t="shared" si="14"/>
        <v>9306.5714285714294</v>
      </c>
      <c r="Z28" s="5">
        <f t="shared" si="14"/>
        <v>9129.1428571428569</v>
      </c>
      <c r="AA28" s="5">
        <f t="shared" si="14"/>
        <v>8830.8571428571431</v>
      </c>
      <c r="AB28" s="5">
        <f t="shared" si="14"/>
        <v>9260.1428571428569</v>
      </c>
      <c r="AC28" s="5">
        <f t="shared" si="14"/>
        <v>9088</v>
      </c>
      <c r="AD28" s="5">
        <f t="shared" si="14"/>
        <v>9698.2857142857138</v>
      </c>
      <c r="AE28" s="5">
        <f t="shared" si="14"/>
        <v>9309</v>
      </c>
      <c r="AF28" s="5">
        <f t="shared" si="14"/>
        <v>8941.7142857142862</v>
      </c>
      <c r="AG28" s="5">
        <f t="shared" si="14"/>
        <v>9061</v>
      </c>
      <c r="AH28" s="5">
        <f t="shared" si="14"/>
        <v>9287.2857142857138</v>
      </c>
      <c r="AI28" s="5">
        <f t="shared" si="14"/>
        <v>9223.7142857142862</v>
      </c>
      <c r="AJ28" s="5">
        <f t="shared" si="14"/>
        <v>8895.5714285714294</v>
      </c>
      <c r="AK28" s="5">
        <f t="shared" si="14"/>
        <v>8923.5714285714294</v>
      </c>
      <c r="AL28" s="5">
        <f t="shared" si="14"/>
        <v>8969</v>
      </c>
      <c r="AM28" s="5">
        <f t="shared" si="14"/>
        <v>8757.8571428571431</v>
      </c>
      <c r="AN28" s="5">
        <f t="shared" si="14"/>
        <v>9012.1428571428569</v>
      </c>
      <c r="AO28" s="5">
        <f t="shared" si="14"/>
        <v>9318.4285714285706</v>
      </c>
      <c r="AP28" s="5">
        <f t="shared" si="14"/>
        <v>9675.5714285714294</v>
      </c>
      <c r="AQ28" s="5">
        <f t="shared" si="14"/>
        <v>10010.285714285714</v>
      </c>
      <c r="AR28" s="5">
        <f t="shared" si="14"/>
        <v>10100.142857142857</v>
      </c>
      <c r="AS28" s="5">
        <f t="shared" si="14"/>
        <v>10221.714285714286</v>
      </c>
      <c r="AT28" s="5">
        <f t="shared" si="14"/>
        <v>10475.714285714286</v>
      </c>
      <c r="AU28" s="5">
        <f t="shared" si="14"/>
        <v>10662.285714285714</v>
      </c>
      <c r="AV28" s="5">
        <f t="shared" si="14"/>
        <v>10557.571428571429</v>
      </c>
      <c r="AW28" s="5">
        <f t="shared" si="14"/>
        <v>10618.285714285714</v>
      </c>
      <c r="AX28" s="5">
        <f t="shared" si="14"/>
        <v>11088.142857142857</v>
      </c>
      <c r="AY28" s="5">
        <f t="shared" si="14"/>
        <v>11279.142857142857</v>
      </c>
      <c r="AZ28" s="5">
        <f t="shared" si="14"/>
        <v>11401.571428571429</v>
      </c>
      <c r="BA28" s="5">
        <f t="shared" si="14"/>
        <v>11892.714285714286</v>
      </c>
      <c r="BB28" s="6"/>
    </row>
    <row r="29" spans="1:54" x14ac:dyDescent="0.25">
      <c r="A29" s="1" t="s">
        <v>2</v>
      </c>
      <c r="B29" s="3">
        <f>SUM(C29:BB29)</f>
        <v>635.57142857143663</v>
      </c>
      <c r="C29" s="5">
        <f>C28-C$2</f>
        <v>148</v>
      </c>
      <c r="D29" s="5">
        <f t="shared" ref="D29:BB29" si="15">D28-D$2</f>
        <v>123.71428571428623</v>
      </c>
      <c r="E29" s="5">
        <f t="shared" si="15"/>
        <v>0.571428571429351</v>
      </c>
      <c r="F29" s="5">
        <f t="shared" si="15"/>
        <v>-134.28571428571377</v>
      </c>
      <c r="G29" s="5">
        <f t="shared" si="15"/>
        <v>17.428571428570649</v>
      </c>
      <c r="H29" s="5">
        <f t="shared" si="15"/>
        <v>-45.571428571429351</v>
      </c>
      <c r="I29" s="5">
        <f t="shared" si="15"/>
        <v>-21.285714285713766</v>
      </c>
      <c r="J29" s="5">
        <f t="shared" si="15"/>
        <v>102.14285714285688</v>
      </c>
      <c r="K29" s="5">
        <f t="shared" si="15"/>
        <v>43.571428571429351</v>
      </c>
      <c r="L29" s="5">
        <f t="shared" si="15"/>
        <v>-9.142857142856883</v>
      </c>
      <c r="M29" s="5">
        <f t="shared" si="15"/>
        <v>-39.428571428570649</v>
      </c>
      <c r="N29" s="5">
        <f t="shared" si="15"/>
        <v>-232.14285714285688</v>
      </c>
      <c r="O29" s="5">
        <f t="shared" si="15"/>
        <v>-122.57142857142935</v>
      </c>
      <c r="P29" s="5">
        <f t="shared" si="15"/>
        <v>33.571428571429351</v>
      </c>
      <c r="Q29" s="5">
        <f t="shared" si="15"/>
        <v>-234.71428571428623</v>
      </c>
      <c r="R29" s="5">
        <f t="shared" si="15"/>
        <v>-205.85714285714312</v>
      </c>
      <c r="S29" s="5">
        <f t="shared" si="15"/>
        <v>-125.28571428571377</v>
      </c>
      <c r="T29" s="5">
        <f t="shared" si="15"/>
        <v>-25.428571428570649</v>
      </c>
      <c r="U29" s="5">
        <f t="shared" si="15"/>
        <v>-123.42857142857065</v>
      </c>
      <c r="V29" s="5">
        <f t="shared" si="15"/>
        <v>-293.14285714285688</v>
      </c>
      <c r="W29" s="5">
        <f t="shared" si="15"/>
        <v>-100.42857142857065</v>
      </c>
      <c r="X29" s="5">
        <f t="shared" si="15"/>
        <v>135.85714285714312</v>
      </c>
      <c r="Y29" s="5">
        <f t="shared" si="15"/>
        <v>11.571428571429351</v>
      </c>
      <c r="Z29" s="5">
        <f t="shared" si="15"/>
        <v>-141.85714285714312</v>
      </c>
      <c r="AA29" s="5">
        <f t="shared" si="15"/>
        <v>-185.14285714285688</v>
      </c>
      <c r="AB29" s="5">
        <f t="shared" si="15"/>
        <v>164.14285714285688</v>
      </c>
      <c r="AC29" s="5">
        <f t="shared" si="15"/>
        <v>43</v>
      </c>
      <c r="AD29" s="5">
        <f t="shared" si="15"/>
        <v>228.28571428571377</v>
      </c>
      <c r="AE29" s="5">
        <f t="shared" si="15"/>
        <v>-14</v>
      </c>
      <c r="AF29" s="5">
        <f t="shared" si="15"/>
        <v>-372.28571428571377</v>
      </c>
      <c r="AG29" s="5">
        <f t="shared" si="15"/>
        <v>41</v>
      </c>
      <c r="AH29" s="5">
        <f t="shared" si="15"/>
        <v>160.28571428571377</v>
      </c>
      <c r="AI29" s="5">
        <f t="shared" si="15"/>
        <v>7.714285714286234</v>
      </c>
      <c r="AJ29" s="5">
        <f t="shared" si="15"/>
        <v>-207.42857142857065</v>
      </c>
      <c r="AK29" s="5">
        <f t="shared" si="15"/>
        <v>-55.428571428570649</v>
      </c>
      <c r="AL29" s="5">
        <f t="shared" si="15"/>
        <v>59</v>
      </c>
      <c r="AM29" s="5">
        <f t="shared" si="15"/>
        <v>-115.14285714285688</v>
      </c>
      <c r="AN29" s="5">
        <f t="shared" si="15"/>
        <v>83.142857142856883</v>
      </c>
      <c r="AO29" s="5">
        <f t="shared" si="15"/>
        <v>248.42857142857065</v>
      </c>
      <c r="AP29" s="5">
        <f t="shared" si="15"/>
        <v>233.57142857142935</v>
      </c>
      <c r="AQ29" s="5">
        <f t="shared" si="15"/>
        <v>251.28571428571377</v>
      </c>
      <c r="AR29" s="5">
        <f t="shared" si="15"/>
        <v>103.14285714285688</v>
      </c>
      <c r="AS29" s="5">
        <f t="shared" si="15"/>
        <v>65.714285714286234</v>
      </c>
      <c r="AT29" s="5">
        <f t="shared" si="15"/>
        <v>165.71428571428623</v>
      </c>
      <c r="AU29" s="5">
        <f t="shared" si="15"/>
        <v>151.28571428571377</v>
      </c>
      <c r="AV29" s="5">
        <f t="shared" si="15"/>
        <v>-29.428571428570649</v>
      </c>
      <c r="AW29" s="5">
        <f t="shared" si="15"/>
        <v>-4.714285714286234</v>
      </c>
      <c r="AX29" s="5">
        <f t="shared" si="15"/>
        <v>281.14285714285688</v>
      </c>
      <c r="AY29" s="5">
        <f t="shared" si="15"/>
        <v>209.14285714285688</v>
      </c>
      <c r="AZ29" s="5">
        <f t="shared" si="15"/>
        <v>70.571428571429351</v>
      </c>
      <c r="BA29" s="5">
        <f t="shared" si="15"/>
        <v>290.71428571428623</v>
      </c>
      <c r="BB29" s="6"/>
    </row>
    <row r="30" spans="1:54" x14ac:dyDescent="0.25">
      <c r="A30" s="1" t="s">
        <v>3</v>
      </c>
      <c r="B30" s="3">
        <f>SUM(C30:BB30)</f>
        <v>1214912.6326530594</v>
      </c>
      <c r="C30" s="5">
        <f>C29*C29</f>
        <v>21904</v>
      </c>
      <c r="D30" s="5">
        <f t="shared" ref="D30:BB30" si="16">D29*D29</f>
        <v>15305.224489796046</v>
      </c>
      <c r="E30" s="5">
        <f t="shared" si="16"/>
        <v>0.32653061224578889</v>
      </c>
      <c r="F30" s="5">
        <f t="shared" si="16"/>
        <v>18032.653061224351</v>
      </c>
      <c r="G30" s="5">
        <f t="shared" si="16"/>
        <v>303.75510204078915</v>
      </c>
      <c r="H30" s="5">
        <f t="shared" si="16"/>
        <v>2076.7551020408873</v>
      </c>
      <c r="I30" s="5">
        <f t="shared" si="16"/>
        <v>453.08163265303909</v>
      </c>
      <c r="J30" s="5">
        <f t="shared" si="16"/>
        <v>10433.16326530607</v>
      </c>
      <c r="K30" s="5">
        <f t="shared" si="16"/>
        <v>1898.4693877551699</v>
      </c>
      <c r="L30" s="5">
        <f t="shared" si="16"/>
        <v>83.591836734689124</v>
      </c>
      <c r="M30" s="5">
        <f t="shared" si="16"/>
        <v>1554.6122448978977</v>
      </c>
      <c r="N30" s="5">
        <f t="shared" si="16"/>
        <v>53890.306122448856</v>
      </c>
      <c r="O30" s="5">
        <f t="shared" si="16"/>
        <v>15023.755102041008</v>
      </c>
      <c r="P30" s="5">
        <f t="shared" si="16"/>
        <v>1127.0408163265829</v>
      </c>
      <c r="Q30" s="5">
        <f t="shared" si="16"/>
        <v>55090.795918367592</v>
      </c>
      <c r="R30" s="5">
        <f t="shared" si="16"/>
        <v>42377.163265306226</v>
      </c>
      <c r="S30" s="5">
        <f t="shared" si="16"/>
        <v>15696.510204081502</v>
      </c>
      <c r="T30" s="5">
        <f t="shared" si="16"/>
        <v>646.61224489791948</v>
      </c>
      <c r="U30" s="5">
        <f t="shared" si="16"/>
        <v>15234.612244897768</v>
      </c>
      <c r="V30" s="5">
        <f t="shared" si="16"/>
        <v>85932.734693877399</v>
      </c>
      <c r="W30" s="5">
        <f t="shared" si="16"/>
        <v>10085.897959183518</v>
      </c>
      <c r="X30" s="5">
        <f t="shared" si="16"/>
        <v>18457.163265306193</v>
      </c>
      <c r="Y30" s="5">
        <f t="shared" si="16"/>
        <v>133.89795918369151</v>
      </c>
      <c r="Z30" s="5">
        <f t="shared" si="16"/>
        <v>20123.448979591911</v>
      </c>
      <c r="AA30" s="5">
        <f t="shared" si="16"/>
        <v>34277.877551020312</v>
      </c>
      <c r="AB30" s="5">
        <f t="shared" si="16"/>
        <v>26942.877551020323</v>
      </c>
      <c r="AC30" s="5">
        <f t="shared" si="16"/>
        <v>1849</v>
      </c>
      <c r="AD30" s="5">
        <f t="shared" si="16"/>
        <v>52114.367346938539</v>
      </c>
      <c r="AE30" s="5">
        <f t="shared" si="16"/>
        <v>196</v>
      </c>
      <c r="AF30" s="5">
        <f t="shared" si="16"/>
        <v>138596.65306122409</v>
      </c>
      <c r="AG30" s="5">
        <f t="shared" si="16"/>
        <v>1681</v>
      </c>
      <c r="AH30" s="5">
        <f t="shared" si="16"/>
        <v>25691.510204081467</v>
      </c>
      <c r="AI30" s="5">
        <f t="shared" si="16"/>
        <v>59.510204081640673</v>
      </c>
      <c r="AJ30" s="5">
        <f t="shared" si="16"/>
        <v>43026.612244897638</v>
      </c>
      <c r="AK30" s="5">
        <f t="shared" si="16"/>
        <v>3072.3265306121584</v>
      </c>
      <c r="AL30" s="5">
        <f t="shared" si="16"/>
        <v>3481</v>
      </c>
      <c r="AM30" s="5">
        <f t="shared" si="16"/>
        <v>13257.877551020349</v>
      </c>
      <c r="AN30" s="5">
        <f t="shared" si="16"/>
        <v>6912.7346938775081</v>
      </c>
      <c r="AO30" s="5">
        <f t="shared" si="16"/>
        <v>61716.755102040428</v>
      </c>
      <c r="AP30" s="5">
        <f t="shared" si="16"/>
        <v>54555.612244898322</v>
      </c>
      <c r="AQ30" s="5">
        <f t="shared" si="16"/>
        <v>63144.510204081373</v>
      </c>
      <c r="AR30" s="5">
        <f t="shared" si="16"/>
        <v>10638.448979591783</v>
      </c>
      <c r="AS30" s="5">
        <f t="shared" si="16"/>
        <v>4318.3673469388441</v>
      </c>
      <c r="AT30" s="5">
        <f t="shared" si="16"/>
        <v>27461.224489796092</v>
      </c>
      <c r="AU30" s="5">
        <f t="shared" si="16"/>
        <v>22887.367346938619</v>
      </c>
      <c r="AV30" s="5">
        <f t="shared" si="16"/>
        <v>866.04081632648467</v>
      </c>
      <c r="AW30" s="5">
        <f t="shared" si="16"/>
        <v>22.224489795923269</v>
      </c>
      <c r="AX30" s="5">
        <f t="shared" si="16"/>
        <v>79041.306122448834</v>
      </c>
      <c r="AY30" s="5">
        <f t="shared" si="16"/>
        <v>43740.734693877443</v>
      </c>
      <c r="AZ30" s="5">
        <f t="shared" si="16"/>
        <v>4980.3265306123549</v>
      </c>
      <c r="BA30" s="5">
        <f t="shared" si="16"/>
        <v>84514.795918367643</v>
      </c>
      <c r="BB30" s="6"/>
    </row>
    <row r="31" spans="1:54" x14ac:dyDescent="0.25">
      <c r="A31" s="1" t="s">
        <v>13</v>
      </c>
      <c r="B31" s="4">
        <f>SQRT(B30/COUNT(C30:BB30))</f>
        <v>154.34317712983162</v>
      </c>
    </row>
    <row r="33" spans="1:54" x14ac:dyDescent="0.25">
      <c r="A33" s="1" t="s">
        <v>10</v>
      </c>
      <c r="B33" s="3">
        <f>SUM(C33:BB33)</f>
        <v>515296.2857142858</v>
      </c>
      <c r="C33" s="5">
        <f>(C$3*1+D$3*6)/7</f>
        <v>11074</v>
      </c>
      <c r="D33" s="5">
        <f t="shared" ref="D33:BB33" si="17">(D$3*1+E$3*6)/7</f>
        <v>11389.857142857143</v>
      </c>
      <c r="E33" s="5">
        <f t="shared" si="17"/>
        <v>11160.285714285714</v>
      </c>
      <c r="F33" s="5">
        <f t="shared" si="17"/>
        <v>11059.857142857143</v>
      </c>
      <c r="G33" s="5">
        <f t="shared" si="17"/>
        <v>11136.714285714286</v>
      </c>
      <c r="H33" s="5">
        <f t="shared" si="17"/>
        <v>10972.714285714286</v>
      </c>
      <c r="I33" s="5">
        <f t="shared" si="17"/>
        <v>11051.857142857143</v>
      </c>
      <c r="J33" s="5">
        <f t="shared" si="17"/>
        <v>11204.571428571429</v>
      </c>
      <c r="K33" s="5">
        <f t="shared" si="17"/>
        <v>11207.285714285714</v>
      </c>
      <c r="L33" s="5">
        <f t="shared" si="17"/>
        <v>11201.428571428571</v>
      </c>
      <c r="M33" s="5">
        <f t="shared" si="17"/>
        <v>11115.285714285714</v>
      </c>
      <c r="N33" s="5">
        <f t="shared" si="17"/>
        <v>10654.428571428571</v>
      </c>
      <c r="O33" s="5">
        <f t="shared" si="17"/>
        <v>10695.714285714286</v>
      </c>
      <c r="P33" s="5">
        <f t="shared" si="17"/>
        <v>10689.285714285714</v>
      </c>
      <c r="Q33" s="5">
        <f t="shared" si="17"/>
        <v>10180.142857142857</v>
      </c>
      <c r="R33" s="5">
        <f t="shared" si="17"/>
        <v>10074.571428571429</v>
      </c>
      <c r="S33" s="5">
        <f t="shared" si="17"/>
        <v>9807.8571428571431</v>
      </c>
      <c r="T33" s="5">
        <f t="shared" si="17"/>
        <v>9936.2857142857138</v>
      </c>
      <c r="U33" s="5">
        <f t="shared" si="17"/>
        <v>9537.2857142857138</v>
      </c>
      <c r="V33" s="5">
        <f t="shared" si="17"/>
        <v>9181.4285714285706</v>
      </c>
      <c r="W33" s="5">
        <f t="shared" si="17"/>
        <v>9156.2857142857138</v>
      </c>
      <c r="X33" s="5">
        <f t="shared" si="17"/>
        <v>9445.4285714285706</v>
      </c>
      <c r="Y33" s="5">
        <f t="shared" si="17"/>
        <v>9269.2857142857138</v>
      </c>
      <c r="Z33" s="5">
        <f t="shared" si="17"/>
        <v>9108.5714285714294</v>
      </c>
      <c r="AA33" s="5">
        <f t="shared" si="17"/>
        <v>8779.4285714285706</v>
      </c>
      <c r="AB33" s="5">
        <f t="shared" si="17"/>
        <v>9366.5714285714294</v>
      </c>
      <c r="AC33" s="5">
        <f t="shared" si="17"/>
        <v>9011</v>
      </c>
      <c r="AD33" s="5">
        <f t="shared" si="17"/>
        <v>9851.1428571428569</v>
      </c>
      <c r="AE33" s="5">
        <f t="shared" si="17"/>
        <v>9170</v>
      </c>
      <c r="AF33" s="5">
        <f t="shared" si="17"/>
        <v>8923.8571428571431</v>
      </c>
      <c r="AG33" s="5">
        <f t="shared" si="17"/>
        <v>9092</v>
      </c>
      <c r="AH33" s="5">
        <f t="shared" si="17"/>
        <v>9320.1428571428569</v>
      </c>
      <c r="AI33" s="5">
        <f t="shared" si="17"/>
        <v>9197.8571428571431</v>
      </c>
      <c r="AJ33" s="5">
        <f t="shared" si="17"/>
        <v>8840.2857142857138</v>
      </c>
      <c r="AK33" s="5">
        <f t="shared" si="17"/>
        <v>8951.2857142857138</v>
      </c>
      <c r="AL33" s="5">
        <f t="shared" si="17"/>
        <v>8967</v>
      </c>
      <c r="AM33" s="5">
        <f t="shared" si="17"/>
        <v>8716.4285714285706</v>
      </c>
      <c r="AN33" s="5">
        <f t="shared" si="17"/>
        <v>9079.5714285714294</v>
      </c>
      <c r="AO33" s="5">
        <f t="shared" si="17"/>
        <v>9352.7142857142862</v>
      </c>
      <c r="AP33" s="5">
        <f t="shared" si="17"/>
        <v>9733.2857142857138</v>
      </c>
      <c r="AQ33" s="5">
        <f t="shared" si="17"/>
        <v>10054.142857142857</v>
      </c>
      <c r="AR33" s="5">
        <f t="shared" si="17"/>
        <v>10100.571428571429</v>
      </c>
      <c r="AS33" s="5">
        <f t="shared" si="17"/>
        <v>10245.857142857143</v>
      </c>
      <c r="AT33" s="5">
        <f t="shared" si="17"/>
        <v>10516.857142857143</v>
      </c>
      <c r="AU33" s="5">
        <f t="shared" si="17"/>
        <v>10683.142857142857</v>
      </c>
      <c r="AV33" s="5">
        <f t="shared" si="17"/>
        <v>10528.285714285714</v>
      </c>
      <c r="AW33" s="5">
        <f t="shared" si="17"/>
        <v>10642.142857142857</v>
      </c>
      <c r="AX33" s="5">
        <f t="shared" si="17"/>
        <v>11172.571428571429</v>
      </c>
      <c r="AY33" s="5">
        <f t="shared" si="17"/>
        <v>11283.571428571429</v>
      </c>
      <c r="AZ33" s="5">
        <f t="shared" si="17"/>
        <v>11424.285714285714</v>
      </c>
      <c r="BA33" s="5">
        <f t="shared" si="17"/>
        <v>11981.857142857143</v>
      </c>
      <c r="BB33" s="6"/>
    </row>
    <row r="34" spans="1:54" x14ac:dyDescent="0.25">
      <c r="A34" s="1" t="s">
        <v>2</v>
      </c>
      <c r="B34" s="3">
        <f>SUM(C34:BB34)</f>
        <v>770.28571428571195</v>
      </c>
      <c r="C34" s="5">
        <f>C33-C$2</f>
        <v>139</v>
      </c>
      <c r="D34" s="5">
        <f t="shared" ref="D34:BB34" si="18">D33-D$2</f>
        <v>177.85714285714312</v>
      </c>
      <c r="E34" s="5">
        <f t="shared" si="18"/>
        <v>-46.714285714286234</v>
      </c>
      <c r="F34" s="5">
        <f t="shared" si="18"/>
        <v>-143.14285714285688</v>
      </c>
      <c r="G34" s="5">
        <f t="shared" si="18"/>
        <v>31.714285714286234</v>
      </c>
      <c r="H34" s="5">
        <f t="shared" si="18"/>
        <v>-75.285714285713766</v>
      </c>
      <c r="I34" s="5">
        <f t="shared" si="18"/>
        <v>-3.142857142856883</v>
      </c>
      <c r="J34" s="5">
        <f t="shared" si="18"/>
        <v>124.57142857142935</v>
      </c>
      <c r="K34" s="5">
        <f t="shared" si="18"/>
        <v>40.285714285713766</v>
      </c>
      <c r="L34" s="5">
        <f t="shared" si="18"/>
        <v>-9.571428571429351</v>
      </c>
      <c r="M34" s="5">
        <f t="shared" si="18"/>
        <v>-53.714285714286234</v>
      </c>
      <c r="N34" s="5">
        <f t="shared" si="18"/>
        <v>-306.57142857142935</v>
      </c>
      <c r="O34" s="5">
        <f t="shared" si="18"/>
        <v>-103.28571428571377</v>
      </c>
      <c r="P34" s="5">
        <f t="shared" si="18"/>
        <v>29.285714285713766</v>
      </c>
      <c r="Q34" s="5">
        <f t="shared" si="18"/>
        <v>-318.85714285714312</v>
      </c>
      <c r="R34" s="5">
        <f t="shared" si="18"/>
        <v>-209.42857142857065</v>
      </c>
      <c r="S34" s="5">
        <f t="shared" si="18"/>
        <v>-169.14285714285688</v>
      </c>
      <c r="T34" s="5">
        <f t="shared" si="18"/>
        <v>3.285714285713766</v>
      </c>
      <c r="U34" s="5">
        <f t="shared" si="18"/>
        <v>-194.71428571428623</v>
      </c>
      <c r="V34" s="5">
        <f t="shared" si="18"/>
        <v>-340.57142857142935</v>
      </c>
      <c r="W34" s="5">
        <f t="shared" si="18"/>
        <v>-96.714285714286234</v>
      </c>
      <c r="X34" s="5">
        <f t="shared" si="18"/>
        <v>183.42857142857065</v>
      </c>
      <c r="Y34" s="5">
        <f t="shared" si="18"/>
        <v>-25.714285714286234</v>
      </c>
      <c r="Z34" s="5">
        <f t="shared" si="18"/>
        <v>-162.42857142857065</v>
      </c>
      <c r="AA34" s="5">
        <f t="shared" si="18"/>
        <v>-236.57142857142935</v>
      </c>
      <c r="AB34" s="5">
        <f t="shared" si="18"/>
        <v>270.57142857142935</v>
      </c>
      <c r="AC34" s="5">
        <f t="shared" si="18"/>
        <v>-34</v>
      </c>
      <c r="AD34" s="5">
        <f t="shared" si="18"/>
        <v>381.14285714285688</v>
      </c>
      <c r="AE34" s="5">
        <f t="shared" si="18"/>
        <v>-153</v>
      </c>
      <c r="AF34" s="5">
        <f t="shared" si="18"/>
        <v>-390.14285714285688</v>
      </c>
      <c r="AG34" s="5">
        <f t="shared" si="18"/>
        <v>72</v>
      </c>
      <c r="AH34" s="5">
        <f t="shared" si="18"/>
        <v>193.14285714285688</v>
      </c>
      <c r="AI34" s="5">
        <f t="shared" si="18"/>
        <v>-18.142857142856883</v>
      </c>
      <c r="AJ34" s="5">
        <f t="shared" si="18"/>
        <v>-262.71428571428623</v>
      </c>
      <c r="AK34" s="5">
        <f t="shared" si="18"/>
        <v>-27.714285714286234</v>
      </c>
      <c r="AL34" s="5">
        <f t="shared" si="18"/>
        <v>57</v>
      </c>
      <c r="AM34" s="5">
        <f t="shared" si="18"/>
        <v>-156.57142857142935</v>
      </c>
      <c r="AN34" s="5">
        <f t="shared" si="18"/>
        <v>150.57142857142935</v>
      </c>
      <c r="AO34" s="5">
        <f t="shared" si="18"/>
        <v>282.71428571428623</v>
      </c>
      <c r="AP34" s="5">
        <f t="shared" si="18"/>
        <v>291.28571428571377</v>
      </c>
      <c r="AQ34" s="5">
        <f t="shared" si="18"/>
        <v>295.14285714285688</v>
      </c>
      <c r="AR34" s="5">
        <f t="shared" si="18"/>
        <v>103.57142857142935</v>
      </c>
      <c r="AS34" s="5">
        <f t="shared" si="18"/>
        <v>89.857142857143117</v>
      </c>
      <c r="AT34" s="5">
        <f t="shared" si="18"/>
        <v>206.85714285714312</v>
      </c>
      <c r="AU34" s="5">
        <f t="shared" si="18"/>
        <v>172.14285714285688</v>
      </c>
      <c r="AV34" s="5">
        <f t="shared" si="18"/>
        <v>-58.714285714286234</v>
      </c>
      <c r="AW34" s="5">
        <f t="shared" si="18"/>
        <v>19.142857142856883</v>
      </c>
      <c r="AX34" s="5">
        <f t="shared" si="18"/>
        <v>365.57142857142935</v>
      </c>
      <c r="AY34" s="5">
        <f t="shared" si="18"/>
        <v>213.57142857142935</v>
      </c>
      <c r="AZ34" s="5">
        <f t="shared" si="18"/>
        <v>93.285714285713766</v>
      </c>
      <c r="BA34" s="5">
        <f t="shared" si="18"/>
        <v>379.85714285714312</v>
      </c>
      <c r="BB34" s="6"/>
    </row>
    <row r="35" spans="1:54" x14ac:dyDescent="0.25">
      <c r="A35" s="1" t="s">
        <v>3</v>
      </c>
      <c r="B35" s="3">
        <f>SUM(C35:BB35)</f>
        <v>1897468.1224489822</v>
      </c>
      <c r="C35" s="5">
        <f>C34*C34</f>
        <v>19321</v>
      </c>
      <c r="D35" s="5">
        <f t="shared" ref="D35:BB35" si="19">D34*D34</f>
        <v>31633.163265306215</v>
      </c>
      <c r="E35" s="5">
        <f t="shared" si="19"/>
        <v>2182.2244897959667</v>
      </c>
      <c r="F35" s="5">
        <f t="shared" si="19"/>
        <v>20489.877551020334</v>
      </c>
      <c r="G35" s="5">
        <f t="shared" si="19"/>
        <v>1005.79591836738</v>
      </c>
      <c r="H35" s="5">
        <f t="shared" si="19"/>
        <v>5667.9387755101261</v>
      </c>
      <c r="I35" s="5">
        <f t="shared" si="19"/>
        <v>9.8775510204065302</v>
      </c>
      <c r="J35" s="5">
        <f t="shared" si="19"/>
        <v>15518.040816326726</v>
      </c>
      <c r="K35" s="5">
        <f t="shared" si="19"/>
        <v>1622.9387755101623</v>
      </c>
      <c r="L35" s="5">
        <f t="shared" si="19"/>
        <v>91.612244897974108</v>
      </c>
      <c r="M35" s="5">
        <f t="shared" si="19"/>
        <v>2885.224489795974</v>
      </c>
      <c r="N35" s="5">
        <f t="shared" si="19"/>
        <v>93986.040816327004</v>
      </c>
      <c r="O35" s="5">
        <f t="shared" si="19"/>
        <v>10667.938775510096</v>
      </c>
      <c r="P35" s="5">
        <f t="shared" si="19"/>
        <v>857.65306122445941</v>
      </c>
      <c r="Q35" s="5">
        <f t="shared" si="19"/>
        <v>101669.87755102057</v>
      </c>
      <c r="R35" s="5">
        <f t="shared" si="19"/>
        <v>43860.326530611921</v>
      </c>
      <c r="S35" s="5">
        <f t="shared" si="19"/>
        <v>28609.306122448892</v>
      </c>
      <c r="T35" s="5">
        <f t="shared" si="19"/>
        <v>10.795918367343523</v>
      </c>
      <c r="U35" s="5">
        <f t="shared" si="19"/>
        <v>37913.653061224693</v>
      </c>
      <c r="V35" s="5">
        <f t="shared" si="19"/>
        <v>115988.89795918421</v>
      </c>
      <c r="W35" s="5">
        <f t="shared" si="19"/>
        <v>9353.6530612245897</v>
      </c>
      <c r="X35" s="5">
        <f t="shared" si="19"/>
        <v>33646.040816326247</v>
      </c>
      <c r="Y35" s="5">
        <f t="shared" si="19"/>
        <v>661.22448979594515</v>
      </c>
      <c r="Z35" s="5">
        <f t="shared" si="19"/>
        <v>26383.040816326276</v>
      </c>
      <c r="AA35" s="5">
        <f t="shared" si="19"/>
        <v>55966.040816326902</v>
      </c>
      <c r="AB35" s="5">
        <f t="shared" si="19"/>
        <v>73208.897959184091</v>
      </c>
      <c r="AC35" s="5">
        <f t="shared" si="19"/>
        <v>1156</v>
      </c>
      <c r="AD35" s="5">
        <f t="shared" si="19"/>
        <v>145269.87755102021</v>
      </c>
      <c r="AE35" s="5">
        <f t="shared" si="19"/>
        <v>23409</v>
      </c>
      <c r="AF35" s="5">
        <f t="shared" si="19"/>
        <v>152211.44897959163</v>
      </c>
      <c r="AG35" s="5">
        <f t="shared" si="19"/>
        <v>5184</v>
      </c>
      <c r="AH35" s="5">
        <f t="shared" si="19"/>
        <v>37304.163265306022</v>
      </c>
      <c r="AI35" s="5">
        <f t="shared" si="19"/>
        <v>329.16326530611303</v>
      </c>
      <c r="AJ35" s="5">
        <f t="shared" si="19"/>
        <v>69018.795918367614</v>
      </c>
      <c r="AK35" s="5">
        <f t="shared" si="19"/>
        <v>768.08163265309008</v>
      </c>
      <c r="AL35" s="5">
        <f t="shared" si="19"/>
        <v>3249</v>
      </c>
      <c r="AM35" s="5">
        <f t="shared" si="19"/>
        <v>24514.612244898202</v>
      </c>
      <c r="AN35" s="5">
        <f t="shared" si="19"/>
        <v>22671.75510204105</v>
      </c>
      <c r="AO35" s="5">
        <f t="shared" si="19"/>
        <v>79927.367346939063</v>
      </c>
      <c r="AP35" s="5">
        <f t="shared" si="19"/>
        <v>84847.367346938467</v>
      </c>
      <c r="AQ35" s="5">
        <f t="shared" si="19"/>
        <v>87109.306122448819</v>
      </c>
      <c r="AR35" s="5">
        <f t="shared" si="19"/>
        <v>10727.040816326693</v>
      </c>
      <c r="AS35" s="5">
        <f t="shared" si="19"/>
        <v>8074.3061224490266</v>
      </c>
      <c r="AT35" s="5">
        <f t="shared" si="19"/>
        <v>42789.877551020516</v>
      </c>
      <c r="AU35" s="5">
        <f t="shared" si="19"/>
        <v>29633.163265306033</v>
      </c>
      <c r="AV35" s="5">
        <f t="shared" si="19"/>
        <v>3447.3673469388364</v>
      </c>
      <c r="AW35" s="5">
        <f t="shared" si="19"/>
        <v>366.4489795918268</v>
      </c>
      <c r="AX35" s="5">
        <f t="shared" si="19"/>
        <v>133642.46938775567</v>
      </c>
      <c r="AY35" s="5">
        <f t="shared" si="19"/>
        <v>45612.755102041148</v>
      </c>
      <c r="AZ35" s="5">
        <f t="shared" si="19"/>
        <v>8702.2244897958208</v>
      </c>
      <c r="BA35" s="5">
        <f t="shared" si="19"/>
        <v>144291.44897959204</v>
      </c>
      <c r="BB35" s="6"/>
    </row>
    <row r="36" spans="1:54" x14ac:dyDescent="0.25">
      <c r="A36" s="1" t="s">
        <v>13</v>
      </c>
      <c r="B36" s="4">
        <f>SQRT(B35/COUNT(C35:BB35))</f>
        <v>192.88664366129973</v>
      </c>
    </row>
    <row r="38" spans="1:54" x14ac:dyDescent="0.25">
      <c r="A38" s="1" t="s">
        <v>11</v>
      </c>
      <c r="B38" s="3">
        <f>SUM(C38:BB38)</f>
        <v>515431</v>
      </c>
      <c r="C38" s="5">
        <f>(C$3*0+D$3*7)/7</f>
        <v>11065</v>
      </c>
      <c r="D38" s="5">
        <f t="shared" ref="D38:BB38" si="20">(D$3*0+E$3*7)/7</f>
        <v>11444</v>
      </c>
      <c r="E38" s="5">
        <f t="shared" si="20"/>
        <v>11113</v>
      </c>
      <c r="F38" s="5">
        <f t="shared" si="20"/>
        <v>11051</v>
      </c>
      <c r="G38" s="5">
        <f t="shared" si="20"/>
        <v>11151</v>
      </c>
      <c r="H38" s="5">
        <f t="shared" si="20"/>
        <v>10943</v>
      </c>
      <c r="I38" s="5">
        <f t="shared" si="20"/>
        <v>11070</v>
      </c>
      <c r="J38" s="5">
        <f t="shared" si="20"/>
        <v>11227</v>
      </c>
      <c r="K38" s="5">
        <f t="shared" si="20"/>
        <v>11204</v>
      </c>
      <c r="L38" s="5">
        <f t="shared" si="20"/>
        <v>11201</v>
      </c>
      <c r="M38" s="5">
        <f t="shared" si="20"/>
        <v>11101</v>
      </c>
      <c r="N38" s="5">
        <f t="shared" si="20"/>
        <v>10580</v>
      </c>
      <c r="O38" s="5">
        <f t="shared" si="20"/>
        <v>10715</v>
      </c>
      <c r="P38" s="5">
        <f t="shared" si="20"/>
        <v>10685</v>
      </c>
      <c r="Q38" s="5">
        <f t="shared" si="20"/>
        <v>10096</v>
      </c>
      <c r="R38" s="5">
        <f t="shared" si="20"/>
        <v>10071</v>
      </c>
      <c r="S38" s="5">
        <f t="shared" si="20"/>
        <v>9764</v>
      </c>
      <c r="T38" s="5">
        <f t="shared" si="20"/>
        <v>9965</v>
      </c>
      <c r="U38" s="5">
        <f t="shared" si="20"/>
        <v>9466</v>
      </c>
      <c r="V38" s="5">
        <f t="shared" si="20"/>
        <v>9134</v>
      </c>
      <c r="W38" s="5">
        <f t="shared" si="20"/>
        <v>9160</v>
      </c>
      <c r="X38" s="5">
        <f t="shared" si="20"/>
        <v>9493</v>
      </c>
      <c r="Y38" s="5">
        <f t="shared" si="20"/>
        <v>9232</v>
      </c>
      <c r="Z38" s="5">
        <f t="shared" si="20"/>
        <v>9088</v>
      </c>
      <c r="AA38" s="5">
        <f t="shared" si="20"/>
        <v>8728</v>
      </c>
      <c r="AB38" s="5">
        <f t="shared" si="20"/>
        <v>9473</v>
      </c>
      <c r="AC38" s="5">
        <f t="shared" si="20"/>
        <v>8934</v>
      </c>
      <c r="AD38" s="5">
        <f t="shared" si="20"/>
        <v>10004</v>
      </c>
      <c r="AE38" s="5">
        <f t="shared" si="20"/>
        <v>9031</v>
      </c>
      <c r="AF38" s="5">
        <f t="shared" si="20"/>
        <v>8906</v>
      </c>
      <c r="AG38" s="5">
        <f t="shared" si="20"/>
        <v>9123</v>
      </c>
      <c r="AH38" s="5">
        <f t="shared" si="20"/>
        <v>9353</v>
      </c>
      <c r="AI38" s="5">
        <f t="shared" si="20"/>
        <v>9172</v>
      </c>
      <c r="AJ38" s="5">
        <f t="shared" si="20"/>
        <v>8785</v>
      </c>
      <c r="AK38" s="5">
        <f t="shared" si="20"/>
        <v>8979</v>
      </c>
      <c r="AL38" s="5">
        <f t="shared" si="20"/>
        <v>8965</v>
      </c>
      <c r="AM38" s="5">
        <f t="shared" si="20"/>
        <v>8675</v>
      </c>
      <c r="AN38" s="5">
        <f t="shared" si="20"/>
        <v>9147</v>
      </c>
      <c r="AO38" s="5">
        <f t="shared" si="20"/>
        <v>9387</v>
      </c>
      <c r="AP38" s="5">
        <f t="shared" si="20"/>
        <v>9791</v>
      </c>
      <c r="AQ38" s="5">
        <f t="shared" si="20"/>
        <v>10098</v>
      </c>
      <c r="AR38" s="5">
        <f t="shared" si="20"/>
        <v>10101</v>
      </c>
      <c r="AS38" s="5">
        <f t="shared" si="20"/>
        <v>10270</v>
      </c>
      <c r="AT38" s="5">
        <f t="shared" si="20"/>
        <v>10558</v>
      </c>
      <c r="AU38" s="5">
        <f t="shared" si="20"/>
        <v>10704</v>
      </c>
      <c r="AV38" s="5">
        <f t="shared" si="20"/>
        <v>10499</v>
      </c>
      <c r="AW38" s="5">
        <f t="shared" si="20"/>
        <v>10666</v>
      </c>
      <c r="AX38" s="5">
        <f t="shared" si="20"/>
        <v>11257</v>
      </c>
      <c r="AY38" s="5">
        <f t="shared" si="20"/>
        <v>11288</v>
      </c>
      <c r="AZ38" s="5">
        <f t="shared" si="20"/>
        <v>11447</v>
      </c>
      <c r="BA38" s="5">
        <f t="shared" si="20"/>
        <v>12071</v>
      </c>
      <c r="BB38" s="6"/>
    </row>
    <row r="39" spans="1:54" x14ac:dyDescent="0.25">
      <c r="A39" s="1" t="s">
        <v>2</v>
      </c>
      <c r="B39" s="3">
        <f>SUM(C39:BB39)</f>
        <v>905</v>
      </c>
      <c r="C39" s="5">
        <f>C38-C$2</f>
        <v>130</v>
      </c>
      <c r="D39" s="5">
        <f t="shared" ref="D39:BB39" si="21">D38-D$2</f>
        <v>232</v>
      </c>
      <c r="E39" s="5">
        <f t="shared" si="21"/>
        <v>-94</v>
      </c>
      <c r="F39" s="5">
        <f t="shared" si="21"/>
        <v>-152</v>
      </c>
      <c r="G39" s="5">
        <f t="shared" si="21"/>
        <v>46</v>
      </c>
      <c r="H39" s="5">
        <f t="shared" si="21"/>
        <v>-105</v>
      </c>
      <c r="I39" s="5">
        <f t="shared" si="21"/>
        <v>15</v>
      </c>
      <c r="J39" s="5">
        <f t="shared" si="21"/>
        <v>147</v>
      </c>
      <c r="K39" s="5">
        <f t="shared" si="21"/>
        <v>37</v>
      </c>
      <c r="L39" s="5">
        <f t="shared" si="21"/>
        <v>-10</v>
      </c>
      <c r="M39" s="5">
        <f t="shared" si="21"/>
        <v>-68</v>
      </c>
      <c r="N39" s="5">
        <f t="shared" si="21"/>
        <v>-381</v>
      </c>
      <c r="O39" s="5">
        <f t="shared" si="21"/>
        <v>-84</v>
      </c>
      <c r="P39" s="5">
        <f t="shared" si="21"/>
        <v>25</v>
      </c>
      <c r="Q39" s="5">
        <f t="shared" si="21"/>
        <v>-403</v>
      </c>
      <c r="R39" s="5">
        <f t="shared" si="21"/>
        <v>-213</v>
      </c>
      <c r="S39" s="5">
        <f t="shared" si="21"/>
        <v>-213</v>
      </c>
      <c r="T39" s="5">
        <f t="shared" si="21"/>
        <v>32</v>
      </c>
      <c r="U39" s="5">
        <f t="shared" si="21"/>
        <v>-266</v>
      </c>
      <c r="V39" s="5">
        <f t="shared" si="21"/>
        <v>-388</v>
      </c>
      <c r="W39" s="5">
        <f t="shared" si="21"/>
        <v>-93</v>
      </c>
      <c r="X39" s="5">
        <f t="shared" si="21"/>
        <v>231</v>
      </c>
      <c r="Y39" s="5">
        <f t="shared" si="21"/>
        <v>-63</v>
      </c>
      <c r="Z39" s="5">
        <f t="shared" si="21"/>
        <v>-183</v>
      </c>
      <c r="AA39" s="5">
        <f t="shared" si="21"/>
        <v>-288</v>
      </c>
      <c r="AB39" s="5">
        <f t="shared" si="21"/>
        <v>377</v>
      </c>
      <c r="AC39" s="5">
        <f t="shared" si="21"/>
        <v>-111</v>
      </c>
      <c r="AD39" s="5">
        <f t="shared" si="21"/>
        <v>534</v>
      </c>
      <c r="AE39" s="5">
        <f t="shared" si="21"/>
        <v>-292</v>
      </c>
      <c r="AF39" s="5">
        <f t="shared" si="21"/>
        <v>-408</v>
      </c>
      <c r="AG39" s="5">
        <f t="shared" si="21"/>
        <v>103</v>
      </c>
      <c r="AH39" s="5">
        <f t="shared" si="21"/>
        <v>226</v>
      </c>
      <c r="AI39" s="5">
        <f t="shared" si="21"/>
        <v>-44</v>
      </c>
      <c r="AJ39" s="5">
        <f t="shared" si="21"/>
        <v>-318</v>
      </c>
      <c r="AK39" s="5">
        <f t="shared" si="21"/>
        <v>0</v>
      </c>
      <c r="AL39" s="5">
        <f t="shared" si="21"/>
        <v>55</v>
      </c>
      <c r="AM39" s="5">
        <f t="shared" si="21"/>
        <v>-198</v>
      </c>
      <c r="AN39" s="5">
        <f t="shared" si="21"/>
        <v>218</v>
      </c>
      <c r="AO39" s="5">
        <f t="shared" si="21"/>
        <v>317</v>
      </c>
      <c r="AP39" s="5">
        <f t="shared" si="21"/>
        <v>349</v>
      </c>
      <c r="AQ39" s="5">
        <f t="shared" si="21"/>
        <v>339</v>
      </c>
      <c r="AR39" s="5">
        <f t="shared" si="21"/>
        <v>104</v>
      </c>
      <c r="AS39" s="5">
        <f t="shared" si="21"/>
        <v>114</v>
      </c>
      <c r="AT39" s="5">
        <f t="shared" si="21"/>
        <v>248</v>
      </c>
      <c r="AU39" s="5">
        <f t="shared" si="21"/>
        <v>193</v>
      </c>
      <c r="AV39" s="5">
        <f t="shared" si="21"/>
        <v>-88</v>
      </c>
      <c r="AW39" s="5">
        <f t="shared" si="21"/>
        <v>43</v>
      </c>
      <c r="AX39" s="5">
        <f t="shared" si="21"/>
        <v>450</v>
      </c>
      <c r="AY39" s="5">
        <f t="shared" si="21"/>
        <v>218</v>
      </c>
      <c r="AZ39" s="5">
        <f t="shared" si="21"/>
        <v>116</v>
      </c>
      <c r="BA39" s="5">
        <f t="shared" si="21"/>
        <v>469</v>
      </c>
      <c r="BB39" s="6"/>
    </row>
    <row r="40" spans="1:54" x14ac:dyDescent="0.25">
      <c r="A40" s="1" t="s">
        <v>3</v>
      </c>
      <c r="B40" s="3">
        <f>SUM(C40:BB40)</f>
        <v>2853099</v>
      </c>
      <c r="C40" s="5">
        <f>C39*C39</f>
        <v>16900</v>
      </c>
      <c r="D40" s="5">
        <f t="shared" ref="D40:BB40" si="22">D39*D39</f>
        <v>53824</v>
      </c>
      <c r="E40" s="5">
        <f t="shared" si="22"/>
        <v>8836</v>
      </c>
      <c r="F40" s="5">
        <f t="shared" si="22"/>
        <v>23104</v>
      </c>
      <c r="G40" s="5">
        <f t="shared" si="22"/>
        <v>2116</v>
      </c>
      <c r="H40" s="5">
        <f t="shared" si="22"/>
        <v>11025</v>
      </c>
      <c r="I40" s="5">
        <f t="shared" si="22"/>
        <v>225</v>
      </c>
      <c r="J40" s="5">
        <f t="shared" si="22"/>
        <v>21609</v>
      </c>
      <c r="K40" s="5">
        <f t="shared" si="22"/>
        <v>1369</v>
      </c>
      <c r="L40" s="5">
        <f t="shared" si="22"/>
        <v>100</v>
      </c>
      <c r="M40" s="5">
        <f t="shared" si="22"/>
        <v>4624</v>
      </c>
      <c r="N40" s="5">
        <f t="shared" si="22"/>
        <v>145161</v>
      </c>
      <c r="O40" s="5">
        <f t="shared" si="22"/>
        <v>7056</v>
      </c>
      <c r="P40" s="5">
        <f t="shared" si="22"/>
        <v>625</v>
      </c>
      <c r="Q40" s="5">
        <f t="shared" si="22"/>
        <v>162409</v>
      </c>
      <c r="R40" s="5">
        <f t="shared" si="22"/>
        <v>45369</v>
      </c>
      <c r="S40" s="5">
        <f t="shared" si="22"/>
        <v>45369</v>
      </c>
      <c r="T40" s="5">
        <f t="shared" si="22"/>
        <v>1024</v>
      </c>
      <c r="U40" s="5">
        <f t="shared" si="22"/>
        <v>70756</v>
      </c>
      <c r="V40" s="5">
        <f t="shared" si="22"/>
        <v>150544</v>
      </c>
      <c r="W40" s="5">
        <f t="shared" si="22"/>
        <v>8649</v>
      </c>
      <c r="X40" s="5">
        <f t="shared" si="22"/>
        <v>53361</v>
      </c>
      <c r="Y40" s="5">
        <f t="shared" si="22"/>
        <v>3969</v>
      </c>
      <c r="Z40" s="5">
        <f t="shared" si="22"/>
        <v>33489</v>
      </c>
      <c r="AA40" s="5">
        <f t="shared" si="22"/>
        <v>82944</v>
      </c>
      <c r="AB40" s="5">
        <f t="shared" si="22"/>
        <v>142129</v>
      </c>
      <c r="AC40" s="5">
        <f t="shared" si="22"/>
        <v>12321</v>
      </c>
      <c r="AD40" s="5">
        <f t="shared" si="22"/>
        <v>285156</v>
      </c>
      <c r="AE40" s="5">
        <f t="shared" si="22"/>
        <v>85264</v>
      </c>
      <c r="AF40" s="5">
        <f t="shared" si="22"/>
        <v>166464</v>
      </c>
      <c r="AG40" s="5">
        <f t="shared" si="22"/>
        <v>10609</v>
      </c>
      <c r="AH40" s="5">
        <f t="shared" si="22"/>
        <v>51076</v>
      </c>
      <c r="AI40" s="5">
        <f t="shared" si="22"/>
        <v>1936</v>
      </c>
      <c r="AJ40" s="5">
        <f t="shared" si="22"/>
        <v>101124</v>
      </c>
      <c r="AK40" s="5">
        <f t="shared" si="22"/>
        <v>0</v>
      </c>
      <c r="AL40" s="5">
        <f t="shared" si="22"/>
        <v>3025</v>
      </c>
      <c r="AM40" s="5">
        <f t="shared" si="22"/>
        <v>39204</v>
      </c>
      <c r="AN40" s="5">
        <f t="shared" si="22"/>
        <v>47524</v>
      </c>
      <c r="AO40" s="5">
        <f t="shared" si="22"/>
        <v>100489</v>
      </c>
      <c r="AP40" s="5">
        <f t="shared" si="22"/>
        <v>121801</v>
      </c>
      <c r="AQ40" s="5">
        <f t="shared" si="22"/>
        <v>114921</v>
      </c>
      <c r="AR40" s="5">
        <f t="shared" si="22"/>
        <v>10816</v>
      </c>
      <c r="AS40" s="5">
        <f t="shared" si="22"/>
        <v>12996</v>
      </c>
      <c r="AT40" s="5">
        <f t="shared" si="22"/>
        <v>61504</v>
      </c>
      <c r="AU40" s="5">
        <f t="shared" si="22"/>
        <v>37249</v>
      </c>
      <c r="AV40" s="5">
        <f t="shared" si="22"/>
        <v>7744</v>
      </c>
      <c r="AW40" s="5">
        <f t="shared" si="22"/>
        <v>1849</v>
      </c>
      <c r="AX40" s="5">
        <f t="shared" si="22"/>
        <v>202500</v>
      </c>
      <c r="AY40" s="5">
        <f t="shared" si="22"/>
        <v>47524</v>
      </c>
      <c r="AZ40" s="5">
        <f t="shared" si="22"/>
        <v>13456</v>
      </c>
      <c r="BA40" s="5">
        <f t="shared" si="22"/>
        <v>219961</v>
      </c>
      <c r="BB40" s="6"/>
    </row>
    <row r="41" spans="1:54" x14ac:dyDescent="0.25">
      <c r="A41" s="1" t="s">
        <v>13</v>
      </c>
      <c r="B41" s="4">
        <f>SQRT(B40/COUNT(C40:BB40))</f>
        <v>236.52297488205841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D923-DFDE-4F74-B4AE-C41837F80218}">
  <dimension ref="A1:BC41"/>
  <sheetViews>
    <sheetView zoomScaleNormal="100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J60" sqref="J60"/>
    </sheetView>
  </sheetViews>
  <sheetFormatPr defaultColWidth="13" defaultRowHeight="15" x14ac:dyDescent="0.25"/>
  <sheetData>
    <row r="1" spans="1:55" x14ac:dyDescent="0.25">
      <c r="B1" s="1" t="s">
        <v>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</row>
    <row r="2" spans="1:55" x14ac:dyDescent="0.25">
      <c r="A2" s="1" t="s">
        <v>0</v>
      </c>
      <c r="B2" s="3">
        <f>SUM(C2:BB2)</f>
        <v>533394</v>
      </c>
      <c r="C2" s="2">
        <v>12855</v>
      </c>
      <c r="D2" s="2">
        <v>13079</v>
      </c>
      <c r="E2" s="2">
        <v>12865</v>
      </c>
      <c r="F2" s="2">
        <v>12575</v>
      </c>
      <c r="G2" s="2">
        <v>12227</v>
      </c>
      <c r="H2" s="2">
        <v>12055</v>
      </c>
      <c r="I2" s="2">
        <v>11570</v>
      </c>
      <c r="J2" s="2">
        <v>11332</v>
      </c>
      <c r="K2" s="2">
        <v>10945</v>
      </c>
      <c r="L2" s="2">
        <v>10553</v>
      </c>
      <c r="M2" s="2">
        <v>10215</v>
      </c>
      <c r="N2" s="2">
        <v>9999</v>
      </c>
      <c r="O2" s="2">
        <v>9875</v>
      </c>
      <c r="P2" s="2">
        <v>9782</v>
      </c>
      <c r="Q2" s="2">
        <v>9595</v>
      </c>
      <c r="R2" s="2">
        <v>9644</v>
      </c>
      <c r="S2" s="2">
        <v>9707</v>
      </c>
      <c r="T2" s="2">
        <v>9873</v>
      </c>
      <c r="U2" s="2">
        <v>9860</v>
      </c>
      <c r="V2" s="2">
        <v>9865</v>
      </c>
      <c r="W2" s="2">
        <v>9536</v>
      </c>
      <c r="X2" s="2">
        <v>9240</v>
      </c>
      <c r="Y2" s="2">
        <v>8979</v>
      </c>
      <c r="Z2" s="2">
        <v>9318</v>
      </c>
      <c r="AA2" s="2">
        <v>9337</v>
      </c>
      <c r="AB2" s="2">
        <v>9347</v>
      </c>
      <c r="AC2" s="2">
        <v>8965</v>
      </c>
      <c r="AD2" s="2">
        <v>8979</v>
      </c>
      <c r="AE2" s="2">
        <v>8866</v>
      </c>
      <c r="AF2" s="2">
        <v>8890</v>
      </c>
      <c r="AG2" s="2">
        <v>8933</v>
      </c>
      <c r="AH2" s="2">
        <v>9091</v>
      </c>
      <c r="AI2" s="2">
        <v>9168</v>
      </c>
      <c r="AJ2" s="2">
        <v>9165</v>
      </c>
      <c r="AK2" s="2">
        <v>9123</v>
      </c>
      <c r="AL2" s="2">
        <v>9140</v>
      </c>
      <c r="AM2" s="2">
        <v>9305</v>
      </c>
      <c r="AN2" s="2">
        <v>9532</v>
      </c>
      <c r="AO2" s="2">
        <v>9724</v>
      </c>
      <c r="AP2" s="2">
        <v>9860</v>
      </c>
      <c r="AQ2" s="2">
        <v>9907</v>
      </c>
      <c r="AR2" s="2">
        <v>9917</v>
      </c>
      <c r="AS2" s="2">
        <v>9921</v>
      </c>
      <c r="AT2" s="2">
        <v>9939</v>
      </c>
      <c r="AU2" s="2">
        <v>10127</v>
      </c>
      <c r="AV2" s="2">
        <v>10385</v>
      </c>
      <c r="AW2" s="2">
        <v>10567</v>
      </c>
      <c r="AX2" s="2">
        <v>10884</v>
      </c>
      <c r="AY2" s="2">
        <v>11254</v>
      </c>
      <c r="AZ2" s="2">
        <v>11907</v>
      </c>
      <c r="BA2" s="2">
        <v>12425</v>
      </c>
      <c r="BB2" s="2">
        <v>13192</v>
      </c>
    </row>
    <row r="3" spans="1:55" x14ac:dyDescent="0.25">
      <c r="A3" s="1" t="s">
        <v>1</v>
      </c>
      <c r="B3" s="3">
        <f>SUM(C3:BB3)</f>
        <v>533272</v>
      </c>
      <c r="C3" s="2">
        <f>weekly_deaths_unsmoothed!B49</f>
        <v>12993</v>
      </c>
      <c r="D3" s="2">
        <f>weekly_deaths_unsmoothed!C49</f>
        <v>13501</v>
      </c>
      <c r="E3" s="2">
        <f>weekly_deaths_unsmoothed!D49</f>
        <v>12744</v>
      </c>
      <c r="F3" s="2">
        <f>weekly_deaths_unsmoothed!E49</f>
        <v>12350</v>
      </c>
      <c r="G3" s="2">
        <f>weekly_deaths_unsmoothed!F49</f>
        <v>12630</v>
      </c>
      <c r="H3" s="2">
        <f>weekly_deaths_unsmoothed!G49</f>
        <v>11702</v>
      </c>
      <c r="I3" s="2">
        <f>weekly_deaths_unsmoothed!H49</f>
        <v>11834</v>
      </c>
      <c r="J3" s="2">
        <f>weekly_deaths_unsmoothed!I49</f>
        <v>11175</v>
      </c>
      <c r="K3" s="2">
        <f>weekly_deaths_unsmoothed!J49</f>
        <v>10987</v>
      </c>
      <c r="L3" s="2">
        <f>weekly_deaths_unsmoothed!K49</f>
        <v>10674</v>
      </c>
      <c r="M3" s="2">
        <f>weekly_deaths_unsmoothed!L49</f>
        <v>9998</v>
      </c>
      <c r="N3" s="2">
        <f>weekly_deaths_unsmoothed!M49</f>
        <v>9972</v>
      </c>
      <c r="O3" s="2">
        <f>weekly_deaths_unsmoothed!N49</f>
        <v>10027</v>
      </c>
      <c r="P3" s="2">
        <f>weekly_deaths_unsmoothed!O49</f>
        <v>9626</v>
      </c>
      <c r="Q3" s="2">
        <f>weekly_deaths_unsmoothed!P49</f>
        <v>9693</v>
      </c>
      <c r="R3" s="2">
        <f>weekly_deaths_unsmoothed!Q49</f>
        <v>9466</v>
      </c>
      <c r="S3" s="2">
        <f>weekly_deaths_unsmoothed!R49</f>
        <v>9773</v>
      </c>
      <c r="T3" s="2">
        <f>weekly_deaths_unsmoothed!S49</f>
        <v>9881</v>
      </c>
      <c r="U3" s="2">
        <f>weekly_deaths_unsmoothed!T49</f>
        <v>9966</v>
      </c>
      <c r="V3" s="2">
        <f>weekly_deaths_unsmoothed!U49</f>
        <v>9734</v>
      </c>
      <c r="W3" s="2">
        <f>weekly_deaths_unsmoothed!V49</f>
        <v>9896</v>
      </c>
      <c r="X3" s="2">
        <f>weekly_deaths_unsmoothed!W49</f>
        <v>8977</v>
      </c>
      <c r="Y3" s="2">
        <f>weekly_deaths_unsmoothed!X49</f>
        <v>8847</v>
      </c>
      <c r="Z3" s="2">
        <f>weekly_deaths_unsmoothed!Y49</f>
        <v>9114</v>
      </c>
      <c r="AA3" s="2">
        <f>weekly_deaths_unsmoothed!Z49</f>
        <v>9994</v>
      </c>
      <c r="AB3" s="2">
        <f>weekly_deaths_unsmoothed!AA49</f>
        <v>8902</v>
      </c>
      <c r="AC3" s="2">
        <f>weekly_deaths_unsmoothed!AB49</f>
        <v>9145</v>
      </c>
      <c r="AD3" s="2">
        <f>weekly_deaths_unsmoothed!AC49</f>
        <v>8848</v>
      </c>
      <c r="AE3" s="2">
        <f>weekly_deaths_unsmoothed!AD49</f>
        <v>8943</v>
      </c>
      <c r="AF3" s="2">
        <f>weekly_deaths_unsmoothed!AE49</f>
        <v>8807</v>
      </c>
      <c r="AG3" s="2">
        <f>weekly_deaths_unsmoothed!AF49</f>
        <v>8919</v>
      </c>
      <c r="AH3" s="2">
        <f>weekly_deaths_unsmoothed!AG49</f>
        <v>9073</v>
      </c>
      <c r="AI3" s="2">
        <f>weekly_deaths_unsmoothed!AH49</f>
        <v>9282</v>
      </c>
      <c r="AJ3" s="2">
        <f>weekly_deaths_unsmoothed!AI49</f>
        <v>9148</v>
      </c>
      <c r="AK3" s="2">
        <f>weekly_deaths_unsmoothed!AJ49</f>
        <v>9064</v>
      </c>
      <c r="AL3" s="2">
        <f>weekly_deaths_unsmoothed!AK49</f>
        <v>9156</v>
      </c>
      <c r="AM3" s="2">
        <f>weekly_deaths_unsmoothed!AL49</f>
        <v>9200</v>
      </c>
      <c r="AN3" s="2">
        <f>weekly_deaths_unsmoothed!AM49</f>
        <v>9558</v>
      </c>
      <c r="AO3" s="2">
        <f>weekly_deaths_unsmoothed!AN49</f>
        <v>9837</v>
      </c>
      <c r="AP3" s="2">
        <f>weekly_deaths_unsmoothed!AO49</f>
        <v>9778</v>
      </c>
      <c r="AQ3" s="2">
        <f>weekly_deaths_unsmoothed!AP49</f>
        <v>9964</v>
      </c>
      <c r="AR3" s="2">
        <f>weekly_deaths_unsmoothed!AQ49</f>
        <v>9978</v>
      </c>
      <c r="AS3" s="2">
        <f>weekly_deaths_unsmoothed!AR49</f>
        <v>9809</v>
      </c>
      <c r="AT3" s="2">
        <f>weekly_deaths_unsmoothed!AS49</f>
        <v>9977</v>
      </c>
      <c r="AU3" s="2">
        <f>weekly_deaths_unsmoothed!AT49</f>
        <v>10031</v>
      </c>
      <c r="AV3" s="2">
        <f>weekly_deaths_unsmoothed!AU49</f>
        <v>10372</v>
      </c>
      <c r="AW3" s="2">
        <f>weekly_deaths_unsmoothed!AV49</f>
        <v>10753</v>
      </c>
      <c r="AX3" s="2">
        <f>weekly_deaths_unsmoothed!AW49</f>
        <v>10577</v>
      </c>
      <c r="AY3" s="2">
        <f>weekly_deaths_unsmoothed!AX49</f>
        <v>11323</v>
      </c>
      <c r="AZ3" s="2">
        <f>weekly_deaths_unsmoothed!AY49</f>
        <v>11863</v>
      </c>
      <c r="BA3" s="2">
        <f>weekly_deaths_unsmoothed!AZ49</f>
        <v>12536</v>
      </c>
      <c r="BB3" s="2">
        <f>weekly_deaths_unsmoothed!BA49</f>
        <v>12875</v>
      </c>
      <c r="BC3" s="2"/>
    </row>
    <row r="4" spans="1:55" x14ac:dyDescent="0.25">
      <c r="A4" s="1" t="s">
        <v>2</v>
      </c>
      <c r="B4" s="3">
        <f>SUM(C4:BB4)</f>
        <v>195</v>
      </c>
      <c r="C4" s="5">
        <f>C3-C$2</f>
        <v>138</v>
      </c>
      <c r="D4" s="5">
        <f t="shared" ref="D4:BB4" si="0">D3-D$2</f>
        <v>422</v>
      </c>
      <c r="E4" s="5">
        <f t="shared" si="0"/>
        <v>-121</v>
      </c>
      <c r="F4" s="5">
        <f t="shared" si="0"/>
        <v>-225</v>
      </c>
      <c r="G4" s="5">
        <f t="shared" si="0"/>
        <v>403</v>
      </c>
      <c r="H4" s="5">
        <f t="shared" si="0"/>
        <v>-353</v>
      </c>
      <c r="I4" s="5">
        <f t="shared" si="0"/>
        <v>264</v>
      </c>
      <c r="J4" s="5">
        <f t="shared" si="0"/>
        <v>-157</v>
      </c>
      <c r="K4" s="5">
        <f t="shared" si="0"/>
        <v>42</v>
      </c>
      <c r="L4" s="5">
        <f t="shared" si="0"/>
        <v>121</v>
      </c>
      <c r="M4" s="5">
        <f t="shared" si="0"/>
        <v>-217</v>
      </c>
      <c r="N4" s="5">
        <f t="shared" si="0"/>
        <v>-27</v>
      </c>
      <c r="O4" s="5">
        <f t="shared" si="0"/>
        <v>152</v>
      </c>
      <c r="P4" s="5">
        <f t="shared" si="0"/>
        <v>-156</v>
      </c>
      <c r="Q4" s="5">
        <f t="shared" si="0"/>
        <v>98</v>
      </c>
      <c r="R4" s="5">
        <f t="shared" si="0"/>
        <v>-178</v>
      </c>
      <c r="S4" s="5">
        <f t="shared" si="0"/>
        <v>66</v>
      </c>
      <c r="T4" s="5">
        <f t="shared" si="0"/>
        <v>8</v>
      </c>
      <c r="U4" s="5">
        <f t="shared" si="0"/>
        <v>106</v>
      </c>
      <c r="V4" s="5">
        <f t="shared" si="0"/>
        <v>-131</v>
      </c>
      <c r="W4" s="5">
        <f t="shared" si="0"/>
        <v>360</v>
      </c>
      <c r="X4" s="5">
        <f t="shared" si="0"/>
        <v>-263</v>
      </c>
      <c r="Y4" s="5">
        <f t="shared" si="0"/>
        <v>-132</v>
      </c>
      <c r="Z4" s="5">
        <f t="shared" si="0"/>
        <v>-204</v>
      </c>
      <c r="AA4" s="5">
        <f t="shared" si="0"/>
        <v>657</v>
      </c>
      <c r="AB4" s="5">
        <f t="shared" si="0"/>
        <v>-445</v>
      </c>
      <c r="AC4" s="5">
        <f t="shared" si="0"/>
        <v>180</v>
      </c>
      <c r="AD4" s="5">
        <f t="shared" si="0"/>
        <v>-131</v>
      </c>
      <c r="AE4" s="5">
        <f t="shared" si="0"/>
        <v>77</v>
      </c>
      <c r="AF4" s="5">
        <f t="shared" si="0"/>
        <v>-83</v>
      </c>
      <c r="AG4" s="5">
        <f t="shared" si="0"/>
        <v>-14</v>
      </c>
      <c r="AH4" s="5">
        <f t="shared" si="0"/>
        <v>-18</v>
      </c>
      <c r="AI4" s="5">
        <f t="shared" si="0"/>
        <v>114</v>
      </c>
      <c r="AJ4" s="5">
        <f t="shared" si="0"/>
        <v>-17</v>
      </c>
      <c r="AK4" s="5">
        <f t="shared" si="0"/>
        <v>-59</v>
      </c>
      <c r="AL4" s="5">
        <f t="shared" si="0"/>
        <v>16</v>
      </c>
      <c r="AM4" s="5">
        <f t="shared" si="0"/>
        <v>-105</v>
      </c>
      <c r="AN4" s="5">
        <f t="shared" si="0"/>
        <v>26</v>
      </c>
      <c r="AO4" s="5">
        <f t="shared" si="0"/>
        <v>113</v>
      </c>
      <c r="AP4" s="5">
        <f t="shared" si="0"/>
        <v>-82</v>
      </c>
      <c r="AQ4" s="5">
        <f t="shared" si="0"/>
        <v>57</v>
      </c>
      <c r="AR4" s="5">
        <f t="shared" si="0"/>
        <v>61</v>
      </c>
      <c r="AS4" s="5">
        <f t="shared" si="0"/>
        <v>-112</v>
      </c>
      <c r="AT4" s="5">
        <f t="shared" si="0"/>
        <v>38</v>
      </c>
      <c r="AU4" s="5">
        <f t="shared" si="0"/>
        <v>-96</v>
      </c>
      <c r="AV4" s="5">
        <f t="shared" si="0"/>
        <v>-13</v>
      </c>
      <c r="AW4" s="5">
        <f t="shared" si="0"/>
        <v>186</v>
      </c>
      <c r="AX4" s="5">
        <f t="shared" si="0"/>
        <v>-307</v>
      </c>
      <c r="AY4" s="5">
        <f t="shared" si="0"/>
        <v>69</v>
      </c>
      <c r="AZ4" s="5">
        <f t="shared" si="0"/>
        <v>-44</v>
      </c>
      <c r="BA4" s="5">
        <f t="shared" si="0"/>
        <v>111</v>
      </c>
      <c r="BB4" s="6"/>
    </row>
    <row r="5" spans="1:55" x14ac:dyDescent="0.25">
      <c r="A5" s="1" t="s">
        <v>3</v>
      </c>
      <c r="B5" s="3">
        <f>SUM(C5:BB5)</f>
        <v>2006329</v>
      </c>
      <c r="C5" s="5">
        <f>C4*C4</f>
        <v>19044</v>
      </c>
      <c r="D5" s="5">
        <f t="shared" ref="D5:BB5" si="1">D4*D4</f>
        <v>178084</v>
      </c>
      <c r="E5" s="5">
        <f t="shared" si="1"/>
        <v>14641</v>
      </c>
      <c r="F5" s="5">
        <f t="shared" si="1"/>
        <v>50625</v>
      </c>
      <c r="G5" s="5">
        <f t="shared" si="1"/>
        <v>162409</v>
      </c>
      <c r="H5" s="5">
        <f t="shared" si="1"/>
        <v>124609</v>
      </c>
      <c r="I5" s="5">
        <f t="shared" si="1"/>
        <v>69696</v>
      </c>
      <c r="J5" s="5">
        <f t="shared" si="1"/>
        <v>24649</v>
      </c>
      <c r="K5" s="5">
        <f t="shared" si="1"/>
        <v>1764</v>
      </c>
      <c r="L5" s="5">
        <f t="shared" si="1"/>
        <v>14641</v>
      </c>
      <c r="M5" s="5">
        <f t="shared" si="1"/>
        <v>47089</v>
      </c>
      <c r="N5" s="5">
        <f t="shared" si="1"/>
        <v>729</v>
      </c>
      <c r="O5" s="5">
        <f t="shared" si="1"/>
        <v>23104</v>
      </c>
      <c r="P5" s="5">
        <f t="shared" si="1"/>
        <v>24336</v>
      </c>
      <c r="Q5" s="5">
        <f t="shared" si="1"/>
        <v>9604</v>
      </c>
      <c r="R5" s="5">
        <f t="shared" si="1"/>
        <v>31684</v>
      </c>
      <c r="S5" s="5">
        <f t="shared" si="1"/>
        <v>4356</v>
      </c>
      <c r="T5" s="5">
        <f t="shared" si="1"/>
        <v>64</v>
      </c>
      <c r="U5" s="5">
        <f t="shared" si="1"/>
        <v>11236</v>
      </c>
      <c r="V5" s="5">
        <f t="shared" si="1"/>
        <v>17161</v>
      </c>
      <c r="W5" s="5">
        <f t="shared" si="1"/>
        <v>129600</v>
      </c>
      <c r="X5" s="5">
        <f t="shared" si="1"/>
        <v>69169</v>
      </c>
      <c r="Y5" s="5">
        <f t="shared" si="1"/>
        <v>17424</v>
      </c>
      <c r="Z5" s="5">
        <f t="shared" si="1"/>
        <v>41616</v>
      </c>
      <c r="AA5" s="5">
        <f t="shared" si="1"/>
        <v>431649</v>
      </c>
      <c r="AB5" s="5">
        <f t="shared" si="1"/>
        <v>198025</v>
      </c>
      <c r="AC5" s="5">
        <f t="shared" si="1"/>
        <v>32400</v>
      </c>
      <c r="AD5" s="5">
        <f t="shared" si="1"/>
        <v>17161</v>
      </c>
      <c r="AE5" s="5">
        <f t="shared" si="1"/>
        <v>5929</v>
      </c>
      <c r="AF5" s="5">
        <f t="shared" si="1"/>
        <v>6889</v>
      </c>
      <c r="AG5" s="5">
        <f t="shared" si="1"/>
        <v>196</v>
      </c>
      <c r="AH5" s="5">
        <f t="shared" si="1"/>
        <v>324</v>
      </c>
      <c r="AI5" s="5">
        <f t="shared" si="1"/>
        <v>12996</v>
      </c>
      <c r="AJ5" s="5">
        <f t="shared" si="1"/>
        <v>289</v>
      </c>
      <c r="AK5" s="5">
        <f t="shared" si="1"/>
        <v>3481</v>
      </c>
      <c r="AL5" s="5">
        <f t="shared" si="1"/>
        <v>256</v>
      </c>
      <c r="AM5" s="5">
        <f t="shared" si="1"/>
        <v>11025</v>
      </c>
      <c r="AN5" s="5">
        <f t="shared" si="1"/>
        <v>676</v>
      </c>
      <c r="AO5" s="5">
        <f t="shared" si="1"/>
        <v>12769</v>
      </c>
      <c r="AP5" s="5">
        <f t="shared" si="1"/>
        <v>6724</v>
      </c>
      <c r="AQ5" s="5">
        <f t="shared" si="1"/>
        <v>3249</v>
      </c>
      <c r="AR5" s="5">
        <f t="shared" si="1"/>
        <v>3721</v>
      </c>
      <c r="AS5" s="5">
        <f t="shared" si="1"/>
        <v>12544</v>
      </c>
      <c r="AT5" s="5">
        <f t="shared" si="1"/>
        <v>1444</v>
      </c>
      <c r="AU5" s="5">
        <f t="shared" si="1"/>
        <v>9216</v>
      </c>
      <c r="AV5" s="5">
        <f t="shared" si="1"/>
        <v>169</v>
      </c>
      <c r="AW5" s="5">
        <f t="shared" si="1"/>
        <v>34596</v>
      </c>
      <c r="AX5" s="5">
        <f t="shared" si="1"/>
        <v>94249</v>
      </c>
      <c r="AY5" s="5">
        <f t="shared" si="1"/>
        <v>4761</v>
      </c>
      <c r="AZ5" s="5">
        <f t="shared" si="1"/>
        <v>1936</v>
      </c>
      <c r="BA5" s="5">
        <f t="shared" si="1"/>
        <v>12321</v>
      </c>
      <c r="BB5" s="6"/>
    </row>
    <row r="6" spans="1:55" x14ac:dyDescent="0.25">
      <c r="A6" s="1" t="s">
        <v>13</v>
      </c>
      <c r="B6" s="4">
        <f>SQRT(B5/COUNT(C5:BB5))</f>
        <v>198.34259329182294</v>
      </c>
    </row>
    <row r="8" spans="1:55" x14ac:dyDescent="0.25">
      <c r="A8" s="1" t="s">
        <v>6</v>
      </c>
      <c r="B8" s="3">
        <f>SUM(C8:BB8)</f>
        <v>520380.14285714278</v>
      </c>
      <c r="C8" s="5">
        <f>(C$3*6+D$3*1)/7</f>
        <v>13065.571428571429</v>
      </c>
      <c r="D8" s="5">
        <f t="shared" ref="D8:BB8" si="2">(D$3*6+E$3*1)/7</f>
        <v>13392.857142857143</v>
      </c>
      <c r="E8" s="5">
        <f t="shared" si="2"/>
        <v>12687.714285714286</v>
      </c>
      <c r="F8" s="5">
        <f t="shared" si="2"/>
        <v>12390</v>
      </c>
      <c r="G8" s="5">
        <f t="shared" si="2"/>
        <v>12497.428571428571</v>
      </c>
      <c r="H8" s="5">
        <f t="shared" si="2"/>
        <v>11720.857142857143</v>
      </c>
      <c r="I8" s="5">
        <f t="shared" si="2"/>
        <v>11739.857142857143</v>
      </c>
      <c r="J8" s="5">
        <f t="shared" si="2"/>
        <v>11148.142857142857</v>
      </c>
      <c r="K8" s="5">
        <f t="shared" si="2"/>
        <v>10942.285714285714</v>
      </c>
      <c r="L8" s="5">
        <f t="shared" si="2"/>
        <v>10577.428571428571</v>
      </c>
      <c r="M8" s="5">
        <f t="shared" si="2"/>
        <v>9994.2857142857138</v>
      </c>
      <c r="N8" s="5">
        <f t="shared" si="2"/>
        <v>9979.8571428571431</v>
      </c>
      <c r="O8" s="5">
        <f t="shared" si="2"/>
        <v>9969.7142857142862</v>
      </c>
      <c r="P8" s="5">
        <f t="shared" si="2"/>
        <v>9635.5714285714294</v>
      </c>
      <c r="Q8" s="5">
        <f t="shared" si="2"/>
        <v>9660.5714285714294</v>
      </c>
      <c r="R8" s="5">
        <f t="shared" si="2"/>
        <v>9509.8571428571431</v>
      </c>
      <c r="S8" s="5">
        <f t="shared" si="2"/>
        <v>9788.4285714285706</v>
      </c>
      <c r="T8" s="5">
        <f t="shared" si="2"/>
        <v>9893.1428571428569</v>
      </c>
      <c r="U8" s="5">
        <f t="shared" si="2"/>
        <v>9932.8571428571431</v>
      </c>
      <c r="V8" s="5">
        <f t="shared" si="2"/>
        <v>9757.1428571428569</v>
      </c>
      <c r="W8" s="5">
        <f t="shared" si="2"/>
        <v>9764.7142857142862</v>
      </c>
      <c r="X8" s="5">
        <f t="shared" si="2"/>
        <v>8958.4285714285706</v>
      </c>
      <c r="Y8" s="5">
        <f t="shared" si="2"/>
        <v>8885.1428571428569</v>
      </c>
      <c r="Z8" s="5">
        <f t="shared" si="2"/>
        <v>9239.7142857142862</v>
      </c>
      <c r="AA8" s="5">
        <f t="shared" si="2"/>
        <v>9838</v>
      </c>
      <c r="AB8" s="5">
        <f t="shared" si="2"/>
        <v>8936.7142857142862</v>
      </c>
      <c r="AC8" s="5">
        <f t="shared" si="2"/>
        <v>9102.5714285714294</v>
      </c>
      <c r="AD8" s="5">
        <f t="shared" si="2"/>
        <v>8861.5714285714294</v>
      </c>
      <c r="AE8" s="5">
        <f t="shared" si="2"/>
        <v>8923.5714285714294</v>
      </c>
      <c r="AF8" s="5">
        <f t="shared" si="2"/>
        <v>8823</v>
      </c>
      <c r="AG8" s="5">
        <f t="shared" si="2"/>
        <v>8941</v>
      </c>
      <c r="AH8" s="5">
        <f t="shared" si="2"/>
        <v>9102.8571428571431</v>
      </c>
      <c r="AI8" s="5">
        <f t="shared" si="2"/>
        <v>9262.8571428571431</v>
      </c>
      <c r="AJ8" s="5">
        <f t="shared" si="2"/>
        <v>9136</v>
      </c>
      <c r="AK8" s="5">
        <f t="shared" si="2"/>
        <v>9077.1428571428569</v>
      </c>
      <c r="AL8" s="5">
        <f t="shared" si="2"/>
        <v>9162.2857142857138</v>
      </c>
      <c r="AM8" s="5">
        <f t="shared" si="2"/>
        <v>9251.1428571428569</v>
      </c>
      <c r="AN8" s="5">
        <f t="shared" si="2"/>
        <v>9597.8571428571431</v>
      </c>
      <c r="AO8" s="5">
        <f t="shared" si="2"/>
        <v>9828.5714285714294</v>
      </c>
      <c r="AP8" s="5">
        <f t="shared" si="2"/>
        <v>9804.5714285714294</v>
      </c>
      <c r="AQ8" s="5">
        <f t="shared" si="2"/>
        <v>9966</v>
      </c>
      <c r="AR8" s="5">
        <f t="shared" si="2"/>
        <v>9953.8571428571431</v>
      </c>
      <c r="AS8" s="5">
        <f t="shared" si="2"/>
        <v>9833</v>
      </c>
      <c r="AT8" s="5">
        <f t="shared" si="2"/>
        <v>9984.7142857142862</v>
      </c>
      <c r="AU8" s="5">
        <f t="shared" si="2"/>
        <v>10079.714285714286</v>
      </c>
      <c r="AV8" s="5">
        <f t="shared" si="2"/>
        <v>10426.428571428571</v>
      </c>
      <c r="AW8" s="5">
        <f t="shared" si="2"/>
        <v>10727.857142857143</v>
      </c>
      <c r="AX8" s="5">
        <f t="shared" si="2"/>
        <v>10683.571428571429</v>
      </c>
      <c r="AY8" s="5">
        <f t="shared" si="2"/>
        <v>11400.142857142857</v>
      </c>
      <c r="AZ8" s="5">
        <f t="shared" si="2"/>
        <v>11959.142857142857</v>
      </c>
      <c r="BA8" s="5">
        <f t="shared" si="2"/>
        <v>12584.428571428571</v>
      </c>
      <c r="BB8" s="6"/>
    </row>
    <row r="9" spans="1:55" x14ac:dyDescent="0.25">
      <c r="A9" s="1" t="s">
        <v>2</v>
      </c>
      <c r="B9" s="3">
        <f>SUM(C9:BB9)</f>
        <v>178.14285714286234</v>
      </c>
      <c r="C9" s="5">
        <f>C8-C$2</f>
        <v>210.57142857142935</v>
      </c>
      <c r="D9" s="5">
        <f t="shared" ref="D9:BB9" si="3">D8-D$2</f>
        <v>313.85714285714312</v>
      </c>
      <c r="E9" s="5">
        <f t="shared" si="3"/>
        <v>-177.28571428571377</v>
      </c>
      <c r="F9" s="5">
        <f t="shared" si="3"/>
        <v>-185</v>
      </c>
      <c r="G9" s="5">
        <f t="shared" si="3"/>
        <v>270.42857142857065</v>
      </c>
      <c r="H9" s="5">
        <f t="shared" si="3"/>
        <v>-334.14285714285688</v>
      </c>
      <c r="I9" s="5">
        <f t="shared" si="3"/>
        <v>169.85714285714312</v>
      </c>
      <c r="J9" s="5">
        <f t="shared" si="3"/>
        <v>-183.85714285714312</v>
      </c>
      <c r="K9" s="5">
        <f t="shared" si="3"/>
        <v>-2.714285714286234</v>
      </c>
      <c r="L9" s="5">
        <f t="shared" si="3"/>
        <v>24.428571428570649</v>
      </c>
      <c r="M9" s="5">
        <f t="shared" si="3"/>
        <v>-220.71428571428623</v>
      </c>
      <c r="N9" s="5">
        <f t="shared" si="3"/>
        <v>-19.142857142856883</v>
      </c>
      <c r="O9" s="5">
        <f t="shared" si="3"/>
        <v>94.714285714286234</v>
      </c>
      <c r="P9" s="5">
        <f t="shared" si="3"/>
        <v>-146.42857142857065</v>
      </c>
      <c r="Q9" s="5">
        <f t="shared" si="3"/>
        <v>65.571428571429351</v>
      </c>
      <c r="R9" s="5">
        <f t="shared" si="3"/>
        <v>-134.14285714285688</v>
      </c>
      <c r="S9" s="5">
        <f t="shared" si="3"/>
        <v>81.428571428570649</v>
      </c>
      <c r="T9" s="5">
        <f t="shared" si="3"/>
        <v>20.142857142856883</v>
      </c>
      <c r="U9" s="5">
        <f t="shared" si="3"/>
        <v>72.857142857143117</v>
      </c>
      <c r="V9" s="5">
        <f t="shared" si="3"/>
        <v>-107.85714285714312</v>
      </c>
      <c r="W9" s="5">
        <f t="shared" si="3"/>
        <v>228.71428571428623</v>
      </c>
      <c r="X9" s="5">
        <f t="shared" si="3"/>
        <v>-281.57142857142935</v>
      </c>
      <c r="Y9" s="5">
        <f t="shared" si="3"/>
        <v>-93.857142857143117</v>
      </c>
      <c r="Z9" s="5">
        <f t="shared" si="3"/>
        <v>-78.285714285713766</v>
      </c>
      <c r="AA9" s="5">
        <f t="shared" si="3"/>
        <v>501</v>
      </c>
      <c r="AB9" s="5">
        <f t="shared" si="3"/>
        <v>-410.28571428571377</v>
      </c>
      <c r="AC9" s="5">
        <f t="shared" si="3"/>
        <v>137.57142857142935</v>
      </c>
      <c r="AD9" s="5">
        <f t="shared" si="3"/>
        <v>-117.42857142857065</v>
      </c>
      <c r="AE9" s="5">
        <f t="shared" si="3"/>
        <v>57.571428571429351</v>
      </c>
      <c r="AF9" s="5">
        <f t="shared" si="3"/>
        <v>-67</v>
      </c>
      <c r="AG9" s="5">
        <f t="shared" si="3"/>
        <v>8</v>
      </c>
      <c r="AH9" s="5">
        <f t="shared" si="3"/>
        <v>11.857142857143117</v>
      </c>
      <c r="AI9" s="5">
        <f t="shared" si="3"/>
        <v>94.857142857143117</v>
      </c>
      <c r="AJ9" s="5">
        <f t="shared" si="3"/>
        <v>-29</v>
      </c>
      <c r="AK9" s="5">
        <f t="shared" si="3"/>
        <v>-45.857142857143117</v>
      </c>
      <c r="AL9" s="5">
        <f t="shared" si="3"/>
        <v>22.285714285713766</v>
      </c>
      <c r="AM9" s="5">
        <f t="shared" si="3"/>
        <v>-53.857142857143117</v>
      </c>
      <c r="AN9" s="5">
        <f t="shared" si="3"/>
        <v>65.857142857143117</v>
      </c>
      <c r="AO9" s="5">
        <f t="shared" si="3"/>
        <v>104.57142857142935</v>
      </c>
      <c r="AP9" s="5">
        <f t="shared" si="3"/>
        <v>-55.428571428570649</v>
      </c>
      <c r="AQ9" s="5">
        <f t="shared" si="3"/>
        <v>59</v>
      </c>
      <c r="AR9" s="5">
        <f t="shared" si="3"/>
        <v>36.857142857143117</v>
      </c>
      <c r="AS9" s="5">
        <f t="shared" si="3"/>
        <v>-88</v>
      </c>
      <c r="AT9" s="5">
        <f t="shared" si="3"/>
        <v>45.714285714286234</v>
      </c>
      <c r="AU9" s="5">
        <f t="shared" si="3"/>
        <v>-47.285714285713766</v>
      </c>
      <c r="AV9" s="5">
        <f t="shared" si="3"/>
        <v>41.428571428570649</v>
      </c>
      <c r="AW9" s="5">
        <f t="shared" si="3"/>
        <v>160.85714285714312</v>
      </c>
      <c r="AX9" s="5">
        <f t="shared" si="3"/>
        <v>-200.42857142857065</v>
      </c>
      <c r="AY9" s="5">
        <f t="shared" si="3"/>
        <v>146.14285714285688</v>
      </c>
      <c r="AZ9" s="5">
        <f t="shared" si="3"/>
        <v>52.142857142856883</v>
      </c>
      <c r="BA9" s="5">
        <f t="shared" si="3"/>
        <v>159.42857142857065</v>
      </c>
      <c r="BB9" s="6"/>
    </row>
    <row r="10" spans="1:55" x14ac:dyDescent="0.25">
      <c r="A10" s="1" t="s">
        <v>3</v>
      </c>
      <c r="B10" s="3">
        <f>SUM(C10:BB10)</f>
        <v>1356748.1020408159</v>
      </c>
      <c r="C10" s="5">
        <f>C9*C9</f>
        <v>44340.326530612576</v>
      </c>
      <c r="D10" s="5">
        <f t="shared" ref="D10:BB10" si="4">D9*D9</f>
        <v>98506.306122449139</v>
      </c>
      <c r="E10" s="5">
        <f t="shared" si="4"/>
        <v>31430.224489795735</v>
      </c>
      <c r="F10" s="5">
        <f t="shared" si="4"/>
        <v>34225</v>
      </c>
      <c r="G10" s="5">
        <f t="shared" si="4"/>
        <v>73131.612244897537</v>
      </c>
      <c r="H10" s="5">
        <f t="shared" si="4"/>
        <v>111651.44897959166</v>
      </c>
      <c r="I10" s="5">
        <f t="shared" si="4"/>
        <v>28851.448979591925</v>
      </c>
      <c r="J10" s="5">
        <f t="shared" si="4"/>
        <v>33803.448979591929</v>
      </c>
      <c r="K10" s="5">
        <f t="shared" si="4"/>
        <v>7.3673469387783319</v>
      </c>
      <c r="L10" s="5">
        <f t="shared" si="4"/>
        <v>596.75510204077818</v>
      </c>
      <c r="M10" s="5">
        <f t="shared" si="4"/>
        <v>48714.795918367578</v>
      </c>
      <c r="N10" s="5">
        <f t="shared" si="4"/>
        <v>366.4489795918268</v>
      </c>
      <c r="O10" s="5">
        <f t="shared" si="4"/>
        <v>8970.7959183674448</v>
      </c>
      <c r="P10" s="5">
        <f t="shared" si="4"/>
        <v>21441.326530612016</v>
      </c>
      <c r="Q10" s="5">
        <f t="shared" si="4"/>
        <v>4299.6122448980614</v>
      </c>
      <c r="R10" s="5">
        <f t="shared" si="4"/>
        <v>17994.30612244891</v>
      </c>
      <c r="S10" s="5">
        <f t="shared" si="4"/>
        <v>6630.6122448978322</v>
      </c>
      <c r="T10" s="5">
        <f t="shared" si="4"/>
        <v>405.73469387754056</v>
      </c>
      <c r="U10" s="5">
        <f t="shared" si="4"/>
        <v>5308.1632653061606</v>
      </c>
      <c r="V10" s="5">
        <f t="shared" si="4"/>
        <v>11633.163265306179</v>
      </c>
      <c r="W10" s="5">
        <f t="shared" si="4"/>
        <v>52310.224489796157</v>
      </c>
      <c r="X10" s="5">
        <f t="shared" si="4"/>
        <v>79282.46938775554</v>
      </c>
      <c r="Y10" s="5">
        <f t="shared" si="4"/>
        <v>8809.1632653061715</v>
      </c>
      <c r="Z10" s="5">
        <f t="shared" si="4"/>
        <v>6128.6530612244087</v>
      </c>
      <c r="AA10" s="5">
        <f t="shared" si="4"/>
        <v>251001</v>
      </c>
      <c r="AB10" s="5">
        <f t="shared" si="4"/>
        <v>168334.36734693835</v>
      </c>
      <c r="AC10" s="5">
        <f t="shared" si="4"/>
        <v>18925.897959183887</v>
      </c>
      <c r="AD10" s="5">
        <f t="shared" si="4"/>
        <v>13789.46938775492</v>
      </c>
      <c r="AE10" s="5">
        <f t="shared" si="4"/>
        <v>3314.4693877551917</v>
      </c>
      <c r="AF10" s="5">
        <f t="shared" si="4"/>
        <v>4489</v>
      </c>
      <c r="AG10" s="5">
        <f t="shared" si="4"/>
        <v>64</v>
      </c>
      <c r="AH10" s="5">
        <f t="shared" si="4"/>
        <v>140.59183673470005</v>
      </c>
      <c r="AI10" s="5">
        <f t="shared" si="4"/>
        <v>8997.8775510204578</v>
      </c>
      <c r="AJ10" s="5">
        <f t="shared" si="4"/>
        <v>841</v>
      </c>
      <c r="AK10" s="5">
        <f t="shared" si="4"/>
        <v>2102.8775510204318</v>
      </c>
      <c r="AL10" s="5">
        <f t="shared" si="4"/>
        <v>496.65306122446663</v>
      </c>
      <c r="AM10" s="5">
        <f t="shared" si="4"/>
        <v>2900.5918367347217</v>
      </c>
      <c r="AN10" s="5">
        <f t="shared" si="4"/>
        <v>4337.163265306157</v>
      </c>
      <c r="AO10" s="5">
        <f t="shared" si="4"/>
        <v>10935.183673469552</v>
      </c>
      <c r="AP10" s="5">
        <f t="shared" si="4"/>
        <v>3072.3265306121584</v>
      </c>
      <c r="AQ10" s="5">
        <f t="shared" si="4"/>
        <v>3481</v>
      </c>
      <c r="AR10" s="5">
        <f t="shared" si="4"/>
        <v>1358.448979591856</v>
      </c>
      <c r="AS10" s="5">
        <f t="shared" si="4"/>
        <v>7744</v>
      </c>
      <c r="AT10" s="5">
        <f t="shared" si="4"/>
        <v>2089.7959183673943</v>
      </c>
      <c r="AU10" s="5">
        <f t="shared" si="4"/>
        <v>2235.9387755101548</v>
      </c>
      <c r="AV10" s="5">
        <f t="shared" si="4"/>
        <v>1716.3265306121802</v>
      </c>
      <c r="AW10" s="5">
        <f t="shared" si="4"/>
        <v>25875.020408163349</v>
      </c>
      <c r="AX10" s="5">
        <f t="shared" si="4"/>
        <v>40171.612244897646</v>
      </c>
      <c r="AY10" s="5">
        <f t="shared" si="4"/>
        <v>21357.734693877475</v>
      </c>
      <c r="AZ10" s="5">
        <f t="shared" si="4"/>
        <v>2718.8775510203809</v>
      </c>
      <c r="BA10" s="5">
        <f t="shared" si="4"/>
        <v>25417.469387754853</v>
      </c>
      <c r="BB10" s="6"/>
    </row>
    <row r="11" spans="1:55" x14ac:dyDescent="0.25">
      <c r="A11" s="1" t="s">
        <v>13</v>
      </c>
      <c r="B11" s="4">
        <f>SQRT(B10/COUNT(C10:BB10))</f>
        <v>163.10396672547429</v>
      </c>
    </row>
    <row r="13" spans="1:55" s="12" customFormat="1" x14ac:dyDescent="0.25">
      <c r="A13" s="7" t="s">
        <v>7</v>
      </c>
      <c r="B13" s="8">
        <f>SUM(C13:BB13)</f>
        <v>520363.28571428568</v>
      </c>
      <c r="C13" s="9">
        <f>(C$3*5+D$3*2)/7</f>
        <v>13138.142857142857</v>
      </c>
      <c r="D13" s="9">
        <f t="shared" ref="D13:BB13" si="5">(D$3*5+E$3*2)/7</f>
        <v>13284.714285714286</v>
      </c>
      <c r="E13" s="9">
        <f t="shared" si="5"/>
        <v>12631.428571428571</v>
      </c>
      <c r="F13" s="9">
        <f t="shared" si="5"/>
        <v>12430</v>
      </c>
      <c r="G13" s="9">
        <f t="shared" si="5"/>
        <v>12364.857142857143</v>
      </c>
      <c r="H13" s="9">
        <f t="shared" si="5"/>
        <v>11739.714285714286</v>
      </c>
      <c r="I13" s="9">
        <f t="shared" si="5"/>
        <v>11645.714285714286</v>
      </c>
      <c r="J13" s="9">
        <f t="shared" si="5"/>
        <v>11121.285714285714</v>
      </c>
      <c r="K13" s="9">
        <f t="shared" si="5"/>
        <v>10897.571428571429</v>
      </c>
      <c r="L13" s="9">
        <f t="shared" si="5"/>
        <v>10480.857142857143</v>
      </c>
      <c r="M13" s="9">
        <f t="shared" si="5"/>
        <v>9990.5714285714294</v>
      </c>
      <c r="N13" s="9">
        <f t="shared" si="5"/>
        <v>9987.7142857142862</v>
      </c>
      <c r="O13" s="9">
        <f t="shared" si="5"/>
        <v>9912.4285714285706</v>
      </c>
      <c r="P13" s="9">
        <f t="shared" si="5"/>
        <v>9645.1428571428569</v>
      </c>
      <c r="Q13" s="9">
        <f t="shared" si="5"/>
        <v>9628.1428571428569</v>
      </c>
      <c r="R13" s="9">
        <f t="shared" si="5"/>
        <v>9553.7142857142862</v>
      </c>
      <c r="S13" s="9">
        <f t="shared" si="5"/>
        <v>9803.8571428571431</v>
      </c>
      <c r="T13" s="9">
        <f t="shared" si="5"/>
        <v>9905.2857142857138</v>
      </c>
      <c r="U13" s="9">
        <f t="shared" si="5"/>
        <v>9899.7142857142862</v>
      </c>
      <c r="V13" s="9">
        <f t="shared" si="5"/>
        <v>9780.2857142857138</v>
      </c>
      <c r="W13" s="9">
        <f t="shared" si="5"/>
        <v>9633.4285714285706</v>
      </c>
      <c r="X13" s="9">
        <f t="shared" si="5"/>
        <v>8939.8571428571431</v>
      </c>
      <c r="Y13" s="9">
        <f t="shared" si="5"/>
        <v>8923.2857142857138</v>
      </c>
      <c r="Z13" s="9">
        <f t="shared" si="5"/>
        <v>9365.4285714285706</v>
      </c>
      <c r="AA13" s="9">
        <f t="shared" si="5"/>
        <v>9682</v>
      </c>
      <c r="AB13" s="9">
        <f t="shared" si="5"/>
        <v>8971.4285714285706</v>
      </c>
      <c r="AC13" s="9">
        <f t="shared" si="5"/>
        <v>9060.1428571428569</v>
      </c>
      <c r="AD13" s="9">
        <f t="shared" si="5"/>
        <v>8875.1428571428569</v>
      </c>
      <c r="AE13" s="9">
        <f t="shared" si="5"/>
        <v>8904.1428571428569</v>
      </c>
      <c r="AF13" s="9">
        <f t="shared" si="5"/>
        <v>8839</v>
      </c>
      <c r="AG13" s="9">
        <f t="shared" si="5"/>
        <v>8963</v>
      </c>
      <c r="AH13" s="9">
        <f t="shared" si="5"/>
        <v>9132.7142857142862</v>
      </c>
      <c r="AI13" s="9">
        <f t="shared" si="5"/>
        <v>9243.7142857142862</v>
      </c>
      <c r="AJ13" s="9">
        <f t="shared" si="5"/>
        <v>9124</v>
      </c>
      <c r="AK13" s="9">
        <f t="shared" si="5"/>
        <v>9090.2857142857138</v>
      </c>
      <c r="AL13" s="9">
        <f t="shared" si="5"/>
        <v>9168.5714285714294</v>
      </c>
      <c r="AM13" s="9">
        <f t="shared" si="5"/>
        <v>9302.2857142857138</v>
      </c>
      <c r="AN13" s="9">
        <f t="shared" si="5"/>
        <v>9637.7142857142862</v>
      </c>
      <c r="AO13" s="9">
        <f t="shared" si="5"/>
        <v>9820.1428571428569</v>
      </c>
      <c r="AP13" s="9">
        <f t="shared" si="5"/>
        <v>9831.1428571428569</v>
      </c>
      <c r="AQ13" s="9">
        <f t="shared" si="5"/>
        <v>9968</v>
      </c>
      <c r="AR13" s="9">
        <f t="shared" si="5"/>
        <v>9929.7142857142862</v>
      </c>
      <c r="AS13" s="9">
        <f t="shared" si="5"/>
        <v>9857</v>
      </c>
      <c r="AT13" s="9">
        <f t="shared" si="5"/>
        <v>9992.4285714285706</v>
      </c>
      <c r="AU13" s="9">
        <f t="shared" si="5"/>
        <v>10128.428571428571</v>
      </c>
      <c r="AV13" s="9">
        <f t="shared" si="5"/>
        <v>10480.857142857143</v>
      </c>
      <c r="AW13" s="9">
        <f t="shared" si="5"/>
        <v>10702.714285714286</v>
      </c>
      <c r="AX13" s="9">
        <f t="shared" si="5"/>
        <v>10790.142857142857</v>
      </c>
      <c r="AY13" s="9">
        <f t="shared" si="5"/>
        <v>11477.285714285714</v>
      </c>
      <c r="AZ13" s="9">
        <f t="shared" si="5"/>
        <v>12055.285714285714</v>
      </c>
      <c r="BA13" s="9">
        <f t="shared" si="5"/>
        <v>12632.857142857143</v>
      </c>
      <c r="BB13" s="6"/>
    </row>
    <row r="14" spans="1:55" s="12" customFormat="1" x14ac:dyDescent="0.25">
      <c r="A14" s="7" t="s">
        <v>2</v>
      </c>
      <c r="B14" s="8">
        <f>SUM(C14:BB14)</f>
        <v>161.28571428571195</v>
      </c>
      <c r="C14" s="9">
        <f>C13-C$2</f>
        <v>283.14285714285688</v>
      </c>
      <c r="D14" s="9">
        <f t="shared" ref="D14:BB14" si="6">D13-D$2</f>
        <v>205.71428571428623</v>
      </c>
      <c r="E14" s="9">
        <f t="shared" si="6"/>
        <v>-233.57142857142935</v>
      </c>
      <c r="F14" s="9">
        <f t="shared" si="6"/>
        <v>-145</v>
      </c>
      <c r="G14" s="9">
        <f t="shared" si="6"/>
        <v>137.85714285714312</v>
      </c>
      <c r="H14" s="9">
        <f t="shared" si="6"/>
        <v>-315.28571428571377</v>
      </c>
      <c r="I14" s="9">
        <f t="shared" si="6"/>
        <v>75.714285714286234</v>
      </c>
      <c r="J14" s="9">
        <f t="shared" si="6"/>
        <v>-210.71428571428623</v>
      </c>
      <c r="K14" s="9">
        <f t="shared" si="6"/>
        <v>-47.428571428570649</v>
      </c>
      <c r="L14" s="9">
        <f t="shared" si="6"/>
        <v>-72.142857142856883</v>
      </c>
      <c r="M14" s="9">
        <f t="shared" si="6"/>
        <v>-224.42857142857065</v>
      </c>
      <c r="N14" s="9">
        <f t="shared" si="6"/>
        <v>-11.285714285713766</v>
      </c>
      <c r="O14" s="9">
        <f t="shared" si="6"/>
        <v>37.428571428570649</v>
      </c>
      <c r="P14" s="9">
        <f t="shared" si="6"/>
        <v>-136.85714285714312</v>
      </c>
      <c r="Q14" s="9">
        <f t="shared" si="6"/>
        <v>33.142857142856883</v>
      </c>
      <c r="R14" s="9">
        <f t="shared" si="6"/>
        <v>-90.285714285713766</v>
      </c>
      <c r="S14" s="9">
        <f t="shared" si="6"/>
        <v>96.857142857143117</v>
      </c>
      <c r="T14" s="9">
        <f t="shared" si="6"/>
        <v>32.285714285713766</v>
      </c>
      <c r="U14" s="9">
        <f t="shared" si="6"/>
        <v>39.714285714286234</v>
      </c>
      <c r="V14" s="9">
        <f t="shared" si="6"/>
        <v>-84.714285714286234</v>
      </c>
      <c r="W14" s="9">
        <f t="shared" si="6"/>
        <v>97.428571428570649</v>
      </c>
      <c r="X14" s="9">
        <f t="shared" si="6"/>
        <v>-300.14285714285688</v>
      </c>
      <c r="Y14" s="9">
        <f t="shared" si="6"/>
        <v>-55.714285714286234</v>
      </c>
      <c r="Z14" s="9">
        <f t="shared" si="6"/>
        <v>47.428571428570649</v>
      </c>
      <c r="AA14" s="9">
        <f t="shared" si="6"/>
        <v>345</v>
      </c>
      <c r="AB14" s="9">
        <f t="shared" si="6"/>
        <v>-375.57142857142935</v>
      </c>
      <c r="AC14" s="9">
        <f t="shared" si="6"/>
        <v>95.142857142856883</v>
      </c>
      <c r="AD14" s="9">
        <f t="shared" si="6"/>
        <v>-103.85714285714312</v>
      </c>
      <c r="AE14" s="9">
        <f t="shared" si="6"/>
        <v>38.142857142856883</v>
      </c>
      <c r="AF14" s="9">
        <f t="shared" si="6"/>
        <v>-51</v>
      </c>
      <c r="AG14" s="9">
        <f t="shared" si="6"/>
        <v>30</v>
      </c>
      <c r="AH14" s="9">
        <f t="shared" si="6"/>
        <v>41.714285714286234</v>
      </c>
      <c r="AI14" s="9">
        <f t="shared" si="6"/>
        <v>75.714285714286234</v>
      </c>
      <c r="AJ14" s="9">
        <f t="shared" si="6"/>
        <v>-41</v>
      </c>
      <c r="AK14" s="9">
        <f t="shared" si="6"/>
        <v>-32.714285714286234</v>
      </c>
      <c r="AL14" s="9">
        <f t="shared" si="6"/>
        <v>28.571428571429351</v>
      </c>
      <c r="AM14" s="9">
        <f t="shared" si="6"/>
        <v>-2.714285714286234</v>
      </c>
      <c r="AN14" s="9">
        <f t="shared" si="6"/>
        <v>105.71428571428623</v>
      </c>
      <c r="AO14" s="9">
        <f t="shared" si="6"/>
        <v>96.142857142856883</v>
      </c>
      <c r="AP14" s="9">
        <f t="shared" si="6"/>
        <v>-28.857142857143117</v>
      </c>
      <c r="AQ14" s="9">
        <f t="shared" si="6"/>
        <v>61</v>
      </c>
      <c r="AR14" s="9">
        <f t="shared" si="6"/>
        <v>12.714285714286234</v>
      </c>
      <c r="AS14" s="9">
        <f t="shared" si="6"/>
        <v>-64</v>
      </c>
      <c r="AT14" s="9">
        <f t="shared" si="6"/>
        <v>53.428571428570649</v>
      </c>
      <c r="AU14" s="9">
        <f t="shared" si="6"/>
        <v>1.428571428570649</v>
      </c>
      <c r="AV14" s="9">
        <f t="shared" si="6"/>
        <v>95.857142857143117</v>
      </c>
      <c r="AW14" s="9">
        <f t="shared" si="6"/>
        <v>135.71428571428623</v>
      </c>
      <c r="AX14" s="9">
        <f t="shared" si="6"/>
        <v>-93.857142857143117</v>
      </c>
      <c r="AY14" s="9">
        <f t="shared" si="6"/>
        <v>223.28571428571377</v>
      </c>
      <c r="AZ14" s="9">
        <f t="shared" si="6"/>
        <v>148.28571428571377</v>
      </c>
      <c r="BA14" s="9">
        <f t="shared" si="6"/>
        <v>207.85714285714312</v>
      </c>
      <c r="BB14" s="6"/>
    </row>
    <row r="15" spans="1:55" s="12" customFormat="1" x14ac:dyDescent="0.25">
      <c r="A15" s="7" t="s">
        <v>3</v>
      </c>
      <c r="B15" s="8">
        <f>SUM(C15:BB15)</f>
        <v>1057524.8367346947</v>
      </c>
      <c r="C15" s="9">
        <f>C14*C14</f>
        <v>80169.877551020254</v>
      </c>
      <c r="D15" s="9">
        <f t="shared" ref="D15:BB15" si="7">D14*D14</f>
        <v>42318.367346938991</v>
      </c>
      <c r="E15" s="9">
        <f t="shared" si="7"/>
        <v>54555.612244898322</v>
      </c>
      <c r="F15" s="9">
        <f t="shared" si="7"/>
        <v>21025</v>
      </c>
      <c r="G15" s="9">
        <f t="shared" si="7"/>
        <v>19004.591836734766</v>
      </c>
      <c r="H15" s="9">
        <f t="shared" si="7"/>
        <v>99405.081632652727</v>
      </c>
      <c r="I15" s="9">
        <f t="shared" si="7"/>
        <v>5732.6530612245688</v>
      </c>
      <c r="J15" s="9">
        <f t="shared" si="7"/>
        <v>44400.510204081853</v>
      </c>
      <c r="K15" s="9">
        <f t="shared" si="7"/>
        <v>2249.469387755028</v>
      </c>
      <c r="L15" s="9">
        <f t="shared" si="7"/>
        <v>5204.5918367346567</v>
      </c>
      <c r="M15" s="9">
        <f t="shared" si="7"/>
        <v>50368.183673469037</v>
      </c>
      <c r="N15" s="9">
        <f t="shared" si="7"/>
        <v>127.36734693876377</v>
      </c>
      <c r="O15" s="9">
        <f t="shared" si="7"/>
        <v>1400.8979591836151</v>
      </c>
      <c r="P15" s="9">
        <f t="shared" si="7"/>
        <v>18729.87755102048</v>
      </c>
      <c r="Q15" s="9">
        <f t="shared" si="7"/>
        <v>1098.4489795918196</v>
      </c>
      <c r="R15" s="9">
        <f t="shared" si="7"/>
        <v>8151.5102040815391</v>
      </c>
      <c r="S15" s="9">
        <f t="shared" si="7"/>
        <v>9381.3061224490302</v>
      </c>
      <c r="T15" s="9">
        <f t="shared" si="7"/>
        <v>1042.367346938742</v>
      </c>
      <c r="U15" s="9">
        <f t="shared" si="7"/>
        <v>1577.2244897959597</v>
      </c>
      <c r="V15" s="9">
        <f t="shared" si="7"/>
        <v>7176.510204081721</v>
      </c>
      <c r="W15" s="9">
        <f t="shared" si="7"/>
        <v>9492.3265306120938</v>
      </c>
      <c r="X15" s="9">
        <f t="shared" si="7"/>
        <v>90085.734693877399</v>
      </c>
      <c r="Y15" s="9">
        <f t="shared" si="7"/>
        <v>3104.081632653119</v>
      </c>
      <c r="Z15" s="9">
        <f t="shared" si="7"/>
        <v>2249.469387755028</v>
      </c>
      <c r="AA15" s="9">
        <f t="shared" si="7"/>
        <v>119025</v>
      </c>
      <c r="AB15" s="9">
        <f t="shared" si="7"/>
        <v>141053.89795918425</v>
      </c>
      <c r="AC15" s="9">
        <f t="shared" si="7"/>
        <v>9052.1632653060733</v>
      </c>
      <c r="AD15" s="9">
        <f t="shared" si="7"/>
        <v>10786.306122449034</v>
      </c>
      <c r="AE15" s="9">
        <f t="shared" si="7"/>
        <v>1454.8775510203884</v>
      </c>
      <c r="AF15" s="9">
        <f t="shared" si="7"/>
        <v>2601</v>
      </c>
      <c r="AG15" s="9">
        <f t="shared" si="7"/>
        <v>900</v>
      </c>
      <c r="AH15" s="9">
        <f t="shared" si="7"/>
        <v>1740.0816326531046</v>
      </c>
      <c r="AI15" s="9">
        <f t="shared" si="7"/>
        <v>5732.6530612245688</v>
      </c>
      <c r="AJ15" s="9">
        <f t="shared" si="7"/>
        <v>1681</v>
      </c>
      <c r="AK15" s="9">
        <f t="shared" si="7"/>
        <v>1070.2244897959524</v>
      </c>
      <c r="AL15" s="9">
        <f t="shared" si="7"/>
        <v>816.32653061228939</v>
      </c>
      <c r="AM15" s="9">
        <f t="shared" si="7"/>
        <v>7.3673469387783319</v>
      </c>
      <c r="AN15" s="9">
        <f t="shared" si="7"/>
        <v>11175.510204081742</v>
      </c>
      <c r="AO15" s="9">
        <f t="shared" si="7"/>
        <v>9243.4489795917871</v>
      </c>
      <c r="AP15" s="9">
        <f t="shared" si="7"/>
        <v>832.73469387756597</v>
      </c>
      <c r="AQ15" s="9">
        <f t="shared" si="7"/>
        <v>3721</v>
      </c>
      <c r="AR15" s="9">
        <f t="shared" si="7"/>
        <v>161.65306122450301</v>
      </c>
      <c r="AS15" s="9">
        <f t="shared" si="7"/>
        <v>4096</v>
      </c>
      <c r="AT15" s="9">
        <f t="shared" si="7"/>
        <v>2854.6122448978758</v>
      </c>
      <c r="AU15" s="9">
        <f t="shared" si="7"/>
        <v>2.0408163265283847</v>
      </c>
      <c r="AV15" s="9">
        <f t="shared" si="7"/>
        <v>9188.591836734744</v>
      </c>
      <c r="AW15" s="9">
        <f t="shared" si="7"/>
        <v>18418.367346938918</v>
      </c>
      <c r="AX15" s="9">
        <f t="shared" si="7"/>
        <v>8809.1632653061715</v>
      </c>
      <c r="AY15" s="9">
        <f t="shared" si="7"/>
        <v>49856.510204081402</v>
      </c>
      <c r="AZ15" s="9">
        <f t="shared" si="7"/>
        <v>21988.653061224337</v>
      </c>
      <c r="BA15" s="9">
        <f t="shared" si="7"/>
        <v>43204.591836734799</v>
      </c>
      <c r="BB15" s="6"/>
    </row>
    <row r="16" spans="1:55" s="12" customFormat="1" x14ac:dyDescent="0.25">
      <c r="A16" s="7" t="s">
        <v>13</v>
      </c>
      <c r="B16" s="11">
        <f>SQRT(B15/COUNT(C15:BB15))</f>
        <v>143.99923997176163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6"/>
    </row>
    <row r="18" spans="1:54" s="12" customFormat="1" x14ac:dyDescent="0.25">
      <c r="A18" s="7" t="s">
        <v>8</v>
      </c>
      <c r="B18" s="8">
        <f>SUM(C18:BB18)</f>
        <v>520346.42857142846</v>
      </c>
      <c r="C18" s="9">
        <f>(C$3*4+D$3*3)/7</f>
        <v>13210.714285714286</v>
      </c>
      <c r="D18" s="9">
        <f t="shared" ref="D18:BB18" si="8">(D$3*4+E$3*3)/7</f>
        <v>13176.571428571429</v>
      </c>
      <c r="E18" s="9">
        <f t="shared" si="8"/>
        <v>12575.142857142857</v>
      </c>
      <c r="F18" s="9">
        <f t="shared" si="8"/>
        <v>12470</v>
      </c>
      <c r="G18" s="9">
        <f t="shared" si="8"/>
        <v>12232.285714285714</v>
      </c>
      <c r="H18" s="9">
        <f t="shared" si="8"/>
        <v>11758.571428571429</v>
      </c>
      <c r="I18" s="9">
        <f t="shared" si="8"/>
        <v>11551.571428571429</v>
      </c>
      <c r="J18" s="9">
        <f t="shared" si="8"/>
        <v>11094.428571428571</v>
      </c>
      <c r="K18" s="9">
        <f t="shared" si="8"/>
        <v>10852.857142857143</v>
      </c>
      <c r="L18" s="9">
        <f t="shared" si="8"/>
        <v>10384.285714285714</v>
      </c>
      <c r="M18" s="9">
        <f t="shared" si="8"/>
        <v>9986.8571428571431</v>
      </c>
      <c r="N18" s="9">
        <f t="shared" si="8"/>
        <v>9995.5714285714294</v>
      </c>
      <c r="O18" s="9">
        <f t="shared" si="8"/>
        <v>9855.1428571428569</v>
      </c>
      <c r="P18" s="9">
        <f t="shared" si="8"/>
        <v>9654.7142857142862</v>
      </c>
      <c r="Q18" s="9">
        <f t="shared" si="8"/>
        <v>9595.7142857142862</v>
      </c>
      <c r="R18" s="9">
        <f t="shared" si="8"/>
        <v>9597.5714285714294</v>
      </c>
      <c r="S18" s="9">
        <f t="shared" si="8"/>
        <v>9819.2857142857138</v>
      </c>
      <c r="T18" s="9">
        <f t="shared" si="8"/>
        <v>9917.4285714285706</v>
      </c>
      <c r="U18" s="9">
        <f t="shared" si="8"/>
        <v>9866.5714285714294</v>
      </c>
      <c r="V18" s="9">
        <f t="shared" si="8"/>
        <v>9803.4285714285706</v>
      </c>
      <c r="W18" s="9">
        <f t="shared" si="8"/>
        <v>9502.1428571428569</v>
      </c>
      <c r="X18" s="9">
        <f t="shared" si="8"/>
        <v>8921.2857142857138</v>
      </c>
      <c r="Y18" s="9">
        <f t="shared" si="8"/>
        <v>8961.4285714285706</v>
      </c>
      <c r="Z18" s="9">
        <f t="shared" si="8"/>
        <v>9491.1428571428569</v>
      </c>
      <c r="AA18" s="9">
        <f t="shared" si="8"/>
        <v>9526</v>
      </c>
      <c r="AB18" s="9">
        <f t="shared" si="8"/>
        <v>9006.1428571428569</v>
      </c>
      <c r="AC18" s="9">
        <f t="shared" si="8"/>
        <v>9017.7142857142862</v>
      </c>
      <c r="AD18" s="9">
        <f t="shared" si="8"/>
        <v>8888.7142857142862</v>
      </c>
      <c r="AE18" s="9">
        <f t="shared" si="8"/>
        <v>8884.7142857142862</v>
      </c>
      <c r="AF18" s="9">
        <f t="shared" si="8"/>
        <v>8855</v>
      </c>
      <c r="AG18" s="9">
        <f t="shared" si="8"/>
        <v>8985</v>
      </c>
      <c r="AH18" s="9">
        <f t="shared" si="8"/>
        <v>9162.5714285714294</v>
      </c>
      <c r="AI18" s="9">
        <f t="shared" si="8"/>
        <v>9224.5714285714294</v>
      </c>
      <c r="AJ18" s="9">
        <f t="shared" si="8"/>
        <v>9112</v>
      </c>
      <c r="AK18" s="9">
        <f t="shared" si="8"/>
        <v>9103.4285714285706</v>
      </c>
      <c r="AL18" s="9">
        <f t="shared" si="8"/>
        <v>9174.8571428571431</v>
      </c>
      <c r="AM18" s="9">
        <f t="shared" si="8"/>
        <v>9353.4285714285706</v>
      </c>
      <c r="AN18" s="9">
        <f t="shared" si="8"/>
        <v>9677.5714285714294</v>
      </c>
      <c r="AO18" s="9">
        <f t="shared" si="8"/>
        <v>9811.7142857142862</v>
      </c>
      <c r="AP18" s="9">
        <f t="shared" si="8"/>
        <v>9857.7142857142862</v>
      </c>
      <c r="AQ18" s="9">
        <f t="shared" si="8"/>
        <v>9970</v>
      </c>
      <c r="AR18" s="9">
        <f t="shared" si="8"/>
        <v>9905.5714285714294</v>
      </c>
      <c r="AS18" s="9">
        <f t="shared" si="8"/>
        <v>9881</v>
      </c>
      <c r="AT18" s="9">
        <f t="shared" si="8"/>
        <v>10000.142857142857</v>
      </c>
      <c r="AU18" s="9">
        <f t="shared" si="8"/>
        <v>10177.142857142857</v>
      </c>
      <c r="AV18" s="9">
        <f t="shared" si="8"/>
        <v>10535.285714285714</v>
      </c>
      <c r="AW18" s="9">
        <f t="shared" si="8"/>
        <v>10677.571428571429</v>
      </c>
      <c r="AX18" s="9">
        <f t="shared" si="8"/>
        <v>10896.714285714286</v>
      </c>
      <c r="AY18" s="9">
        <f t="shared" si="8"/>
        <v>11554.428571428571</v>
      </c>
      <c r="AZ18" s="9">
        <f t="shared" si="8"/>
        <v>12151.428571428571</v>
      </c>
      <c r="BA18" s="9">
        <f t="shared" si="8"/>
        <v>12681.285714285714</v>
      </c>
      <c r="BB18" s="6"/>
    </row>
    <row r="19" spans="1:54" s="12" customFormat="1" x14ac:dyDescent="0.25">
      <c r="A19" s="7" t="s">
        <v>2</v>
      </c>
      <c r="B19" s="8">
        <f>SUM(C19:BB19)</f>
        <v>144.42857142857429</v>
      </c>
      <c r="C19" s="9">
        <f>C18-C$2</f>
        <v>355.71428571428623</v>
      </c>
      <c r="D19" s="9">
        <f t="shared" ref="D19:BB19" si="9">D18-D$2</f>
        <v>97.571428571429351</v>
      </c>
      <c r="E19" s="9">
        <f t="shared" si="9"/>
        <v>-289.85714285714312</v>
      </c>
      <c r="F19" s="9">
        <f t="shared" si="9"/>
        <v>-105</v>
      </c>
      <c r="G19" s="9">
        <f t="shared" si="9"/>
        <v>5.285714285713766</v>
      </c>
      <c r="H19" s="9">
        <f t="shared" si="9"/>
        <v>-296.42857142857065</v>
      </c>
      <c r="I19" s="9">
        <f t="shared" si="9"/>
        <v>-18.428571428570649</v>
      </c>
      <c r="J19" s="9">
        <f t="shared" si="9"/>
        <v>-237.57142857142935</v>
      </c>
      <c r="K19" s="9">
        <f t="shared" si="9"/>
        <v>-92.142857142856883</v>
      </c>
      <c r="L19" s="9">
        <f t="shared" si="9"/>
        <v>-168.71428571428623</v>
      </c>
      <c r="M19" s="9">
        <f t="shared" si="9"/>
        <v>-228.14285714285688</v>
      </c>
      <c r="N19" s="9">
        <f t="shared" si="9"/>
        <v>-3.428571428570649</v>
      </c>
      <c r="O19" s="9">
        <f t="shared" si="9"/>
        <v>-19.857142857143117</v>
      </c>
      <c r="P19" s="9">
        <f t="shared" si="9"/>
        <v>-127.28571428571377</v>
      </c>
      <c r="Q19" s="9">
        <f t="shared" si="9"/>
        <v>0.714285714286234</v>
      </c>
      <c r="R19" s="9">
        <f t="shared" si="9"/>
        <v>-46.428571428570649</v>
      </c>
      <c r="S19" s="9">
        <f t="shared" si="9"/>
        <v>112.28571428571377</v>
      </c>
      <c r="T19" s="9">
        <f t="shared" si="9"/>
        <v>44.428571428570649</v>
      </c>
      <c r="U19" s="9">
        <f t="shared" si="9"/>
        <v>6.571428571429351</v>
      </c>
      <c r="V19" s="9">
        <f t="shared" si="9"/>
        <v>-61.571428571429351</v>
      </c>
      <c r="W19" s="9">
        <f t="shared" si="9"/>
        <v>-33.857142857143117</v>
      </c>
      <c r="X19" s="9">
        <f t="shared" si="9"/>
        <v>-318.71428571428623</v>
      </c>
      <c r="Y19" s="9">
        <f t="shared" si="9"/>
        <v>-17.571428571429351</v>
      </c>
      <c r="Z19" s="9">
        <f t="shared" si="9"/>
        <v>173.14285714285688</v>
      </c>
      <c r="AA19" s="9">
        <f t="shared" si="9"/>
        <v>189</v>
      </c>
      <c r="AB19" s="9">
        <f t="shared" si="9"/>
        <v>-340.85714285714312</v>
      </c>
      <c r="AC19" s="9">
        <f t="shared" si="9"/>
        <v>52.714285714286234</v>
      </c>
      <c r="AD19" s="9">
        <f t="shared" si="9"/>
        <v>-90.285714285713766</v>
      </c>
      <c r="AE19" s="9">
        <f t="shared" si="9"/>
        <v>18.714285714286234</v>
      </c>
      <c r="AF19" s="9">
        <f t="shared" si="9"/>
        <v>-35</v>
      </c>
      <c r="AG19" s="9">
        <f t="shared" si="9"/>
        <v>52</v>
      </c>
      <c r="AH19" s="9">
        <f t="shared" si="9"/>
        <v>71.571428571429351</v>
      </c>
      <c r="AI19" s="9">
        <f t="shared" si="9"/>
        <v>56.571428571429351</v>
      </c>
      <c r="AJ19" s="9">
        <f t="shared" si="9"/>
        <v>-53</v>
      </c>
      <c r="AK19" s="9">
        <f t="shared" si="9"/>
        <v>-19.571428571429351</v>
      </c>
      <c r="AL19" s="9">
        <f t="shared" si="9"/>
        <v>34.857142857143117</v>
      </c>
      <c r="AM19" s="9">
        <f t="shared" si="9"/>
        <v>48.428571428570649</v>
      </c>
      <c r="AN19" s="9">
        <f t="shared" si="9"/>
        <v>145.57142857142935</v>
      </c>
      <c r="AO19" s="9">
        <f t="shared" si="9"/>
        <v>87.714285714286234</v>
      </c>
      <c r="AP19" s="9">
        <f t="shared" si="9"/>
        <v>-2.285714285713766</v>
      </c>
      <c r="AQ19" s="9">
        <f t="shared" si="9"/>
        <v>63</v>
      </c>
      <c r="AR19" s="9">
        <f t="shared" si="9"/>
        <v>-11.428571428570649</v>
      </c>
      <c r="AS19" s="9">
        <f t="shared" si="9"/>
        <v>-40</v>
      </c>
      <c r="AT19" s="9">
        <f t="shared" si="9"/>
        <v>61.142857142856883</v>
      </c>
      <c r="AU19" s="9">
        <f t="shared" si="9"/>
        <v>50.142857142856883</v>
      </c>
      <c r="AV19" s="9">
        <f t="shared" si="9"/>
        <v>150.28571428571377</v>
      </c>
      <c r="AW19" s="9">
        <f t="shared" si="9"/>
        <v>110.57142857142935</v>
      </c>
      <c r="AX19" s="9">
        <f t="shared" si="9"/>
        <v>12.714285714286234</v>
      </c>
      <c r="AY19" s="9">
        <f t="shared" si="9"/>
        <v>300.42857142857065</v>
      </c>
      <c r="AZ19" s="9">
        <f t="shared" si="9"/>
        <v>244.42857142857065</v>
      </c>
      <c r="BA19" s="9">
        <f t="shared" si="9"/>
        <v>256.28571428571377</v>
      </c>
      <c r="BB19" s="6"/>
    </row>
    <row r="20" spans="1:54" s="12" customFormat="1" x14ac:dyDescent="0.25">
      <c r="A20" s="7" t="s">
        <v>3</v>
      </c>
      <c r="B20" s="8">
        <f>SUM(C20:BB20)</f>
        <v>1108659.2040816329</v>
      </c>
      <c r="C20" s="9">
        <f>C19*C19</f>
        <v>126532.65306122486</v>
      </c>
      <c r="D20" s="9">
        <f t="shared" ref="D20:BB20" si="10">D19*D19</f>
        <v>9520.1836734695407</v>
      </c>
      <c r="E20" s="9">
        <f t="shared" si="10"/>
        <v>84017.16326530627</v>
      </c>
      <c r="F20" s="9">
        <f t="shared" si="10"/>
        <v>11025</v>
      </c>
      <c r="G20" s="9">
        <f t="shared" si="10"/>
        <v>27.938775510198589</v>
      </c>
      <c r="H20" s="9">
        <f t="shared" si="10"/>
        <v>87869.897959183218</v>
      </c>
      <c r="I20" s="9">
        <f t="shared" si="10"/>
        <v>339.61224489793045</v>
      </c>
      <c r="J20" s="9">
        <f t="shared" si="10"/>
        <v>56440.183673469757</v>
      </c>
      <c r="K20" s="9">
        <f t="shared" si="10"/>
        <v>8490.306122448932</v>
      </c>
      <c r="L20" s="9">
        <f t="shared" si="10"/>
        <v>28464.510204081809</v>
      </c>
      <c r="M20" s="9">
        <f t="shared" si="10"/>
        <v>52049.163265306001</v>
      </c>
      <c r="N20" s="9">
        <f t="shared" si="10"/>
        <v>11.75510204081098</v>
      </c>
      <c r="O20" s="9">
        <f t="shared" si="10"/>
        <v>394.30612244898992</v>
      </c>
      <c r="P20" s="9">
        <f t="shared" si="10"/>
        <v>16201.653061224357</v>
      </c>
      <c r="Q20" s="9">
        <f t="shared" si="10"/>
        <v>0.51020408163339548</v>
      </c>
      <c r="R20" s="9">
        <f t="shared" si="10"/>
        <v>2155.6122448978867</v>
      </c>
      <c r="S20" s="9">
        <f t="shared" si="10"/>
        <v>12608.081632652944</v>
      </c>
      <c r="T20" s="9">
        <f t="shared" si="10"/>
        <v>1973.8979591836041</v>
      </c>
      <c r="U20" s="9">
        <f t="shared" si="10"/>
        <v>43.183673469398002</v>
      </c>
      <c r="V20" s="9">
        <f t="shared" si="10"/>
        <v>3791.0408163266266</v>
      </c>
      <c r="W20" s="9">
        <f t="shared" si="10"/>
        <v>1146.3061224489973</v>
      </c>
      <c r="X20" s="9">
        <f t="shared" si="10"/>
        <v>101578.79591836767</v>
      </c>
      <c r="Y20" s="9">
        <f t="shared" si="10"/>
        <v>308.75510204084372</v>
      </c>
      <c r="Z20" s="9">
        <f t="shared" si="10"/>
        <v>29978.448979591747</v>
      </c>
      <c r="AA20" s="9">
        <f t="shared" si="10"/>
        <v>35721</v>
      </c>
      <c r="AB20" s="9">
        <f t="shared" si="10"/>
        <v>116183.59183673486</v>
      </c>
      <c r="AC20" s="9">
        <f t="shared" si="10"/>
        <v>2778.7959183674016</v>
      </c>
      <c r="AD20" s="9">
        <f t="shared" si="10"/>
        <v>8151.5102040815391</v>
      </c>
      <c r="AE20" s="9">
        <f t="shared" si="10"/>
        <v>350.22448979593781</v>
      </c>
      <c r="AF20" s="9">
        <f t="shared" si="10"/>
        <v>1225</v>
      </c>
      <c r="AG20" s="9">
        <f t="shared" si="10"/>
        <v>2704</v>
      </c>
      <c r="AH20" s="9">
        <f t="shared" si="10"/>
        <v>5122.4693877552136</v>
      </c>
      <c r="AI20" s="9">
        <f t="shared" si="10"/>
        <v>3200.326530612333</v>
      </c>
      <c r="AJ20" s="9">
        <f t="shared" si="10"/>
        <v>2809</v>
      </c>
      <c r="AK20" s="9">
        <f t="shared" si="10"/>
        <v>383.04081632656113</v>
      </c>
      <c r="AL20" s="9">
        <f t="shared" si="10"/>
        <v>1215.0204081632835</v>
      </c>
      <c r="AM20" s="9">
        <f t="shared" si="10"/>
        <v>2345.3265306121693</v>
      </c>
      <c r="AN20" s="9">
        <f t="shared" si="10"/>
        <v>21191.040816326757</v>
      </c>
      <c r="AO20" s="9">
        <f t="shared" si="10"/>
        <v>7693.7959183674384</v>
      </c>
      <c r="AP20" s="9">
        <f t="shared" si="10"/>
        <v>5.2244897959159919</v>
      </c>
      <c r="AQ20" s="9">
        <f t="shared" si="10"/>
        <v>3969</v>
      </c>
      <c r="AR20" s="9">
        <f t="shared" si="10"/>
        <v>130.61224489794137</v>
      </c>
      <c r="AS20" s="9">
        <f t="shared" si="10"/>
        <v>1600</v>
      </c>
      <c r="AT20" s="9">
        <f t="shared" si="10"/>
        <v>3738.4489795918048</v>
      </c>
      <c r="AU20" s="9">
        <f t="shared" si="10"/>
        <v>2514.3061224489534</v>
      </c>
      <c r="AV20" s="9">
        <f t="shared" si="10"/>
        <v>22585.795918367192</v>
      </c>
      <c r="AW20" s="9">
        <f t="shared" si="10"/>
        <v>12226.040816326704</v>
      </c>
      <c r="AX20" s="9">
        <f t="shared" si="10"/>
        <v>161.65306122450301</v>
      </c>
      <c r="AY20" s="9">
        <f t="shared" si="10"/>
        <v>90257.326530611783</v>
      </c>
      <c r="AZ20" s="9">
        <f t="shared" si="10"/>
        <v>59745.326530611863</v>
      </c>
      <c r="BA20" s="9">
        <f t="shared" si="10"/>
        <v>65682.36734693851</v>
      </c>
      <c r="BB20" s="6"/>
    </row>
    <row r="21" spans="1:54" s="12" customFormat="1" x14ac:dyDescent="0.25">
      <c r="A21" s="7" t="s">
        <v>13</v>
      </c>
      <c r="B21" s="11">
        <f>SQRT(B20/COUNT(C20:BB20))</f>
        <v>147.43953257626168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6"/>
    </row>
    <row r="23" spans="1:54" x14ac:dyDescent="0.25">
      <c r="A23" s="1" t="s">
        <v>5</v>
      </c>
      <c r="B23" s="3">
        <f>SUM(C23:BB23)</f>
        <v>520329.57142857154</v>
      </c>
      <c r="C23" s="5">
        <f>(C$3*3+D$3*4)/7</f>
        <v>13283.285714285714</v>
      </c>
      <c r="D23" s="5">
        <f t="shared" ref="D23:BB23" si="11">(D$3*3+E$3*4)/7</f>
        <v>13068.428571428571</v>
      </c>
      <c r="E23" s="5">
        <f t="shared" si="11"/>
        <v>12518.857142857143</v>
      </c>
      <c r="F23" s="5">
        <f t="shared" si="11"/>
        <v>12510</v>
      </c>
      <c r="G23" s="5">
        <f t="shared" si="11"/>
        <v>12099.714285714286</v>
      </c>
      <c r="H23" s="5">
        <f t="shared" si="11"/>
        <v>11777.428571428571</v>
      </c>
      <c r="I23" s="5">
        <f t="shared" si="11"/>
        <v>11457.428571428571</v>
      </c>
      <c r="J23" s="5">
        <f t="shared" si="11"/>
        <v>11067.571428571429</v>
      </c>
      <c r="K23" s="5">
        <f t="shared" si="11"/>
        <v>10808.142857142857</v>
      </c>
      <c r="L23" s="5">
        <f t="shared" si="11"/>
        <v>10287.714285714286</v>
      </c>
      <c r="M23" s="5">
        <f t="shared" si="11"/>
        <v>9983.1428571428569</v>
      </c>
      <c r="N23" s="5">
        <f t="shared" si="11"/>
        <v>10003.428571428571</v>
      </c>
      <c r="O23" s="5">
        <f t="shared" si="11"/>
        <v>9797.8571428571431</v>
      </c>
      <c r="P23" s="5">
        <f t="shared" si="11"/>
        <v>9664.2857142857138</v>
      </c>
      <c r="Q23" s="5">
        <f t="shared" si="11"/>
        <v>9563.2857142857138</v>
      </c>
      <c r="R23" s="5">
        <f t="shared" si="11"/>
        <v>9641.4285714285706</v>
      </c>
      <c r="S23" s="5">
        <f t="shared" si="11"/>
        <v>9834.7142857142862</v>
      </c>
      <c r="T23" s="5">
        <f t="shared" si="11"/>
        <v>9929.5714285714294</v>
      </c>
      <c r="U23" s="5">
        <f t="shared" si="11"/>
        <v>9833.4285714285706</v>
      </c>
      <c r="V23" s="5">
        <f t="shared" si="11"/>
        <v>9826.5714285714294</v>
      </c>
      <c r="W23" s="5">
        <f t="shared" si="11"/>
        <v>9370.8571428571431</v>
      </c>
      <c r="X23" s="5">
        <f t="shared" si="11"/>
        <v>8902.7142857142862</v>
      </c>
      <c r="Y23" s="5">
        <f t="shared" si="11"/>
        <v>8999.5714285714294</v>
      </c>
      <c r="Z23" s="5">
        <f t="shared" si="11"/>
        <v>9616.8571428571431</v>
      </c>
      <c r="AA23" s="5">
        <f t="shared" si="11"/>
        <v>9370</v>
      </c>
      <c r="AB23" s="5">
        <f t="shared" si="11"/>
        <v>9040.8571428571431</v>
      </c>
      <c r="AC23" s="5">
        <f t="shared" si="11"/>
        <v>8975.2857142857138</v>
      </c>
      <c r="AD23" s="5">
        <f t="shared" si="11"/>
        <v>8902.2857142857138</v>
      </c>
      <c r="AE23" s="5">
        <f t="shared" si="11"/>
        <v>8865.2857142857138</v>
      </c>
      <c r="AF23" s="5">
        <f t="shared" si="11"/>
        <v>8871</v>
      </c>
      <c r="AG23" s="5">
        <f t="shared" si="11"/>
        <v>9007</v>
      </c>
      <c r="AH23" s="5">
        <f t="shared" si="11"/>
        <v>9192.4285714285706</v>
      </c>
      <c r="AI23" s="5">
        <f t="shared" si="11"/>
        <v>9205.4285714285706</v>
      </c>
      <c r="AJ23" s="5">
        <f t="shared" si="11"/>
        <v>9100</v>
      </c>
      <c r="AK23" s="5">
        <f t="shared" si="11"/>
        <v>9116.5714285714294</v>
      </c>
      <c r="AL23" s="5">
        <f t="shared" si="11"/>
        <v>9181.1428571428569</v>
      </c>
      <c r="AM23" s="5">
        <f t="shared" si="11"/>
        <v>9404.5714285714294</v>
      </c>
      <c r="AN23" s="5">
        <f t="shared" si="11"/>
        <v>9717.4285714285706</v>
      </c>
      <c r="AO23" s="5">
        <f t="shared" si="11"/>
        <v>9803.2857142857138</v>
      </c>
      <c r="AP23" s="5">
        <f t="shared" si="11"/>
        <v>9884.2857142857138</v>
      </c>
      <c r="AQ23" s="5">
        <f t="shared" si="11"/>
        <v>9972</v>
      </c>
      <c r="AR23" s="5">
        <f t="shared" si="11"/>
        <v>9881.4285714285706</v>
      </c>
      <c r="AS23" s="5">
        <f t="shared" si="11"/>
        <v>9905</v>
      </c>
      <c r="AT23" s="5">
        <f t="shared" si="11"/>
        <v>10007.857142857143</v>
      </c>
      <c r="AU23" s="5">
        <f t="shared" si="11"/>
        <v>10225.857142857143</v>
      </c>
      <c r="AV23" s="5">
        <f t="shared" si="11"/>
        <v>10589.714285714286</v>
      </c>
      <c r="AW23" s="5">
        <f t="shared" si="11"/>
        <v>10652.428571428571</v>
      </c>
      <c r="AX23" s="5">
        <f t="shared" si="11"/>
        <v>11003.285714285714</v>
      </c>
      <c r="AY23" s="5">
        <f t="shared" si="11"/>
        <v>11631.571428571429</v>
      </c>
      <c r="AZ23" s="5">
        <f t="shared" si="11"/>
        <v>12247.571428571429</v>
      </c>
      <c r="BA23" s="5">
        <f t="shared" si="11"/>
        <v>12729.714285714286</v>
      </c>
      <c r="BB23" s="6"/>
    </row>
    <row r="24" spans="1:54" x14ac:dyDescent="0.25">
      <c r="A24" s="1" t="s">
        <v>2</v>
      </c>
      <c r="B24" s="3">
        <f>SUM(C24:BB24)</f>
        <v>127.57142857142571</v>
      </c>
      <c r="C24" s="5">
        <f>C23-C$2</f>
        <v>428.28571428571377</v>
      </c>
      <c r="D24" s="5">
        <f t="shared" ref="D24:BB24" si="12">D23-D$2</f>
        <v>-10.571428571429351</v>
      </c>
      <c r="E24" s="5">
        <f t="shared" si="12"/>
        <v>-346.14285714285688</v>
      </c>
      <c r="F24" s="5">
        <f t="shared" si="12"/>
        <v>-65</v>
      </c>
      <c r="G24" s="5">
        <f t="shared" si="12"/>
        <v>-127.28571428571377</v>
      </c>
      <c r="H24" s="5">
        <f t="shared" si="12"/>
        <v>-277.57142857142935</v>
      </c>
      <c r="I24" s="5">
        <f t="shared" si="12"/>
        <v>-112.57142857142935</v>
      </c>
      <c r="J24" s="5">
        <f t="shared" si="12"/>
        <v>-264.42857142857065</v>
      </c>
      <c r="K24" s="5">
        <f t="shared" si="12"/>
        <v>-136.85714285714312</v>
      </c>
      <c r="L24" s="5">
        <f t="shared" si="12"/>
        <v>-265.28571428571377</v>
      </c>
      <c r="M24" s="5">
        <f t="shared" si="12"/>
        <v>-231.85714285714312</v>
      </c>
      <c r="N24" s="5">
        <f t="shared" si="12"/>
        <v>4.428571428570649</v>
      </c>
      <c r="O24" s="5">
        <f t="shared" si="12"/>
        <v>-77.142857142856883</v>
      </c>
      <c r="P24" s="5">
        <f t="shared" si="12"/>
        <v>-117.71428571428623</v>
      </c>
      <c r="Q24" s="5">
        <f t="shared" si="12"/>
        <v>-31.714285714286234</v>
      </c>
      <c r="R24" s="5">
        <f t="shared" si="12"/>
        <v>-2.571428571429351</v>
      </c>
      <c r="S24" s="5">
        <f t="shared" si="12"/>
        <v>127.71428571428623</v>
      </c>
      <c r="T24" s="5">
        <f t="shared" si="12"/>
        <v>56.571428571429351</v>
      </c>
      <c r="U24" s="5">
        <f t="shared" si="12"/>
        <v>-26.571428571429351</v>
      </c>
      <c r="V24" s="5">
        <f t="shared" si="12"/>
        <v>-38.428571428570649</v>
      </c>
      <c r="W24" s="5">
        <f t="shared" si="12"/>
        <v>-165.14285714285688</v>
      </c>
      <c r="X24" s="5">
        <f t="shared" si="12"/>
        <v>-337.28571428571377</v>
      </c>
      <c r="Y24" s="5">
        <f t="shared" si="12"/>
        <v>20.571428571429351</v>
      </c>
      <c r="Z24" s="5">
        <f t="shared" si="12"/>
        <v>298.85714285714312</v>
      </c>
      <c r="AA24" s="5">
        <f t="shared" si="12"/>
        <v>33</v>
      </c>
      <c r="AB24" s="5">
        <f t="shared" si="12"/>
        <v>-306.14285714285688</v>
      </c>
      <c r="AC24" s="5">
        <f t="shared" si="12"/>
        <v>10.285714285713766</v>
      </c>
      <c r="AD24" s="5">
        <f t="shared" si="12"/>
        <v>-76.714285714286234</v>
      </c>
      <c r="AE24" s="5">
        <f t="shared" si="12"/>
        <v>-0.714285714286234</v>
      </c>
      <c r="AF24" s="5">
        <f t="shared" si="12"/>
        <v>-19</v>
      </c>
      <c r="AG24" s="5">
        <f t="shared" si="12"/>
        <v>74</v>
      </c>
      <c r="AH24" s="5">
        <f t="shared" si="12"/>
        <v>101.42857142857065</v>
      </c>
      <c r="AI24" s="5">
        <f t="shared" si="12"/>
        <v>37.428571428570649</v>
      </c>
      <c r="AJ24" s="5">
        <f t="shared" si="12"/>
        <v>-65</v>
      </c>
      <c r="AK24" s="5">
        <f t="shared" si="12"/>
        <v>-6.428571428570649</v>
      </c>
      <c r="AL24" s="5">
        <f t="shared" si="12"/>
        <v>41.142857142856883</v>
      </c>
      <c r="AM24" s="5">
        <f t="shared" si="12"/>
        <v>99.571428571429351</v>
      </c>
      <c r="AN24" s="5">
        <f t="shared" si="12"/>
        <v>185.42857142857065</v>
      </c>
      <c r="AO24" s="5">
        <f t="shared" si="12"/>
        <v>79.285714285713766</v>
      </c>
      <c r="AP24" s="5">
        <f t="shared" si="12"/>
        <v>24.285714285713766</v>
      </c>
      <c r="AQ24" s="5">
        <f t="shared" si="12"/>
        <v>65</v>
      </c>
      <c r="AR24" s="5">
        <f t="shared" si="12"/>
        <v>-35.571428571429351</v>
      </c>
      <c r="AS24" s="5">
        <f t="shared" si="12"/>
        <v>-16</v>
      </c>
      <c r="AT24" s="5">
        <f t="shared" si="12"/>
        <v>68.857142857143117</v>
      </c>
      <c r="AU24" s="5">
        <f t="shared" si="12"/>
        <v>98.857142857143117</v>
      </c>
      <c r="AV24" s="5">
        <f t="shared" si="12"/>
        <v>204.71428571428623</v>
      </c>
      <c r="AW24" s="5">
        <f t="shared" si="12"/>
        <v>85.428571428570649</v>
      </c>
      <c r="AX24" s="5">
        <f t="shared" si="12"/>
        <v>119.28571428571377</v>
      </c>
      <c r="AY24" s="5">
        <f t="shared" si="12"/>
        <v>377.57142857142935</v>
      </c>
      <c r="AZ24" s="5">
        <f t="shared" si="12"/>
        <v>340.57142857142935</v>
      </c>
      <c r="BA24" s="5">
        <f t="shared" si="12"/>
        <v>304.71428571428623</v>
      </c>
      <c r="BB24" s="6"/>
    </row>
    <row r="25" spans="1:54" x14ac:dyDescent="0.25">
      <c r="A25" s="1" t="s">
        <v>3</v>
      </c>
      <c r="B25" s="3">
        <f>SUM(C25:BB25)</f>
        <v>1510151.2040816331</v>
      </c>
      <c r="C25" s="5">
        <f>C24*C24</f>
        <v>183428.65306122403</v>
      </c>
      <c r="D25" s="5">
        <f t="shared" ref="D25:BB25" si="13">D24*D24</f>
        <v>111.75510204083281</v>
      </c>
      <c r="E25" s="5">
        <f t="shared" si="13"/>
        <v>119814.87755102022</v>
      </c>
      <c r="F25" s="5">
        <f t="shared" si="13"/>
        <v>4225</v>
      </c>
      <c r="G25" s="5">
        <f t="shared" si="13"/>
        <v>16201.653061224357</v>
      </c>
      <c r="H25" s="5">
        <f t="shared" si="13"/>
        <v>77045.897959184105</v>
      </c>
      <c r="I25" s="5">
        <f t="shared" si="13"/>
        <v>12672.326530612421</v>
      </c>
      <c r="J25" s="5">
        <f t="shared" si="13"/>
        <v>69922.469387754696</v>
      </c>
      <c r="K25" s="5">
        <f t="shared" si="13"/>
        <v>18729.87755102048</v>
      </c>
      <c r="L25" s="5">
        <f t="shared" si="13"/>
        <v>70376.510204081351</v>
      </c>
      <c r="M25" s="5">
        <f t="shared" si="13"/>
        <v>53757.734693877668</v>
      </c>
      <c r="N25" s="5">
        <f t="shared" si="13"/>
        <v>19.61224489795228</v>
      </c>
      <c r="O25" s="5">
        <f t="shared" si="13"/>
        <v>5951.0204081632255</v>
      </c>
      <c r="P25" s="5">
        <f t="shared" si="13"/>
        <v>13856.653061224612</v>
      </c>
      <c r="Q25" s="5">
        <f t="shared" si="13"/>
        <v>1005.79591836738</v>
      </c>
      <c r="R25" s="5">
        <f t="shared" si="13"/>
        <v>6.6122448979631931</v>
      </c>
      <c r="S25" s="5">
        <f t="shared" si="13"/>
        <v>16310.938775510336</v>
      </c>
      <c r="T25" s="5">
        <f t="shared" si="13"/>
        <v>3200.326530612333</v>
      </c>
      <c r="U25" s="5">
        <f t="shared" si="13"/>
        <v>706.04081632657198</v>
      </c>
      <c r="V25" s="5">
        <f t="shared" si="13"/>
        <v>1476.7551020407564</v>
      </c>
      <c r="W25" s="5">
        <f t="shared" si="13"/>
        <v>27272.163265306037</v>
      </c>
      <c r="X25" s="5">
        <f t="shared" si="13"/>
        <v>113761.65306122413</v>
      </c>
      <c r="Y25" s="5">
        <f t="shared" si="13"/>
        <v>423.18367346941983</v>
      </c>
      <c r="Z25" s="5">
        <f t="shared" si="13"/>
        <v>89315.591836734849</v>
      </c>
      <c r="AA25" s="5">
        <f t="shared" si="13"/>
        <v>1089</v>
      </c>
      <c r="AB25" s="5">
        <f t="shared" si="13"/>
        <v>93723.448979591674</v>
      </c>
      <c r="AC25" s="5">
        <f t="shared" si="13"/>
        <v>105.79591836733624</v>
      </c>
      <c r="AD25" s="5">
        <f t="shared" si="13"/>
        <v>5885.0816326531412</v>
      </c>
      <c r="AE25" s="5">
        <f t="shared" si="13"/>
        <v>0.51020408163339548</v>
      </c>
      <c r="AF25" s="5">
        <f t="shared" si="13"/>
        <v>361</v>
      </c>
      <c r="AG25" s="5">
        <f t="shared" si="13"/>
        <v>5476</v>
      </c>
      <c r="AH25" s="5">
        <f t="shared" si="13"/>
        <v>10287.755102040659</v>
      </c>
      <c r="AI25" s="5">
        <f t="shared" si="13"/>
        <v>1400.8979591836151</v>
      </c>
      <c r="AJ25" s="5">
        <f t="shared" si="13"/>
        <v>4225</v>
      </c>
      <c r="AK25" s="5">
        <f t="shared" si="13"/>
        <v>41.326530612234876</v>
      </c>
      <c r="AL25" s="5">
        <f t="shared" si="13"/>
        <v>1692.7346938775297</v>
      </c>
      <c r="AM25" s="5">
        <f t="shared" si="13"/>
        <v>9914.4693877552581</v>
      </c>
      <c r="AN25" s="5">
        <f t="shared" si="13"/>
        <v>34383.75510204053</v>
      </c>
      <c r="AO25" s="5">
        <f t="shared" si="13"/>
        <v>6286.2244897958362</v>
      </c>
      <c r="AP25" s="5">
        <f t="shared" si="13"/>
        <v>589.79591836732175</v>
      </c>
      <c r="AQ25" s="5">
        <f t="shared" si="13"/>
        <v>4225</v>
      </c>
      <c r="AR25" s="5">
        <f t="shared" si="13"/>
        <v>1265.3265306123003</v>
      </c>
      <c r="AS25" s="5">
        <f t="shared" si="13"/>
        <v>256</v>
      </c>
      <c r="AT25" s="5">
        <f t="shared" si="13"/>
        <v>4741.3061224490157</v>
      </c>
      <c r="AU25" s="5">
        <f t="shared" si="13"/>
        <v>9772.7346938776027</v>
      </c>
      <c r="AV25" s="5">
        <f t="shared" si="13"/>
        <v>41907.938775510418</v>
      </c>
      <c r="AW25" s="5">
        <f t="shared" si="13"/>
        <v>7298.0408163263974</v>
      </c>
      <c r="AX25" s="5">
        <f t="shared" si="13"/>
        <v>14229.081632652937</v>
      </c>
      <c r="AY25" s="5">
        <f t="shared" si="13"/>
        <v>142560.18367346999</v>
      </c>
      <c r="AZ25" s="5">
        <f t="shared" si="13"/>
        <v>115988.89795918421</v>
      </c>
      <c r="BA25" s="5">
        <f t="shared" si="13"/>
        <v>92850.795918367658</v>
      </c>
      <c r="BB25" s="6"/>
    </row>
    <row r="26" spans="1:54" x14ac:dyDescent="0.25">
      <c r="A26" s="1" t="s">
        <v>13</v>
      </c>
      <c r="B26" s="4">
        <f>SQRT(B25/COUNT(C25:BB25))</f>
        <v>172.07791236288659</v>
      </c>
    </row>
    <row r="28" spans="1:54" x14ac:dyDescent="0.25">
      <c r="A28" s="1" t="s">
        <v>9</v>
      </c>
      <c r="B28" s="3">
        <f>SUM(C28:BB28)</f>
        <v>520312.71428571432</v>
      </c>
      <c r="C28" s="5">
        <f>(C$3*2+D$3*5)/7</f>
        <v>13355.857142857143</v>
      </c>
      <c r="D28" s="5">
        <f t="shared" ref="D28:BB28" si="14">(D$3*2+E$3*5)/7</f>
        <v>12960.285714285714</v>
      </c>
      <c r="E28" s="5">
        <f t="shared" si="14"/>
        <v>12462.571428571429</v>
      </c>
      <c r="F28" s="5">
        <f t="shared" si="14"/>
        <v>12550</v>
      </c>
      <c r="G28" s="5">
        <f t="shared" si="14"/>
        <v>11967.142857142857</v>
      </c>
      <c r="H28" s="5">
        <f t="shared" si="14"/>
        <v>11796.285714285714</v>
      </c>
      <c r="I28" s="5">
        <f t="shared" si="14"/>
        <v>11363.285714285714</v>
      </c>
      <c r="J28" s="5">
        <f t="shared" si="14"/>
        <v>11040.714285714286</v>
      </c>
      <c r="K28" s="5">
        <f t="shared" si="14"/>
        <v>10763.428571428571</v>
      </c>
      <c r="L28" s="5">
        <f t="shared" si="14"/>
        <v>10191.142857142857</v>
      </c>
      <c r="M28" s="5">
        <f t="shared" si="14"/>
        <v>9979.4285714285706</v>
      </c>
      <c r="N28" s="5">
        <f t="shared" si="14"/>
        <v>10011.285714285714</v>
      </c>
      <c r="O28" s="5">
        <f t="shared" si="14"/>
        <v>9740.5714285714294</v>
      </c>
      <c r="P28" s="5">
        <f t="shared" si="14"/>
        <v>9673.8571428571431</v>
      </c>
      <c r="Q28" s="5">
        <f t="shared" si="14"/>
        <v>9530.8571428571431</v>
      </c>
      <c r="R28" s="5">
        <f t="shared" si="14"/>
        <v>9685.2857142857138</v>
      </c>
      <c r="S28" s="5">
        <f t="shared" si="14"/>
        <v>9850.1428571428569</v>
      </c>
      <c r="T28" s="5">
        <f t="shared" si="14"/>
        <v>9941.7142857142862</v>
      </c>
      <c r="U28" s="5">
        <f t="shared" si="14"/>
        <v>9800.2857142857138</v>
      </c>
      <c r="V28" s="5">
        <f t="shared" si="14"/>
        <v>9849.7142857142862</v>
      </c>
      <c r="W28" s="5">
        <f t="shared" si="14"/>
        <v>9239.5714285714294</v>
      </c>
      <c r="X28" s="5">
        <f t="shared" si="14"/>
        <v>8884.1428571428569</v>
      </c>
      <c r="Y28" s="5">
        <f t="shared" si="14"/>
        <v>9037.7142857142862</v>
      </c>
      <c r="Z28" s="5">
        <f t="shared" si="14"/>
        <v>9742.5714285714294</v>
      </c>
      <c r="AA28" s="5">
        <f t="shared" si="14"/>
        <v>9214</v>
      </c>
      <c r="AB28" s="5">
        <f t="shared" si="14"/>
        <v>9075.5714285714294</v>
      </c>
      <c r="AC28" s="5">
        <f t="shared" si="14"/>
        <v>8932.8571428571431</v>
      </c>
      <c r="AD28" s="5">
        <f t="shared" si="14"/>
        <v>8915.8571428571431</v>
      </c>
      <c r="AE28" s="5">
        <f t="shared" si="14"/>
        <v>8845.8571428571431</v>
      </c>
      <c r="AF28" s="5">
        <f t="shared" si="14"/>
        <v>8887</v>
      </c>
      <c r="AG28" s="5">
        <f t="shared" si="14"/>
        <v>9029</v>
      </c>
      <c r="AH28" s="5">
        <f t="shared" si="14"/>
        <v>9222.2857142857138</v>
      </c>
      <c r="AI28" s="5">
        <f t="shared" si="14"/>
        <v>9186.2857142857138</v>
      </c>
      <c r="AJ28" s="5">
        <f t="shared" si="14"/>
        <v>9088</v>
      </c>
      <c r="AK28" s="5">
        <f t="shared" si="14"/>
        <v>9129.7142857142862</v>
      </c>
      <c r="AL28" s="5">
        <f t="shared" si="14"/>
        <v>9187.4285714285706</v>
      </c>
      <c r="AM28" s="5">
        <f t="shared" si="14"/>
        <v>9455.7142857142862</v>
      </c>
      <c r="AN28" s="5">
        <f t="shared" si="14"/>
        <v>9757.2857142857138</v>
      </c>
      <c r="AO28" s="5">
        <f t="shared" si="14"/>
        <v>9794.8571428571431</v>
      </c>
      <c r="AP28" s="5">
        <f t="shared" si="14"/>
        <v>9910.8571428571431</v>
      </c>
      <c r="AQ28" s="5">
        <f t="shared" si="14"/>
        <v>9974</v>
      </c>
      <c r="AR28" s="5">
        <f t="shared" si="14"/>
        <v>9857.2857142857138</v>
      </c>
      <c r="AS28" s="5">
        <f t="shared" si="14"/>
        <v>9929</v>
      </c>
      <c r="AT28" s="5">
        <f t="shared" si="14"/>
        <v>10015.571428571429</v>
      </c>
      <c r="AU28" s="5">
        <f t="shared" si="14"/>
        <v>10274.571428571429</v>
      </c>
      <c r="AV28" s="5">
        <f t="shared" si="14"/>
        <v>10644.142857142857</v>
      </c>
      <c r="AW28" s="5">
        <f t="shared" si="14"/>
        <v>10627.285714285714</v>
      </c>
      <c r="AX28" s="5">
        <f t="shared" si="14"/>
        <v>11109.857142857143</v>
      </c>
      <c r="AY28" s="5">
        <f t="shared" si="14"/>
        <v>11708.714285714286</v>
      </c>
      <c r="AZ28" s="5">
        <f t="shared" si="14"/>
        <v>12343.714285714286</v>
      </c>
      <c r="BA28" s="5">
        <f t="shared" si="14"/>
        <v>12778.142857142857</v>
      </c>
      <c r="BB28" s="6"/>
    </row>
    <row r="29" spans="1:54" x14ac:dyDescent="0.25">
      <c r="A29" s="1" t="s">
        <v>2</v>
      </c>
      <c r="B29" s="3">
        <f>SUM(C29:BB29)</f>
        <v>110.71428571428805</v>
      </c>
      <c r="C29" s="5">
        <f>C28-C$2</f>
        <v>500.85714285714312</v>
      </c>
      <c r="D29" s="5">
        <f t="shared" ref="D29:BB29" si="15">D28-D$2</f>
        <v>-118.71428571428623</v>
      </c>
      <c r="E29" s="5">
        <f t="shared" si="15"/>
        <v>-402.42857142857065</v>
      </c>
      <c r="F29" s="5">
        <f t="shared" si="15"/>
        <v>-25</v>
      </c>
      <c r="G29" s="5">
        <f t="shared" si="15"/>
        <v>-259.85714285714312</v>
      </c>
      <c r="H29" s="5">
        <f t="shared" si="15"/>
        <v>-258.71428571428623</v>
      </c>
      <c r="I29" s="5">
        <f t="shared" si="15"/>
        <v>-206.71428571428623</v>
      </c>
      <c r="J29" s="5">
        <f t="shared" si="15"/>
        <v>-291.28571428571377</v>
      </c>
      <c r="K29" s="5">
        <f t="shared" si="15"/>
        <v>-181.57142857142935</v>
      </c>
      <c r="L29" s="5">
        <f t="shared" si="15"/>
        <v>-361.85714285714312</v>
      </c>
      <c r="M29" s="5">
        <f t="shared" si="15"/>
        <v>-235.57142857142935</v>
      </c>
      <c r="N29" s="5">
        <f t="shared" si="15"/>
        <v>12.285714285713766</v>
      </c>
      <c r="O29" s="5">
        <f t="shared" si="15"/>
        <v>-134.42857142857065</v>
      </c>
      <c r="P29" s="5">
        <f t="shared" si="15"/>
        <v>-108.14285714285688</v>
      </c>
      <c r="Q29" s="5">
        <f t="shared" si="15"/>
        <v>-64.142857142856883</v>
      </c>
      <c r="R29" s="5">
        <f t="shared" si="15"/>
        <v>41.285714285713766</v>
      </c>
      <c r="S29" s="5">
        <f t="shared" si="15"/>
        <v>143.14285714285688</v>
      </c>
      <c r="T29" s="5">
        <f t="shared" si="15"/>
        <v>68.714285714286234</v>
      </c>
      <c r="U29" s="5">
        <f t="shared" si="15"/>
        <v>-59.714285714286234</v>
      </c>
      <c r="V29" s="5">
        <f t="shared" si="15"/>
        <v>-15.285714285713766</v>
      </c>
      <c r="W29" s="5">
        <f t="shared" si="15"/>
        <v>-296.42857142857065</v>
      </c>
      <c r="X29" s="5">
        <f t="shared" si="15"/>
        <v>-355.85714285714312</v>
      </c>
      <c r="Y29" s="5">
        <f t="shared" si="15"/>
        <v>58.714285714286234</v>
      </c>
      <c r="Z29" s="5">
        <f t="shared" si="15"/>
        <v>424.57142857142935</v>
      </c>
      <c r="AA29" s="5">
        <f t="shared" si="15"/>
        <v>-123</v>
      </c>
      <c r="AB29" s="5">
        <f t="shared" si="15"/>
        <v>-271.42857142857065</v>
      </c>
      <c r="AC29" s="5">
        <f t="shared" si="15"/>
        <v>-32.142857142856883</v>
      </c>
      <c r="AD29" s="5">
        <f t="shared" si="15"/>
        <v>-63.142857142856883</v>
      </c>
      <c r="AE29" s="5">
        <f t="shared" si="15"/>
        <v>-20.142857142856883</v>
      </c>
      <c r="AF29" s="5">
        <f t="shared" si="15"/>
        <v>-3</v>
      </c>
      <c r="AG29" s="5">
        <f t="shared" si="15"/>
        <v>96</v>
      </c>
      <c r="AH29" s="5">
        <f t="shared" si="15"/>
        <v>131.28571428571377</v>
      </c>
      <c r="AI29" s="5">
        <f t="shared" si="15"/>
        <v>18.285714285713766</v>
      </c>
      <c r="AJ29" s="5">
        <f t="shared" si="15"/>
        <v>-77</v>
      </c>
      <c r="AK29" s="5">
        <f t="shared" si="15"/>
        <v>6.714285714286234</v>
      </c>
      <c r="AL29" s="5">
        <f t="shared" si="15"/>
        <v>47.428571428570649</v>
      </c>
      <c r="AM29" s="5">
        <f t="shared" si="15"/>
        <v>150.71428571428623</v>
      </c>
      <c r="AN29" s="5">
        <f t="shared" si="15"/>
        <v>225.28571428571377</v>
      </c>
      <c r="AO29" s="5">
        <f t="shared" si="15"/>
        <v>70.857142857143117</v>
      </c>
      <c r="AP29" s="5">
        <f t="shared" si="15"/>
        <v>50.857142857143117</v>
      </c>
      <c r="AQ29" s="5">
        <f t="shared" si="15"/>
        <v>67</v>
      </c>
      <c r="AR29" s="5">
        <f t="shared" si="15"/>
        <v>-59.714285714286234</v>
      </c>
      <c r="AS29" s="5">
        <f t="shared" si="15"/>
        <v>8</v>
      </c>
      <c r="AT29" s="5">
        <f t="shared" si="15"/>
        <v>76.571428571429351</v>
      </c>
      <c r="AU29" s="5">
        <f t="shared" si="15"/>
        <v>147.57142857142935</v>
      </c>
      <c r="AV29" s="5">
        <f t="shared" si="15"/>
        <v>259.14285714285688</v>
      </c>
      <c r="AW29" s="5">
        <f t="shared" si="15"/>
        <v>60.285714285713766</v>
      </c>
      <c r="AX29" s="5">
        <f t="shared" si="15"/>
        <v>225.85714285714312</v>
      </c>
      <c r="AY29" s="5">
        <f t="shared" si="15"/>
        <v>454.71428571428623</v>
      </c>
      <c r="AZ29" s="5">
        <f t="shared" si="15"/>
        <v>436.71428571428623</v>
      </c>
      <c r="BA29" s="5">
        <f t="shared" si="15"/>
        <v>353.14285714285688</v>
      </c>
      <c r="BB29" s="6"/>
    </row>
    <row r="30" spans="1:54" x14ac:dyDescent="0.25">
      <c r="A30" s="1" t="s">
        <v>3</v>
      </c>
      <c r="B30" s="3">
        <f>SUM(C30:BB30)</f>
        <v>2262000.8367346954</v>
      </c>
      <c r="C30" s="5">
        <f>C29*C29</f>
        <v>250857.87755102068</v>
      </c>
      <c r="D30" s="5">
        <f t="shared" ref="D30:BB30" si="16">D29*D29</f>
        <v>14093.081632653184</v>
      </c>
      <c r="E30" s="5">
        <f t="shared" si="16"/>
        <v>161948.75510204019</v>
      </c>
      <c r="F30" s="5">
        <f t="shared" si="16"/>
        <v>625</v>
      </c>
      <c r="G30" s="5">
        <f t="shared" si="16"/>
        <v>67525.73469387769</v>
      </c>
      <c r="H30" s="5">
        <f t="shared" si="16"/>
        <v>66933.081632653324</v>
      </c>
      <c r="I30" s="5">
        <f t="shared" si="16"/>
        <v>42730.795918367563</v>
      </c>
      <c r="J30" s="5">
        <f t="shared" si="16"/>
        <v>84847.367346938467</v>
      </c>
      <c r="K30" s="5">
        <f t="shared" si="16"/>
        <v>32968.18367346967</v>
      </c>
      <c r="L30" s="5">
        <f t="shared" si="16"/>
        <v>130940.59183673488</v>
      </c>
      <c r="M30" s="5">
        <f t="shared" si="16"/>
        <v>55493.89795918404</v>
      </c>
      <c r="N30" s="5">
        <f t="shared" si="16"/>
        <v>150.93877551019131</v>
      </c>
      <c r="O30" s="5">
        <f t="shared" si="16"/>
        <v>18071.04081632632</v>
      </c>
      <c r="P30" s="5">
        <f t="shared" si="16"/>
        <v>11694.877551020352</v>
      </c>
      <c r="Q30" s="5">
        <f t="shared" si="16"/>
        <v>4114.3061224489466</v>
      </c>
      <c r="R30" s="5">
        <f t="shared" si="16"/>
        <v>1704.5102040815898</v>
      </c>
      <c r="S30" s="5">
        <f t="shared" si="16"/>
        <v>20489.877551020334</v>
      </c>
      <c r="T30" s="5">
        <f t="shared" si="16"/>
        <v>4721.6530612245615</v>
      </c>
      <c r="U30" s="5">
        <f t="shared" si="16"/>
        <v>3565.7959183674088</v>
      </c>
      <c r="V30" s="5">
        <f t="shared" si="16"/>
        <v>233.6530612244739</v>
      </c>
      <c r="W30" s="5">
        <f t="shared" si="16"/>
        <v>87869.897959183218</v>
      </c>
      <c r="X30" s="5">
        <f t="shared" si="16"/>
        <v>126634.30612244917</v>
      </c>
      <c r="Y30" s="5">
        <f t="shared" si="16"/>
        <v>3447.3673469388364</v>
      </c>
      <c r="Z30" s="5">
        <f t="shared" si="16"/>
        <v>180260.89795918434</v>
      </c>
      <c r="AA30" s="5">
        <f t="shared" si="16"/>
        <v>15129</v>
      </c>
      <c r="AB30" s="5">
        <f t="shared" si="16"/>
        <v>73673.469387754682</v>
      </c>
      <c r="AC30" s="5">
        <f t="shared" si="16"/>
        <v>1033.1632653061058</v>
      </c>
      <c r="AD30" s="5">
        <f t="shared" si="16"/>
        <v>3987.0204081632323</v>
      </c>
      <c r="AE30" s="5">
        <f t="shared" si="16"/>
        <v>405.73469387754056</v>
      </c>
      <c r="AF30" s="5">
        <f t="shared" si="16"/>
        <v>9</v>
      </c>
      <c r="AG30" s="5">
        <f t="shared" si="16"/>
        <v>9216</v>
      </c>
      <c r="AH30" s="5">
        <f t="shared" si="16"/>
        <v>17235.938775510069</v>
      </c>
      <c r="AI30" s="5">
        <f t="shared" si="16"/>
        <v>334.3673469387565</v>
      </c>
      <c r="AJ30" s="5">
        <f t="shared" si="16"/>
        <v>5929</v>
      </c>
      <c r="AK30" s="5">
        <f t="shared" si="16"/>
        <v>45.081632653068205</v>
      </c>
      <c r="AL30" s="5">
        <f t="shared" si="16"/>
        <v>2249.469387755028</v>
      </c>
      <c r="AM30" s="5">
        <f t="shared" si="16"/>
        <v>22714.795918367505</v>
      </c>
      <c r="AN30" s="5">
        <f t="shared" si="16"/>
        <v>50753.653061224257</v>
      </c>
      <c r="AO30" s="5">
        <f t="shared" si="16"/>
        <v>5020.7346938775881</v>
      </c>
      <c r="AP30" s="5">
        <f t="shared" si="16"/>
        <v>2586.448979591863</v>
      </c>
      <c r="AQ30" s="5">
        <f t="shared" si="16"/>
        <v>4489</v>
      </c>
      <c r="AR30" s="5">
        <f t="shared" si="16"/>
        <v>3565.7959183674088</v>
      </c>
      <c r="AS30" s="5">
        <f t="shared" si="16"/>
        <v>64</v>
      </c>
      <c r="AT30" s="5">
        <f t="shared" si="16"/>
        <v>5863.1836734695071</v>
      </c>
      <c r="AU30" s="5">
        <f t="shared" si="16"/>
        <v>21777.326530612474</v>
      </c>
      <c r="AV30" s="5">
        <f t="shared" si="16"/>
        <v>67155.020408163124</v>
      </c>
      <c r="AW30" s="5">
        <f t="shared" si="16"/>
        <v>3634.3673469387127</v>
      </c>
      <c r="AX30" s="5">
        <f t="shared" si="16"/>
        <v>51011.448979591951</v>
      </c>
      <c r="AY30" s="5">
        <f t="shared" si="16"/>
        <v>206765.08163265354</v>
      </c>
      <c r="AZ30" s="5">
        <f t="shared" si="16"/>
        <v>190719.36734693922</v>
      </c>
      <c r="BA30" s="5">
        <f t="shared" si="16"/>
        <v>124709.87755102022</v>
      </c>
      <c r="BB30" s="6"/>
    </row>
    <row r="31" spans="1:54" x14ac:dyDescent="0.25">
      <c r="A31" s="1" t="s">
        <v>13</v>
      </c>
      <c r="B31" s="4">
        <f>SQRT(B30/COUNT(C30:BB30))</f>
        <v>210.60141875835794</v>
      </c>
    </row>
    <row r="33" spans="1:54" x14ac:dyDescent="0.25">
      <c r="A33" s="1" t="s">
        <v>10</v>
      </c>
      <c r="B33" s="3">
        <f>SUM(C33:BB33)</f>
        <v>520295.85714285722</v>
      </c>
      <c r="C33" s="5">
        <f>(C$3*1+D$3*6)/7</f>
        <v>13428.428571428571</v>
      </c>
      <c r="D33" s="5">
        <f t="shared" ref="D33:BB33" si="17">(D$3*1+E$3*6)/7</f>
        <v>12852.142857142857</v>
      </c>
      <c r="E33" s="5">
        <f t="shared" si="17"/>
        <v>12406.285714285714</v>
      </c>
      <c r="F33" s="5">
        <f t="shared" si="17"/>
        <v>12590</v>
      </c>
      <c r="G33" s="5">
        <f t="shared" si="17"/>
        <v>11834.571428571429</v>
      </c>
      <c r="H33" s="5">
        <f t="shared" si="17"/>
        <v>11815.142857142857</v>
      </c>
      <c r="I33" s="5">
        <f t="shared" si="17"/>
        <v>11269.142857142857</v>
      </c>
      <c r="J33" s="5">
        <f t="shared" si="17"/>
        <v>11013.857142857143</v>
      </c>
      <c r="K33" s="5">
        <f t="shared" si="17"/>
        <v>10718.714285714286</v>
      </c>
      <c r="L33" s="5">
        <f t="shared" si="17"/>
        <v>10094.571428571429</v>
      </c>
      <c r="M33" s="5">
        <f t="shared" si="17"/>
        <v>9975.7142857142862</v>
      </c>
      <c r="N33" s="5">
        <f t="shared" si="17"/>
        <v>10019.142857142857</v>
      </c>
      <c r="O33" s="5">
        <f t="shared" si="17"/>
        <v>9683.2857142857138</v>
      </c>
      <c r="P33" s="5">
        <f t="shared" si="17"/>
        <v>9683.4285714285706</v>
      </c>
      <c r="Q33" s="5">
        <f t="shared" si="17"/>
        <v>9498.4285714285706</v>
      </c>
      <c r="R33" s="5">
        <f t="shared" si="17"/>
        <v>9729.1428571428569</v>
      </c>
      <c r="S33" s="5">
        <f t="shared" si="17"/>
        <v>9865.5714285714294</v>
      </c>
      <c r="T33" s="5">
        <f t="shared" si="17"/>
        <v>9953.8571428571431</v>
      </c>
      <c r="U33" s="5">
        <f t="shared" si="17"/>
        <v>9767.1428571428569</v>
      </c>
      <c r="V33" s="5">
        <f t="shared" si="17"/>
        <v>9872.8571428571431</v>
      </c>
      <c r="W33" s="5">
        <f t="shared" si="17"/>
        <v>9108.2857142857138</v>
      </c>
      <c r="X33" s="5">
        <f t="shared" si="17"/>
        <v>8865.5714285714294</v>
      </c>
      <c r="Y33" s="5">
        <f t="shared" si="17"/>
        <v>9075.8571428571431</v>
      </c>
      <c r="Z33" s="5">
        <f t="shared" si="17"/>
        <v>9868.2857142857138</v>
      </c>
      <c r="AA33" s="5">
        <f t="shared" si="17"/>
        <v>9058</v>
      </c>
      <c r="AB33" s="5">
        <f t="shared" si="17"/>
        <v>9110.2857142857138</v>
      </c>
      <c r="AC33" s="5">
        <f t="shared" si="17"/>
        <v>8890.4285714285706</v>
      </c>
      <c r="AD33" s="5">
        <f t="shared" si="17"/>
        <v>8929.4285714285706</v>
      </c>
      <c r="AE33" s="5">
        <f t="shared" si="17"/>
        <v>8826.4285714285706</v>
      </c>
      <c r="AF33" s="5">
        <f t="shared" si="17"/>
        <v>8903</v>
      </c>
      <c r="AG33" s="5">
        <f t="shared" si="17"/>
        <v>9051</v>
      </c>
      <c r="AH33" s="5">
        <f t="shared" si="17"/>
        <v>9252.1428571428569</v>
      </c>
      <c r="AI33" s="5">
        <f t="shared" si="17"/>
        <v>9167.1428571428569</v>
      </c>
      <c r="AJ33" s="5">
        <f t="shared" si="17"/>
        <v>9076</v>
      </c>
      <c r="AK33" s="5">
        <f t="shared" si="17"/>
        <v>9142.8571428571431</v>
      </c>
      <c r="AL33" s="5">
        <f t="shared" si="17"/>
        <v>9193.7142857142862</v>
      </c>
      <c r="AM33" s="5">
        <f t="shared" si="17"/>
        <v>9506.8571428571431</v>
      </c>
      <c r="AN33" s="5">
        <f t="shared" si="17"/>
        <v>9797.1428571428569</v>
      </c>
      <c r="AO33" s="5">
        <f t="shared" si="17"/>
        <v>9786.4285714285706</v>
      </c>
      <c r="AP33" s="5">
        <f t="shared" si="17"/>
        <v>9937.4285714285706</v>
      </c>
      <c r="AQ33" s="5">
        <f t="shared" si="17"/>
        <v>9976</v>
      </c>
      <c r="AR33" s="5">
        <f t="shared" si="17"/>
        <v>9833.1428571428569</v>
      </c>
      <c r="AS33" s="5">
        <f t="shared" si="17"/>
        <v>9953</v>
      </c>
      <c r="AT33" s="5">
        <f t="shared" si="17"/>
        <v>10023.285714285714</v>
      </c>
      <c r="AU33" s="5">
        <f t="shared" si="17"/>
        <v>10323.285714285714</v>
      </c>
      <c r="AV33" s="5">
        <f t="shared" si="17"/>
        <v>10698.571428571429</v>
      </c>
      <c r="AW33" s="5">
        <f t="shared" si="17"/>
        <v>10602.142857142857</v>
      </c>
      <c r="AX33" s="5">
        <f t="shared" si="17"/>
        <v>11216.428571428571</v>
      </c>
      <c r="AY33" s="5">
        <f t="shared" si="17"/>
        <v>11785.857142857143</v>
      </c>
      <c r="AZ33" s="5">
        <f t="shared" si="17"/>
        <v>12439.857142857143</v>
      </c>
      <c r="BA33" s="5">
        <f t="shared" si="17"/>
        <v>12826.571428571429</v>
      </c>
      <c r="BB33" s="6"/>
    </row>
    <row r="34" spans="1:54" x14ac:dyDescent="0.25">
      <c r="A34" s="1" t="s">
        <v>2</v>
      </c>
      <c r="B34" s="3">
        <f>SUM(C34:BB34)</f>
        <v>93.85714285713766</v>
      </c>
      <c r="C34" s="5">
        <f>C33-C$2</f>
        <v>573.42857142857065</v>
      </c>
      <c r="D34" s="5">
        <f t="shared" ref="D34:BB34" si="18">D33-D$2</f>
        <v>-226.85714285714312</v>
      </c>
      <c r="E34" s="5">
        <f t="shared" si="18"/>
        <v>-458.71428571428623</v>
      </c>
      <c r="F34" s="5">
        <f t="shared" si="18"/>
        <v>15</v>
      </c>
      <c r="G34" s="5">
        <f t="shared" si="18"/>
        <v>-392.42857142857065</v>
      </c>
      <c r="H34" s="5">
        <f t="shared" si="18"/>
        <v>-239.85714285714312</v>
      </c>
      <c r="I34" s="5">
        <f t="shared" si="18"/>
        <v>-300.85714285714312</v>
      </c>
      <c r="J34" s="5">
        <f t="shared" si="18"/>
        <v>-318.14285714285688</v>
      </c>
      <c r="K34" s="5">
        <f t="shared" si="18"/>
        <v>-226.28571428571377</v>
      </c>
      <c r="L34" s="5">
        <f t="shared" si="18"/>
        <v>-458.42857142857065</v>
      </c>
      <c r="M34" s="5">
        <f t="shared" si="18"/>
        <v>-239.28571428571377</v>
      </c>
      <c r="N34" s="5">
        <f t="shared" si="18"/>
        <v>20.142857142856883</v>
      </c>
      <c r="O34" s="5">
        <f t="shared" si="18"/>
        <v>-191.71428571428623</v>
      </c>
      <c r="P34" s="5">
        <f t="shared" si="18"/>
        <v>-98.571428571429351</v>
      </c>
      <c r="Q34" s="5">
        <f t="shared" si="18"/>
        <v>-96.571428571429351</v>
      </c>
      <c r="R34" s="5">
        <f t="shared" si="18"/>
        <v>85.142857142856883</v>
      </c>
      <c r="S34" s="5">
        <f t="shared" si="18"/>
        <v>158.57142857142935</v>
      </c>
      <c r="T34" s="5">
        <f t="shared" si="18"/>
        <v>80.857142857143117</v>
      </c>
      <c r="U34" s="5">
        <f t="shared" si="18"/>
        <v>-92.857142857143117</v>
      </c>
      <c r="V34" s="5">
        <f t="shared" si="18"/>
        <v>7.857142857143117</v>
      </c>
      <c r="W34" s="5">
        <f t="shared" si="18"/>
        <v>-427.71428571428623</v>
      </c>
      <c r="X34" s="5">
        <f t="shared" si="18"/>
        <v>-374.42857142857065</v>
      </c>
      <c r="Y34" s="5">
        <f t="shared" si="18"/>
        <v>96.857142857143117</v>
      </c>
      <c r="Z34" s="5">
        <f t="shared" si="18"/>
        <v>550.28571428571377</v>
      </c>
      <c r="AA34" s="5">
        <f t="shared" si="18"/>
        <v>-279</v>
      </c>
      <c r="AB34" s="5">
        <f t="shared" si="18"/>
        <v>-236.71428571428623</v>
      </c>
      <c r="AC34" s="5">
        <f t="shared" si="18"/>
        <v>-74.571428571429351</v>
      </c>
      <c r="AD34" s="5">
        <f t="shared" si="18"/>
        <v>-49.571428571429351</v>
      </c>
      <c r="AE34" s="5">
        <f t="shared" si="18"/>
        <v>-39.571428571429351</v>
      </c>
      <c r="AF34" s="5">
        <f t="shared" si="18"/>
        <v>13</v>
      </c>
      <c r="AG34" s="5">
        <f t="shared" si="18"/>
        <v>118</v>
      </c>
      <c r="AH34" s="5">
        <f t="shared" si="18"/>
        <v>161.14285714285688</v>
      </c>
      <c r="AI34" s="5">
        <f t="shared" si="18"/>
        <v>-0.857142857143117</v>
      </c>
      <c r="AJ34" s="5">
        <f t="shared" si="18"/>
        <v>-89</v>
      </c>
      <c r="AK34" s="5">
        <f t="shared" si="18"/>
        <v>19.857142857143117</v>
      </c>
      <c r="AL34" s="5">
        <f t="shared" si="18"/>
        <v>53.714285714286234</v>
      </c>
      <c r="AM34" s="5">
        <f t="shared" si="18"/>
        <v>201.85714285714312</v>
      </c>
      <c r="AN34" s="5">
        <f t="shared" si="18"/>
        <v>265.14285714285688</v>
      </c>
      <c r="AO34" s="5">
        <f t="shared" si="18"/>
        <v>62.428571428570649</v>
      </c>
      <c r="AP34" s="5">
        <f t="shared" si="18"/>
        <v>77.428571428570649</v>
      </c>
      <c r="AQ34" s="5">
        <f t="shared" si="18"/>
        <v>69</v>
      </c>
      <c r="AR34" s="5">
        <f t="shared" si="18"/>
        <v>-83.857142857143117</v>
      </c>
      <c r="AS34" s="5">
        <f t="shared" si="18"/>
        <v>32</v>
      </c>
      <c r="AT34" s="5">
        <f t="shared" si="18"/>
        <v>84.285714285713766</v>
      </c>
      <c r="AU34" s="5">
        <f t="shared" si="18"/>
        <v>196.28571428571377</v>
      </c>
      <c r="AV34" s="5">
        <f t="shared" si="18"/>
        <v>313.57142857142935</v>
      </c>
      <c r="AW34" s="5">
        <f t="shared" si="18"/>
        <v>35.142857142856883</v>
      </c>
      <c r="AX34" s="5">
        <f t="shared" si="18"/>
        <v>332.42857142857065</v>
      </c>
      <c r="AY34" s="5">
        <f t="shared" si="18"/>
        <v>531.85714285714312</v>
      </c>
      <c r="AZ34" s="5">
        <f t="shared" si="18"/>
        <v>532.85714285714312</v>
      </c>
      <c r="BA34" s="5">
        <f t="shared" si="18"/>
        <v>401.57142857142935</v>
      </c>
      <c r="BB34" s="6"/>
    </row>
    <row r="35" spans="1:54" x14ac:dyDescent="0.25">
      <c r="A35" s="1" t="s">
        <v>3</v>
      </c>
      <c r="B35" s="3">
        <f>SUM(C35:BB35)</f>
        <v>3364208.1020408156</v>
      </c>
      <c r="C35" s="5">
        <f>C34*C34</f>
        <v>328820.32653061138</v>
      </c>
      <c r="D35" s="5">
        <f t="shared" ref="D35:BB35" si="19">D34*D34</f>
        <v>51464.163265306241</v>
      </c>
      <c r="E35" s="5">
        <f t="shared" si="19"/>
        <v>210418.79591836783</v>
      </c>
      <c r="F35" s="5">
        <f t="shared" si="19"/>
        <v>225</v>
      </c>
      <c r="G35" s="5">
        <f t="shared" si="19"/>
        <v>154000.18367346877</v>
      </c>
      <c r="H35" s="5">
        <f t="shared" si="19"/>
        <v>57531.448979591958</v>
      </c>
      <c r="I35" s="5">
        <f t="shared" si="19"/>
        <v>90515.020408163415</v>
      </c>
      <c r="J35" s="5">
        <f t="shared" si="19"/>
        <v>101214.87755102024</v>
      </c>
      <c r="K35" s="5">
        <f t="shared" si="19"/>
        <v>51205.224489795684</v>
      </c>
      <c r="L35" s="5">
        <f t="shared" si="19"/>
        <v>210156.7551020401</v>
      </c>
      <c r="M35" s="5">
        <f t="shared" si="19"/>
        <v>57257.653061224242</v>
      </c>
      <c r="N35" s="5">
        <f t="shared" si="19"/>
        <v>405.73469387754056</v>
      </c>
      <c r="O35" s="5">
        <f t="shared" si="19"/>
        <v>36754.367346938976</v>
      </c>
      <c r="P35" s="5">
        <f t="shared" si="19"/>
        <v>9716.3265306123994</v>
      </c>
      <c r="Q35" s="5">
        <f t="shared" si="19"/>
        <v>9326.040816326682</v>
      </c>
      <c r="R35" s="5">
        <f t="shared" si="19"/>
        <v>7249.3061224489356</v>
      </c>
      <c r="S35" s="5">
        <f t="shared" si="19"/>
        <v>25144.89795918392</v>
      </c>
      <c r="T35" s="5">
        <f t="shared" si="19"/>
        <v>6537.8775510204505</v>
      </c>
      <c r="U35" s="5">
        <f t="shared" si="19"/>
        <v>8622.4489795918853</v>
      </c>
      <c r="V35" s="5">
        <f t="shared" si="19"/>
        <v>61.734693877555102</v>
      </c>
      <c r="W35" s="5">
        <f t="shared" si="19"/>
        <v>182939.51020408206</v>
      </c>
      <c r="X35" s="5">
        <f t="shared" si="19"/>
        <v>140196.75510204025</v>
      </c>
      <c r="Y35" s="5">
        <f t="shared" si="19"/>
        <v>9381.3061224490302</v>
      </c>
      <c r="Z35" s="5">
        <f t="shared" si="19"/>
        <v>302814.36734693818</v>
      </c>
      <c r="AA35" s="5">
        <f t="shared" si="19"/>
        <v>77841</v>
      </c>
      <c r="AB35" s="5">
        <f t="shared" si="19"/>
        <v>56033.653061224737</v>
      </c>
      <c r="AC35" s="5">
        <f t="shared" si="19"/>
        <v>5560.8979591837897</v>
      </c>
      <c r="AD35" s="5">
        <f t="shared" si="19"/>
        <v>2457.3265306123221</v>
      </c>
      <c r="AE35" s="5">
        <f t="shared" si="19"/>
        <v>1565.8979591837351</v>
      </c>
      <c r="AF35" s="5">
        <f t="shared" si="19"/>
        <v>169</v>
      </c>
      <c r="AG35" s="5">
        <f t="shared" si="19"/>
        <v>13924</v>
      </c>
      <c r="AH35" s="5">
        <f t="shared" si="19"/>
        <v>25967.020408163182</v>
      </c>
      <c r="AI35" s="5">
        <f t="shared" si="19"/>
        <v>0.73469387755146587</v>
      </c>
      <c r="AJ35" s="5">
        <f t="shared" si="19"/>
        <v>7921</v>
      </c>
      <c r="AK35" s="5">
        <f t="shared" si="19"/>
        <v>394.30612244898992</v>
      </c>
      <c r="AL35" s="5">
        <f t="shared" si="19"/>
        <v>2885.224489795974</v>
      </c>
      <c r="AM35" s="5">
        <f t="shared" si="19"/>
        <v>40746.306122449081</v>
      </c>
      <c r="AN35" s="5">
        <f t="shared" si="19"/>
        <v>70300.734693877414</v>
      </c>
      <c r="AO35" s="5">
        <f t="shared" si="19"/>
        <v>3897.3265306121475</v>
      </c>
      <c r="AP35" s="5">
        <f t="shared" si="19"/>
        <v>5995.183673469267</v>
      </c>
      <c r="AQ35" s="5">
        <f t="shared" si="19"/>
        <v>4761</v>
      </c>
      <c r="AR35" s="5">
        <f t="shared" si="19"/>
        <v>7032.0204081633092</v>
      </c>
      <c r="AS35" s="5">
        <f t="shared" si="19"/>
        <v>1024</v>
      </c>
      <c r="AT35" s="5">
        <f t="shared" si="19"/>
        <v>7104.0816326529739</v>
      </c>
      <c r="AU35" s="5">
        <f t="shared" si="19"/>
        <v>38528.081632652858</v>
      </c>
      <c r="AV35" s="5">
        <f t="shared" si="19"/>
        <v>98327.040816327019</v>
      </c>
      <c r="AW35" s="5">
        <f t="shared" si="19"/>
        <v>1235.0204081632471</v>
      </c>
      <c r="AX35" s="5">
        <f t="shared" si="19"/>
        <v>110508.7551020403</v>
      </c>
      <c r="AY35" s="5">
        <f t="shared" si="19"/>
        <v>282872.02040816355</v>
      </c>
      <c r="AZ35" s="5">
        <f t="shared" si="19"/>
        <v>283936.73469387781</v>
      </c>
      <c r="BA35" s="5">
        <f t="shared" si="19"/>
        <v>161259.6122448986</v>
      </c>
      <c r="BB35" s="6"/>
    </row>
    <row r="36" spans="1:54" x14ac:dyDescent="0.25">
      <c r="A36" s="1" t="s">
        <v>13</v>
      </c>
      <c r="B36" s="4">
        <f>SQRT(B35/COUNT(C35:BB35))</f>
        <v>256.83626057451147</v>
      </c>
    </row>
    <row r="38" spans="1:54" x14ac:dyDescent="0.25">
      <c r="A38" s="1" t="s">
        <v>11</v>
      </c>
      <c r="B38" s="3">
        <f>SUM(C38:BB38)</f>
        <v>520279</v>
      </c>
      <c r="C38" s="5">
        <f>(C$3*0+D$3*7)/7</f>
        <v>13501</v>
      </c>
      <c r="D38" s="5">
        <f t="shared" ref="D38:BB38" si="20">(D$3*0+E$3*7)/7</f>
        <v>12744</v>
      </c>
      <c r="E38" s="5">
        <f t="shared" si="20"/>
        <v>12350</v>
      </c>
      <c r="F38" s="5">
        <f t="shared" si="20"/>
        <v>12630</v>
      </c>
      <c r="G38" s="5">
        <f t="shared" si="20"/>
        <v>11702</v>
      </c>
      <c r="H38" s="5">
        <f t="shared" si="20"/>
        <v>11834</v>
      </c>
      <c r="I38" s="5">
        <f t="shared" si="20"/>
        <v>11175</v>
      </c>
      <c r="J38" s="5">
        <f t="shared" si="20"/>
        <v>10987</v>
      </c>
      <c r="K38" s="5">
        <f t="shared" si="20"/>
        <v>10674</v>
      </c>
      <c r="L38" s="5">
        <f t="shared" si="20"/>
        <v>9998</v>
      </c>
      <c r="M38" s="5">
        <f t="shared" si="20"/>
        <v>9972</v>
      </c>
      <c r="N38" s="5">
        <f t="shared" si="20"/>
        <v>10027</v>
      </c>
      <c r="O38" s="5">
        <f t="shared" si="20"/>
        <v>9626</v>
      </c>
      <c r="P38" s="5">
        <f t="shared" si="20"/>
        <v>9693</v>
      </c>
      <c r="Q38" s="5">
        <f t="shared" si="20"/>
        <v>9466</v>
      </c>
      <c r="R38" s="5">
        <f t="shared" si="20"/>
        <v>9773</v>
      </c>
      <c r="S38" s="5">
        <f t="shared" si="20"/>
        <v>9881</v>
      </c>
      <c r="T38" s="5">
        <f t="shared" si="20"/>
        <v>9966</v>
      </c>
      <c r="U38" s="5">
        <f t="shared" si="20"/>
        <v>9734</v>
      </c>
      <c r="V38" s="5">
        <f t="shared" si="20"/>
        <v>9896</v>
      </c>
      <c r="W38" s="5">
        <f t="shared" si="20"/>
        <v>8977</v>
      </c>
      <c r="X38" s="5">
        <f t="shared" si="20"/>
        <v>8847</v>
      </c>
      <c r="Y38" s="5">
        <f t="shared" si="20"/>
        <v>9114</v>
      </c>
      <c r="Z38" s="5">
        <f t="shared" si="20"/>
        <v>9994</v>
      </c>
      <c r="AA38" s="5">
        <f t="shared" si="20"/>
        <v>8902</v>
      </c>
      <c r="AB38" s="5">
        <f t="shared" si="20"/>
        <v>9145</v>
      </c>
      <c r="AC38" s="5">
        <f t="shared" si="20"/>
        <v>8848</v>
      </c>
      <c r="AD38" s="5">
        <f t="shared" si="20"/>
        <v>8943</v>
      </c>
      <c r="AE38" s="5">
        <f t="shared" si="20"/>
        <v>8807</v>
      </c>
      <c r="AF38" s="5">
        <f t="shared" si="20"/>
        <v>8919</v>
      </c>
      <c r="AG38" s="5">
        <f t="shared" si="20"/>
        <v>9073</v>
      </c>
      <c r="AH38" s="5">
        <f t="shared" si="20"/>
        <v>9282</v>
      </c>
      <c r="AI38" s="5">
        <f t="shared" si="20"/>
        <v>9148</v>
      </c>
      <c r="AJ38" s="5">
        <f t="shared" si="20"/>
        <v>9064</v>
      </c>
      <c r="AK38" s="5">
        <f t="shared" si="20"/>
        <v>9156</v>
      </c>
      <c r="AL38" s="5">
        <f t="shared" si="20"/>
        <v>9200</v>
      </c>
      <c r="AM38" s="5">
        <f t="shared" si="20"/>
        <v>9558</v>
      </c>
      <c r="AN38" s="5">
        <f t="shared" si="20"/>
        <v>9837</v>
      </c>
      <c r="AO38" s="5">
        <f t="shared" si="20"/>
        <v>9778</v>
      </c>
      <c r="AP38" s="5">
        <f t="shared" si="20"/>
        <v>9964</v>
      </c>
      <c r="AQ38" s="5">
        <f t="shared" si="20"/>
        <v>9978</v>
      </c>
      <c r="AR38" s="5">
        <f t="shared" si="20"/>
        <v>9809</v>
      </c>
      <c r="AS38" s="5">
        <f t="shared" si="20"/>
        <v>9977</v>
      </c>
      <c r="AT38" s="5">
        <f t="shared" si="20"/>
        <v>10031</v>
      </c>
      <c r="AU38" s="5">
        <f t="shared" si="20"/>
        <v>10372</v>
      </c>
      <c r="AV38" s="5">
        <f t="shared" si="20"/>
        <v>10753</v>
      </c>
      <c r="AW38" s="5">
        <f t="shared" si="20"/>
        <v>10577</v>
      </c>
      <c r="AX38" s="5">
        <f t="shared" si="20"/>
        <v>11323</v>
      </c>
      <c r="AY38" s="5">
        <f t="shared" si="20"/>
        <v>11863</v>
      </c>
      <c r="AZ38" s="5">
        <f t="shared" si="20"/>
        <v>12536</v>
      </c>
      <c r="BA38" s="5">
        <f t="shared" si="20"/>
        <v>12875</v>
      </c>
      <c r="BB38" s="6"/>
    </row>
    <row r="39" spans="1:54" x14ac:dyDescent="0.25">
      <c r="A39" s="1" t="s">
        <v>2</v>
      </c>
      <c r="B39" s="3">
        <f>SUM(C39:BB39)</f>
        <v>77</v>
      </c>
      <c r="C39" s="5">
        <f>C38-C$2</f>
        <v>646</v>
      </c>
      <c r="D39" s="5">
        <f t="shared" ref="D39:BB39" si="21">D38-D$2</f>
        <v>-335</v>
      </c>
      <c r="E39" s="5">
        <f t="shared" si="21"/>
        <v>-515</v>
      </c>
      <c r="F39" s="5">
        <f t="shared" si="21"/>
        <v>55</v>
      </c>
      <c r="G39" s="5">
        <f t="shared" si="21"/>
        <v>-525</v>
      </c>
      <c r="H39" s="5">
        <f t="shared" si="21"/>
        <v>-221</v>
      </c>
      <c r="I39" s="5">
        <f t="shared" si="21"/>
        <v>-395</v>
      </c>
      <c r="J39" s="5">
        <f t="shared" si="21"/>
        <v>-345</v>
      </c>
      <c r="K39" s="5">
        <f t="shared" si="21"/>
        <v>-271</v>
      </c>
      <c r="L39" s="5">
        <f t="shared" si="21"/>
        <v>-555</v>
      </c>
      <c r="M39" s="5">
        <f t="shared" si="21"/>
        <v>-243</v>
      </c>
      <c r="N39" s="5">
        <f t="shared" si="21"/>
        <v>28</v>
      </c>
      <c r="O39" s="5">
        <f t="shared" si="21"/>
        <v>-249</v>
      </c>
      <c r="P39" s="5">
        <f t="shared" si="21"/>
        <v>-89</v>
      </c>
      <c r="Q39" s="5">
        <f t="shared" si="21"/>
        <v>-129</v>
      </c>
      <c r="R39" s="5">
        <f t="shared" si="21"/>
        <v>129</v>
      </c>
      <c r="S39" s="5">
        <f t="shared" si="21"/>
        <v>174</v>
      </c>
      <c r="T39" s="5">
        <f t="shared" si="21"/>
        <v>93</v>
      </c>
      <c r="U39" s="5">
        <f t="shared" si="21"/>
        <v>-126</v>
      </c>
      <c r="V39" s="5">
        <f t="shared" si="21"/>
        <v>31</v>
      </c>
      <c r="W39" s="5">
        <f t="shared" si="21"/>
        <v>-559</v>
      </c>
      <c r="X39" s="5">
        <f t="shared" si="21"/>
        <v>-393</v>
      </c>
      <c r="Y39" s="5">
        <f t="shared" si="21"/>
        <v>135</v>
      </c>
      <c r="Z39" s="5">
        <f t="shared" si="21"/>
        <v>676</v>
      </c>
      <c r="AA39" s="5">
        <f t="shared" si="21"/>
        <v>-435</v>
      </c>
      <c r="AB39" s="5">
        <f t="shared" si="21"/>
        <v>-202</v>
      </c>
      <c r="AC39" s="5">
        <f t="shared" si="21"/>
        <v>-117</v>
      </c>
      <c r="AD39" s="5">
        <f t="shared" si="21"/>
        <v>-36</v>
      </c>
      <c r="AE39" s="5">
        <f t="shared" si="21"/>
        <v>-59</v>
      </c>
      <c r="AF39" s="5">
        <f t="shared" si="21"/>
        <v>29</v>
      </c>
      <c r="AG39" s="5">
        <f t="shared" si="21"/>
        <v>140</v>
      </c>
      <c r="AH39" s="5">
        <f t="shared" si="21"/>
        <v>191</v>
      </c>
      <c r="AI39" s="5">
        <f t="shared" si="21"/>
        <v>-20</v>
      </c>
      <c r="AJ39" s="5">
        <f t="shared" si="21"/>
        <v>-101</v>
      </c>
      <c r="AK39" s="5">
        <f t="shared" si="21"/>
        <v>33</v>
      </c>
      <c r="AL39" s="5">
        <f t="shared" si="21"/>
        <v>60</v>
      </c>
      <c r="AM39" s="5">
        <f t="shared" si="21"/>
        <v>253</v>
      </c>
      <c r="AN39" s="5">
        <f t="shared" si="21"/>
        <v>305</v>
      </c>
      <c r="AO39" s="5">
        <f t="shared" si="21"/>
        <v>54</v>
      </c>
      <c r="AP39" s="5">
        <f t="shared" si="21"/>
        <v>104</v>
      </c>
      <c r="AQ39" s="5">
        <f t="shared" si="21"/>
        <v>71</v>
      </c>
      <c r="AR39" s="5">
        <f t="shared" si="21"/>
        <v>-108</v>
      </c>
      <c r="AS39" s="5">
        <f t="shared" si="21"/>
        <v>56</v>
      </c>
      <c r="AT39" s="5">
        <f t="shared" si="21"/>
        <v>92</v>
      </c>
      <c r="AU39" s="5">
        <f t="shared" si="21"/>
        <v>245</v>
      </c>
      <c r="AV39" s="5">
        <f t="shared" si="21"/>
        <v>368</v>
      </c>
      <c r="AW39" s="5">
        <f t="shared" si="21"/>
        <v>10</v>
      </c>
      <c r="AX39" s="5">
        <f t="shared" si="21"/>
        <v>439</v>
      </c>
      <c r="AY39" s="5">
        <f t="shared" si="21"/>
        <v>609</v>
      </c>
      <c r="AZ39" s="5">
        <f t="shared" si="21"/>
        <v>629</v>
      </c>
      <c r="BA39" s="5">
        <f t="shared" si="21"/>
        <v>450</v>
      </c>
      <c r="BB39" s="6"/>
    </row>
    <row r="40" spans="1:54" x14ac:dyDescent="0.25">
      <c r="A40" s="1" t="s">
        <v>3</v>
      </c>
      <c r="B40" s="3">
        <f>SUM(C40:BB40)</f>
        <v>4816773</v>
      </c>
      <c r="C40" s="5">
        <f>C39*C39</f>
        <v>417316</v>
      </c>
      <c r="D40" s="5">
        <f t="shared" ref="D40:BB40" si="22">D39*D39</f>
        <v>112225</v>
      </c>
      <c r="E40" s="5">
        <f t="shared" si="22"/>
        <v>265225</v>
      </c>
      <c r="F40" s="5">
        <f t="shared" si="22"/>
        <v>3025</v>
      </c>
      <c r="G40" s="5">
        <f t="shared" si="22"/>
        <v>275625</v>
      </c>
      <c r="H40" s="5">
        <f t="shared" si="22"/>
        <v>48841</v>
      </c>
      <c r="I40" s="5">
        <f t="shared" si="22"/>
        <v>156025</v>
      </c>
      <c r="J40" s="5">
        <f t="shared" si="22"/>
        <v>119025</v>
      </c>
      <c r="K40" s="5">
        <f t="shared" si="22"/>
        <v>73441</v>
      </c>
      <c r="L40" s="5">
        <f t="shared" si="22"/>
        <v>308025</v>
      </c>
      <c r="M40" s="5">
        <f t="shared" si="22"/>
        <v>59049</v>
      </c>
      <c r="N40" s="5">
        <f t="shared" si="22"/>
        <v>784</v>
      </c>
      <c r="O40" s="5">
        <f t="shared" si="22"/>
        <v>62001</v>
      </c>
      <c r="P40" s="5">
        <f t="shared" si="22"/>
        <v>7921</v>
      </c>
      <c r="Q40" s="5">
        <f t="shared" si="22"/>
        <v>16641</v>
      </c>
      <c r="R40" s="5">
        <f t="shared" si="22"/>
        <v>16641</v>
      </c>
      <c r="S40" s="5">
        <f t="shared" si="22"/>
        <v>30276</v>
      </c>
      <c r="T40" s="5">
        <f t="shared" si="22"/>
        <v>8649</v>
      </c>
      <c r="U40" s="5">
        <f t="shared" si="22"/>
        <v>15876</v>
      </c>
      <c r="V40" s="5">
        <f t="shared" si="22"/>
        <v>961</v>
      </c>
      <c r="W40" s="5">
        <f t="shared" si="22"/>
        <v>312481</v>
      </c>
      <c r="X40" s="5">
        <f t="shared" si="22"/>
        <v>154449</v>
      </c>
      <c r="Y40" s="5">
        <f t="shared" si="22"/>
        <v>18225</v>
      </c>
      <c r="Z40" s="5">
        <f t="shared" si="22"/>
        <v>456976</v>
      </c>
      <c r="AA40" s="5">
        <f t="shared" si="22"/>
        <v>189225</v>
      </c>
      <c r="AB40" s="5">
        <f t="shared" si="22"/>
        <v>40804</v>
      </c>
      <c r="AC40" s="5">
        <f t="shared" si="22"/>
        <v>13689</v>
      </c>
      <c r="AD40" s="5">
        <f t="shared" si="22"/>
        <v>1296</v>
      </c>
      <c r="AE40" s="5">
        <f t="shared" si="22"/>
        <v>3481</v>
      </c>
      <c r="AF40" s="5">
        <f t="shared" si="22"/>
        <v>841</v>
      </c>
      <c r="AG40" s="5">
        <f t="shared" si="22"/>
        <v>19600</v>
      </c>
      <c r="AH40" s="5">
        <f t="shared" si="22"/>
        <v>36481</v>
      </c>
      <c r="AI40" s="5">
        <f t="shared" si="22"/>
        <v>400</v>
      </c>
      <c r="AJ40" s="5">
        <f t="shared" si="22"/>
        <v>10201</v>
      </c>
      <c r="AK40" s="5">
        <f t="shared" si="22"/>
        <v>1089</v>
      </c>
      <c r="AL40" s="5">
        <f t="shared" si="22"/>
        <v>3600</v>
      </c>
      <c r="AM40" s="5">
        <f t="shared" si="22"/>
        <v>64009</v>
      </c>
      <c r="AN40" s="5">
        <f t="shared" si="22"/>
        <v>93025</v>
      </c>
      <c r="AO40" s="5">
        <f t="shared" si="22"/>
        <v>2916</v>
      </c>
      <c r="AP40" s="5">
        <f t="shared" si="22"/>
        <v>10816</v>
      </c>
      <c r="AQ40" s="5">
        <f t="shared" si="22"/>
        <v>5041</v>
      </c>
      <c r="AR40" s="5">
        <f t="shared" si="22"/>
        <v>11664</v>
      </c>
      <c r="AS40" s="5">
        <f t="shared" si="22"/>
        <v>3136</v>
      </c>
      <c r="AT40" s="5">
        <f t="shared" si="22"/>
        <v>8464</v>
      </c>
      <c r="AU40" s="5">
        <f t="shared" si="22"/>
        <v>60025</v>
      </c>
      <c r="AV40" s="5">
        <f t="shared" si="22"/>
        <v>135424</v>
      </c>
      <c r="AW40" s="5">
        <f t="shared" si="22"/>
        <v>100</v>
      </c>
      <c r="AX40" s="5">
        <f t="shared" si="22"/>
        <v>192721</v>
      </c>
      <c r="AY40" s="5">
        <f t="shared" si="22"/>
        <v>370881</v>
      </c>
      <c r="AZ40" s="5">
        <f t="shared" si="22"/>
        <v>395641</v>
      </c>
      <c r="BA40" s="5">
        <f t="shared" si="22"/>
        <v>202500</v>
      </c>
      <c r="BB40" s="6"/>
    </row>
    <row r="41" spans="1:54" x14ac:dyDescent="0.25">
      <c r="A41" s="1" t="s">
        <v>13</v>
      </c>
      <c r="B41" s="4">
        <f>SQRT(B40/COUNT(C40:BB40))</f>
        <v>307.32154075457305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3899-25F0-4F81-9980-B8B7D14BA8C0}">
  <dimension ref="A1:BC41"/>
  <sheetViews>
    <sheetView zoomScaleNormal="100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J60" sqref="J60"/>
    </sheetView>
  </sheetViews>
  <sheetFormatPr defaultColWidth="13" defaultRowHeight="15" x14ac:dyDescent="0.25"/>
  <cols>
    <col min="55" max="16384" width="13" style="12"/>
  </cols>
  <sheetData>
    <row r="1" spans="1:55" x14ac:dyDescent="0.25">
      <c r="B1" s="1" t="s">
        <v>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</row>
    <row r="2" spans="1:55" x14ac:dyDescent="0.25">
      <c r="A2" s="1" t="s">
        <v>0</v>
      </c>
      <c r="B2" s="3">
        <f>SUM(C2:BB2)</f>
        <v>534740</v>
      </c>
      <c r="C2" s="2">
        <v>13596</v>
      </c>
      <c r="D2" s="2">
        <v>13876</v>
      </c>
      <c r="E2" s="2">
        <v>13585</v>
      </c>
      <c r="F2" s="2">
        <v>13229</v>
      </c>
      <c r="G2" s="2">
        <v>12699</v>
      </c>
      <c r="H2" s="2">
        <v>12371</v>
      </c>
      <c r="I2" s="2">
        <v>12159</v>
      </c>
      <c r="J2" s="2">
        <v>12231</v>
      </c>
      <c r="K2" s="2">
        <v>12435</v>
      </c>
      <c r="L2" s="2">
        <v>12489</v>
      </c>
      <c r="M2" s="2">
        <v>12204</v>
      </c>
      <c r="N2" s="2">
        <v>11628</v>
      </c>
      <c r="O2" s="2">
        <v>11132</v>
      </c>
      <c r="P2" s="2">
        <v>10767</v>
      </c>
      <c r="Q2" s="2">
        <v>10426</v>
      </c>
      <c r="R2" s="2">
        <v>9973</v>
      </c>
      <c r="S2" s="2">
        <v>9702</v>
      </c>
      <c r="T2" s="2">
        <v>9466</v>
      </c>
      <c r="U2" s="2">
        <v>9458</v>
      </c>
      <c r="V2" s="2">
        <v>9332</v>
      </c>
      <c r="W2" s="2">
        <v>9288</v>
      </c>
      <c r="X2" s="2">
        <v>9156</v>
      </c>
      <c r="Y2" s="2">
        <v>9101</v>
      </c>
      <c r="Z2" s="2">
        <v>8966</v>
      </c>
      <c r="AA2" s="2">
        <v>9098</v>
      </c>
      <c r="AB2" s="2">
        <v>9196</v>
      </c>
      <c r="AC2" s="2">
        <v>9240</v>
      </c>
      <c r="AD2" s="2">
        <v>9122</v>
      </c>
      <c r="AE2" s="2">
        <v>9155</v>
      </c>
      <c r="AF2" s="2">
        <v>9041</v>
      </c>
      <c r="AG2" s="2">
        <v>9013</v>
      </c>
      <c r="AH2" s="2">
        <v>8761</v>
      </c>
      <c r="AI2" s="2">
        <v>8784</v>
      </c>
      <c r="AJ2" s="2">
        <v>8712</v>
      </c>
      <c r="AK2" s="2">
        <v>8775</v>
      </c>
      <c r="AL2" s="2">
        <v>8903</v>
      </c>
      <c r="AM2" s="2">
        <v>9109</v>
      </c>
      <c r="AN2" s="2">
        <v>9231</v>
      </c>
      <c r="AO2" s="2">
        <v>9311</v>
      </c>
      <c r="AP2" s="2">
        <v>9441</v>
      </c>
      <c r="AQ2" s="2">
        <v>9503</v>
      </c>
      <c r="AR2" s="2">
        <v>9487</v>
      </c>
      <c r="AS2" s="2">
        <v>9585</v>
      </c>
      <c r="AT2" s="2">
        <v>9808</v>
      </c>
      <c r="AU2" s="2">
        <v>10005</v>
      </c>
      <c r="AV2" s="2">
        <v>9930</v>
      </c>
      <c r="AW2" s="2">
        <v>9918</v>
      </c>
      <c r="AX2" s="2">
        <v>10108</v>
      </c>
      <c r="AY2" s="2">
        <v>10250</v>
      </c>
      <c r="AZ2" s="2">
        <v>10497</v>
      </c>
      <c r="BA2" s="2">
        <v>10601</v>
      </c>
      <c r="BB2" s="2">
        <v>10887</v>
      </c>
    </row>
    <row r="3" spans="1:55" x14ac:dyDescent="0.25">
      <c r="A3" s="1" t="s">
        <v>1</v>
      </c>
      <c r="B3" s="3">
        <f>SUM(C3:BB3)</f>
        <v>535101</v>
      </c>
      <c r="C3" s="2">
        <f>weekly_deaths_unsmoothed!B50</f>
        <v>14164</v>
      </c>
      <c r="D3" s="2">
        <f>weekly_deaths_unsmoothed!C50</f>
        <v>13748</v>
      </c>
      <c r="E3" s="2">
        <f>weekly_deaths_unsmoothed!D50</f>
        <v>13715</v>
      </c>
      <c r="F3" s="2">
        <f>weekly_deaths_unsmoothed!E50</f>
        <v>13293</v>
      </c>
      <c r="G3" s="2">
        <f>weekly_deaths_unsmoothed!F50</f>
        <v>12679</v>
      </c>
      <c r="H3" s="2">
        <f>weekly_deaths_unsmoothed!G50</f>
        <v>12126</v>
      </c>
      <c r="I3" s="2">
        <f>weekly_deaths_unsmoothed!H50</f>
        <v>12308</v>
      </c>
      <c r="J3" s="2">
        <f>weekly_deaths_unsmoothed!I50</f>
        <v>12042</v>
      </c>
      <c r="K3" s="2">
        <f>weekly_deaths_unsmoothed!J50</f>
        <v>12342</v>
      </c>
      <c r="L3" s="2">
        <f>weekly_deaths_unsmoothed!K50</f>
        <v>12920</v>
      </c>
      <c r="M3" s="2">
        <f>weekly_deaths_unsmoothed!L50</f>
        <v>12206</v>
      </c>
      <c r="N3" s="2">
        <f>weekly_deaths_unsmoothed!M50</f>
        <v>11487</v>
      </c>
      <c r="O3" s="2">
        <f>weekly_deaths_unsmoothed!N50</f>
        <v>11191</v>
      </c>
      <c r="P3" s="2">
        <f>weekly_deaths_unsmoothed!O50</f>
        <v>10719</v>
      </c>
      <c r="Q3" s="2">
        <f>weekly_deaths_unsmoothed!P50</f>
        <v>10391</v>
      </c>
      <c r="R3" s="2">
        <f>weekly_deaths_unsmoothed!Q50</f>
        <v>10169</v>
      </c>
      <c r="S3" s="2">
        <f>weekly_deaths_unsmoothed!R50</f>
        <v>9359</v>
      </c>
      <c r="T3" s="2">
        <f>weekly_deaths_unsmoothed!S50</f>
        <v>9578</v>
      </c>
      <c r="U3" s="2">
        <f>weekly_deaths_unsmoothed!T50</f>
        <v>9461</v>
      </c>
      <c r="V3" s="2">
        <f>weekly_deaths_unsmoothed!U50</f>
        <v>9334</v>
      </c>
      <c r="W3" s="2">
        <f>weekly_deaths_unsmoothed!V50</f>
        <v>9202</v>
      </c>
      <c r="X3" s="2">
        <f>weekly_deaths_unsmoothed!W50</f>
        <v>9327</v>
      </c>
      <c r="Y3" s="2">
        <f>weekly_deaths_unsmoothed!X50</f>
        <v>8938</v>
      </c>
      <c r="Z3" s="2">
        <f>weekly_deaths_unsmoothed!Y50</f>
        <v>9038</v>
      </c>
      <c r="AA3" s="2">
        <f>weekly_deaths_unsmoothed!Z50</f>
        <v>8922</v>
      </c>
      <c r="AB3" s="2">
        <f>weekly_deaths_unsmoothed!AA50</f>
        <v>9335</v>
      </c>
      <c r="AC3" s="2">
        <f>weekly_deaths_unsmoothed!AB50</f>
        <v>9332</v>
      </c>
      <c r="AD3" s="2">
        <f>weekly_deaths_unsmoothed!AC50</f>
        <v>9053</v>
      </c>
      <c r="AE3" s="2">
        <f>weekly_deaths_unsmoothed!AD50</f>
        <v>8981</v>
      </c>
      <c r="AF3" s="2">
        <f>weekly_deaths_unsmoothed!AE50</f>
        <v>9432</v>
      </c>
      <c r="AG3" s="2">
        <f>weekly_deaths_unsmoothed!AF50</f>
        <v>8711</v>
      </c>
      <c r="AH3" s="2">
        <f>weekly_deaths_unsmoothed!AG50</f>
        <v>8897</v>
      </c>
      <c r="AI3" s="2">
        <f>weekly_deaths_unsmoothed!AH50</f>
        <v>8676</v>
      </c>
      <c r="AJ3" s="2">
        <f>weekly_deaths_unsmoothed!AI50</f>
        <v>8779</v>
      </c>
      <c r="AK3" s="2">
        <f>weekly_deaths_unsmoothed!AJ50</f>
        <v>8681</v>
      </c>
      <c r="AL3" s="2">
        <f>weekly_deaths_unsmoothed!AK50</f>
        <v>8864</v>
      </c>
      <c r="AM3" s="2">
        <f>weekly_deaths_unsmoothed!AL50</f>
        <v>9164</v>
      </c>
      <c r="AN3" s="2">
        <f>weekly_deaths_unsmoothed!AM50</f>
        <v>9300</v>
      </c>
      <c r="AO3" s="2">
        <f>weekly_deaths_unsmoothed!AN50</f>
        <v>9229</v>
      </c>
      <c r="AP3" s="2">
        <f>weekly_deaths_unsmoothed!AO50</f>
        <v>9404</v>
      </c>
      <c r="AQ3" s="2">
        <f>weekly_deaths_unsmoothed!AP50</f>
        <v>9689</v>
      </c>
      <c r="AR3" s="2">
        <f>weekly_deaths_unsmoothed!AQ50</f>
        <v>9417</v>
      </c>
      <c r="AS3" s="2">
        <f>weekly_deaths_unsmoothed!AR50</f>
        <v>9356</v>
      </c>
      <c r="AT3" s="2">
        <f>weekly_deaths_unsmoothed!AS50</f>
        <v>9983</v>
      </c>
      <c r="AU3" s="2">
        <f>weekly_deaths_unsmoothed!AT50</f>
        <v>10085</v>
      </c>
      <c r="AV3" s="2">
        <f>weekly_deaths_unsmoothed!AU50</f>
        <v>9947</v>
      </c>
      <c r="AW3" s="2">
        <f>weekly_deaths_unsmoothed!AV50</f>
        <v>9758</v>
      </c>
      <c r="AX3" s="2">
        <f>weekly_deaths_unsmoothed!AW50</f>
        <v>10048</v>
      </c>
      <c r="AY3" s="2">
        <f>weekly_deaths_unsmoothed!AX50</f>
        <v>10517</v>
      </c>
      <c r="AZ3" s="2">
        <f>weekly_deaths_unsmoothed!AY50</f>
        <v>10186</v>
      </c>
      <c r="BA3" s="2">
        <f>weekly_deaths_unsmoothed!AZ50</f>
        <v>10789</v>
      </c>
      <c r="BB3" s="2">
        <f>weekly_deaths_unsmoothed!BA50</f>
        <v>10829</v>
      </c>
      <c r="BC3" s="13"/>
    </row>
    <row r="4" spans="1:55" x14ac:dyDescent="0.25">
      <c r="A4" s="1" t="s">
        <v>2</v>
      </c>
      <c r="B4" s="3">
        <f>SUM(C4:BB4)</f>
        <v>419</v>
      </c>
      <c r="C4" s="5">
        <f>C3-C$2</f>
        <v>568</v>
      </c>
      <c r="D4" s="5">
        <f t="shared" ref="D4:BA4" si="0">D3-D$2</f>
        <v>-128</v>
      </c>
      <c r="E4" s="5">
        <f t="shared" si="0"/>
        <v>130</v>
      </c>
      <c r="F4" s="5">
        <f t="shared" si="0"/>
        <v>64</v>
      </c>
      <c r="G4" s="5">
        <f t="shared" si="0"/>
        <v>-20</v>
      </c>
      <c r="H4" s="5">
        <f t="shared" si="0"/>
        <v>-245</v>
      </c>
      <c r="I4" s="5">
        <f t="shared" si="0"/>
        <v>149</v>
      </c>
      <c r="J4" s="5">
        <f t="shared" si="0"/>
        <v>-189</v>
      </c>
      <c r="K4" s="5">
        <f t="shared" si="0"/>
        <v>-93</v>
      </c>
      <c r="L4" s="5">
        <f t="shared" si="0"/>
        <v>431</v>
      </c>
      <c r="M4" s="5">
        <f t="shared" si="0"/>
        <v>2</v>
      </c>
      <c r="N4" s="5">
        <f t="shared" si="0"/>
        <v>-141</v>
      </c>
      <c r="O4" s="5">
        <f t="shared" si="0"/>
        <v>59</v>
      </c>
      <c r="P4" s="5">
        <f t="shared" si="0"/>
        <v>-48</v>
      </c>
      <c r="Q4" s="5">
        <f t="shared" si="0"/>
        <v>-35</v>
      </c>
      <c r="R4" s="5">
        <f t="shared" si="0"/>
        <v>196</v>
      </c>
      <c r="S4" s="5">
        <f t="shared" si="0"/>
        <v>-343</v>
      </c>
      <c r="T4" s="5">
        <f t="shared" si="0"/>
        <v>112</v>
      </c>
      <c r="U4" s="5">
        <f t="shared" si="0"/>
        <v>3</v>
      </c>
      <c r="V4" s="5">
        <f t="shared" si="0"/>
        <v>2</v>
      </c>
      <c r="W4" s="5">
        <f t="shared" si="0"/>
        <v>-86</v>
      </c>
      <c r="X4" s="5">
        <f t="shared" si="0"/>
        <v>171</v>
      </c>
      <c r="Y4" s="5">
        <f t="shared" si="0"/>
        <v>-163</v>
      </c>
      <c r="Z4" s="5">
        <f t="shared" si="0"/>
        <v>72</v>
      </c>
      <c r="AA4" s="5">
        <f t="shared" si="0"/>
        <v>-176</v>
      </c>
      <c r="AB4" s="5">
        <f t="shared" si="0"/>
        <v>139</v>
      </c>
      <c r="AC4" s="5">
        <f t="shared" si="0"/>
        <v>92</v>
      </c>
      <c r="AD4" s="5">
        <f t="shared" si="0"/>
        <v>-69</v>
      </c>
      <c r="AE4" s="5">
        <f t="shared" si="0"/>
        <v>-174</v>
      </c>
      <c r="AF4" s="5">
        <f t="shared" si="0"/>
        <v>391</v>
      </c>
      <c r="AG4" s="5">
        <f t="shared" si="0"/>
        <v>-302</v>
      </c>
      <c r="AH4" s="5">
        <f t="shared" si="0"/>
        <v>136</v>
      </c>
      <c r="AI4" s="5">
        <f t="shared" si="0"/>
        <v>-108</v>
      </c>
      <c r="AJ4" s="5">
        <f t="shared" si="0"/>
        <v>67</v>
      </c>
      <c r="AK4" s="5">
        <f t="shared" si="0"/>
        <v>-94</v>
      </c>
      <c r="AL4" s="5">
        <f t="shared" si="0"/>
        <v>-39</v>
      </c>
      <c r="AM4" s="5">
        <f t="shared" si="0"/>
        <v>55</v>
      </c>
      <c r="AN4" s="5">
        <f t="shared" si="0"/>
        <v>69</v>
      </c>
      <c r="AO4" s="5">
        <f t="shared" si="0"/>
        <v>-82</v>
      </c>
      <c r="AP4" s="5">
        <f t="shared" si="0"/>
        <v>-37</v>
      </c>
      <c r="AQ4" s="5">
        <f t="shared" si="0"/>
        <v>186</v>
      </c>
      <c r="AR4" s="5">
        <f t="shared" si="0"/>
        <v>-70</v>
      </c>
      <c r="AS4" s="5">
        <f t="shared" si="0"/>
        <v>-229</v>
      </c>
      <c r="AT4" s="5">
        <f t="shared" si="0"/>
        <v>175</v>
      </c>
      <c r="AU4" s="5">
        <f t="shared" si="0"/>
        <v>80</v>
      </c>
      <c r="AV4" s="5">
        <f t="shared" si="0"/>
        <v>17</v>
      </c>
      <c r="AW4" s="5">
        <f t="shared" si="0"/>
        <v>-160</v>
      </c>
      <c r="AX4" s="5">
        <f t="shared" si="0"/>
        <v>-60</v>
      </c>
      <c r="AY4" s="5">
        <f t="shared" si="0"/>
        <v>267</v>
      </c>
      <c r="AZ4" s="5">
        <f t="shared" si="0"/>
        <v>-311</v>
      </c>
      <c r="BA4" s="5">
        <f t="shared" si="0"/>
        <v>188</v>
      </c>
      <c r="BB4" s="6"/>
    </row>
    <row r="5" spans="1:55" x14ac:dyDescent="0.25">
      <c r="A5" s="1" t="s">
        <v>3</v>
      </c>
      <c r="B5" s="3">
        <f>SUM(C5:BB5)</f>
        <v>1697241</v>
      </c>
      <c r="C5" s="5">
        <f>C4*C4</f>
        <v>322624</v>
      </c>
      <c r="D5" s="5">
        <f t="shared" ref="D5:BA5" si="1">D4*D4</f>
        <v>16384</v>
      </c>
      <c r="E5" s="5">
        <f t="shared" si="1"/>
        <v>16900</v>
      </c>
      <c r="F5" s="5">
        <f t="shared" si="1"/>
        <v>4096</v>
      </c>
      <c r="G5" s="5">
        <f t="shared" si="1"/>
        <v>400</v>
      </c>
      <c r="H5" s="5">
        <f t="shared" si="1"/>
        <v>60025</v>
      </c>
      <c r="I5" s="5">
        <f t="shared" si="1"/>
        <v>22201</v>
      </c>
      <c r="J5" s="5">
        <f t="shared" si="1"/>
        <v>35721</v>
      </c>
      <c r="K5" s="5">
        <f t="shared" si="1"/>
        <v>8649</v>
      </c>
      <c r="L5" s="5">
        <f t="shared" si="1"/>
        <v>185761</v>
      </c>
      <c r="M5" s="5">
        <f t="shared" si="1"/>
        <v>4</v>
      </c>
      <c r="N5" s="5">
        <f t="shared" si="1"/>
        <v>19881</v>
      </c>
      <c r="O5" s="5">
        <f t="shared" si="1"/>
        <v>3481</v>
      </c>
      <c r="P5" s="5">
        <f t="shared" si="1"/>
        <v>2304</v>
      </c>
      <c r="Q5" s="5">
        <f t="shared" si="1"/>
        <v>1225</v>
      </c>
      <c r="R5" s="5">
        <f t="shared" si="1"/>
        <v>38416</v>
      </c>
      <c r="S5" s="5">
        <f t="shared" si="1"/>
        <v>117649</v>
      </c>
      <c r="T5" s="5">
        <f t="shared" si="1"/>
        <v>12544</v>
      </c>
      <c r="U5" s="5">
        <f t="shared" si="1"/>
        <v>9</v>
      </c>
      <c r="V5" s="5">
        <f t="shared" si="1"/>
        <v>4</v>
      </c>
      <c r="W5" s="5">
        <f t="shared" si="1"/>
        <v>7396</v>
      </c>
      <c r="X5" s="5">
        <f t="shared" si="1"/>
        <v>29241</v>
      </c>
      <c r="Y5" s="5">
        <f t="shared" si="1"/>
        <v>26569</v>
      </c>
      <c r="Z5" s="5">
        <f t="shared" si="1"/>
        <v>5184</v>
      </c>
      <c r="AA5" s="5">
        <f t="shared" si="1"/>
        <v>30976</v>
      </c>
      <c r="AB5" s="5">
        <f t="shared" si="1"/>
        <v>19321</v>
      </c>
      <c r="AC5" s="5">
        <f t="shared" si="1"/>
        <v>8464</v>
      </c>
      <c r="AD5" s="5">
        <f t="shared" si="1"/>
        <v>4761</v>
      </c>
      <c r="AE5" s="5">
        <f t="shared" si="1"/>
        <v>30276</v>
      </c>
      <c r="AF5" s="5">
        <f t="shared" si="1"/>
        <v>152881</v>
      </c>
      <c r="AG5" s="5">
        <f t="shared" si="1"/>
        <v>91204</v>
      </c>
      <c r="AH5" s="5">
        <f t="shared" si="1"/>
        <v>18496</v>
      </c>
      <c r="AI5" s="5">
        <f t="shared" si="1"/>
        <v>11664</v>
      </c>
      <c r="AJ5" s="5">
        <f t="shared" si="1"/>
        <v>4489</v>
      </c>
      <c r="AK5" s="5">
        <f t="shared" si="1"/>
        <v>8836</v>
      </c>
      <c r="AL5" s="5">
        <f t="shared" si="1"/>
        <v>1521</v>
      </c>
      <c r="AM5" s="5">
        <f t="shared" si="1"/>
        <v>3025</v>
      </c>
      <c r="AN5" s="5">
        <f t="shared" si="1"/>
        <v>4761</v>
      </c>
      <c r="AO5" s="5">
        <f t="shared" si="1"/>
        <v>6724</v>
      </c>
      <c r="AP5" s="5">
        <f t="shared" si="1"/>
        <v>1369</v>
      </c>
      <c r="AQ5" s="5">
        <f t="shared" si="1"/>
        <v>34596</v>
      </c>
      <c r="AR5" s="5">
        <f t="shared" si="1"/>
        <v>4900</v>
      </c>
      <c r="AS5" s="5">
        <f t="shared" si="1"/>
        <v>52441</v>
      </c>
      <c r="AT5" s="5">
        <f t="shared" si="1"/>
        <v>30625</v>
      </c>
      <c r="AU5" s="5">
        <f t="shared" si="1"/>
        <v>6400</v>
      </c>
      <c r="AV5" s="5">
        <f t="shared" si="1"/>
        <v>289</v>
      </c>
      <c r="AW5" s="5">
        <f t="shared" si="1"/>
        <v>25600</v>
      </c>
      <c r="AX5" s="5">
        <f t="shared" si="1"/>
        <v>3600</v>
      </c>
      <c r="AY5" s="5">
        <f t="shared" si="1"/>
        <v>71289</v>
      </c>
      <c r="AZ5" s="5">
        <f t="shared" si="1"/>
        <v>96721</v>
      </c>
      <c r="BA5" s="5">
        <f t="shared" si="1"/>
        <v>35344</v>
      </c>
      <c r="BB5" s="6"/>
    </row>
    <row r="6" spans="1:55" x14ac:dyDescent="0.25">
      <c r="A6" s="1" t="s">
        <v>13</v>
      </c>
      <c r="B6" s="4">
        <f>SQRT(B5/COUNT(C5:BB5))</f>
        <v>182.42597209311413</v>
      </c>
    </row>
    <row r="8" spans="1:55" x14ac:dyDescent="0.25">
      <c r="A8" s="1" t="s">
        <v>6</v>
      </c>
      <c r="B8" s="3">
        <f>SUM(C8:BB8)</f>
        <v>523795.5714285713</v>
      </c>
      <c r="C8" s="5">
        <f>(C$3*6+D$3*1)/7</f>
        <v>14104.571428571429</v>
      </c>
      <c r="D8" s="5">
        <f t="shared" ref="D8:BA8" si="2">(D$3*6+E$3*1)/7</f>
        <v>13743.285714285714</v>
      </c>
      <c r="E8" s="5">
        <f t="shared" si="2"/>
        <v>13654.714285714286</v>
      </c>
      <c r="F8" s="5">
        <f t="shared" si="2"/>
        <v>13205.285714285714</v>
      </c>
      <c r="G8" s="5">
        <f t="shared" si="2"/>
        <v>12600</v>
      </c>
      <c r="H8" s="5">
        <f t="shared" si="2"/>
        <v>12152</v>
      </c>
      <c r="I8" s="5">
        <f t="shared" si="2"/>
        <v>12270</v>
      </c>
      <c r="J8" s="5">
        <f t="shared" si="2"/>
        <v>12084.857142857143</v>
      </c>
      <c r="K8" s="5">
        <f t="shared" si="2"/>
        <v>12424.571428571429</v>
      </c>
      <c r="L8" s="5">
        <f t="shared" si="2"/>
        <v>12818</v>
      </c>
      <c r="M8" s="5">
        <f t="shared" si="2"/>
        <v>12103.285714285714</v>
      </c>
      <c r="N8" s="5">
        <f t="shared" si="2"/>
        <v>11444.714285714286</v>
      </c>
      <c r="O8" s="5">
        <f t="shared" si="2"/>
        <v>11123.571428571429</v>
      </c>
      <c r="P8" s="5">
        <f t="shared" si="2"/>
        <v>10672.142857142857</v>
      </c>
      <c r="Q8" s="5">
        <f t="shared" si="2"/>
        <v>10359.285714285714</v>
      </c>
      <c r="R8" s="5">
        <f t="shared" si="2"/>
        <v>10053.285714285714</v>
      </c>
      <c r="S8" s="5">
        <f t="shared" si="2"/>
        <v>9390.2857142857138</v>
      </c>
      <c r="T8" s="5">
        <f t="shared" si="2"/>
        <v>9561.2857142857138</v>
      </c>
      <c r="U8" s="5">
        <f t="shared" si="2"/>
        <v>9442.8571428571431</v>
      </c>
      <c r="V8" s="5">
        <f t="shared" si="2"/>
        <v>9315.1428571428569</v>
      </c>
      <c r="W8" s="5">
        <f t="shared" si="2"/>
        <v>9219.8571428571431</v>
      </c>
      <c r="X8" s="5">
        <f t="shared" si="2"/>
        <v>9271.4285714285706</v>
      </c>
      <c r="Y8" s="5">
        <f t="shared" si="2"/>
        <v>8952.2857142857138</v>
      </c>
      <c r="Z8" s="5">
        <f t="shared" si="2"/>
        <v>9021.4285714285706</v>
      </c>
      <c r="AA8" s="5">
        <f t="shared" si="2"/>
        <v>8981</v>
      </c>
      <c r="AB8" s="5">
        <f t="shared" si="2"/>
        <v>9334.5714285714294</v>
      </c>
      <c r="AC8" s="5">
        <f t="shared" si="2"/>
        <v>9292.1428571428569</v>
      </c>
      <c r="AD8" s="5">
        <f t="shared" si="2"/>
        <v>9042.7142857142862</v>
      </c>
      <c r="AE8" s="5">
        <f t="shared" si="2"/>
        <v>9045.4285714285706</v>
      </c>
      <c r="AF8" s="5">
        <f t="shared" si="2"/>
        <v>9329</v>
      </c>
      <c r="AG8" s="5">
        <f t="shared" si="2"/>
        <v>8737.5714285714294</v>
      </c>
      <c r="AH8" s="5">
        <f t="shared" si="2"/>
        <v>8865.4285714285706</v>
      </c>
      <c r="AI8" s="5">
        <f t="shared" si="2"/>
        <v>8690.7142857142862</v>
      </c>
      <c r="AJ8" s="5">
        <f t="shared" si="2"/>
        <v>8765</v>
      </c>
      <c r="AK8" s="5">
        <f t="shared" si="2"/>
        <v>8707.1428571428569</v>
      </c>
      <c r="AL8" s="5">
        <f t="shared" si="2"/>
        <v>8906.8571428571431</v>
      </c>
      <c r="AM8" s="5">
        <f t="shared" si="2"/>
        <v>9183.4285714285706</v>
      </c>
      <c r="AN8" s="5">
        <f t="shared" si="2"/>
        <v>9289.8571428571431</v>
      </c>
      <c r="AO8" s="5">
        <f t="shared" si="2"/>
        <v>9254</v>
      </c>
      <c r="AP8" s="5">
        <f t="shared" si="2"/>
        <v>9444.7142857142862</v>
      </c>
      <c r="AQ8" s="5">
        <f t="shared" si="2"/>
        <v>9650.1428571428569</v>
      </c>
      <c r="AR8" s="5">
        <f t="shared" si="2"/>
        <v>9408.2857142857138</v>
      </c>
      <c r="AS8" s="5">
        <f t="shared" si="2"/>
        <v>9445.5714285714294</v>
      </c>
      <c r="AT8" s="5">
        <f t="shared" si="2"/>
        <v>9997.5714285714294</v>
      </c>
      <c r="AU8" s="5">
        <f t="shared" si="2"/>
        <v>10065.285714285714</v>
      </c>
      <c r="AV8" s="5">
        <f t="shared" si="2"/>
        <v>9920</v>
      </c>
      <c r="AW8" s="5">
        <f t="shared" si="2"/>
        <v>9799.4285714285706</v>
      </c>
      <c r="AX8" s="5">
        <f t="shared" si="2"/>
        <v>10115</v>
      </c>
      <c r="AY8" s="5">
        <f t="shared" si="2"/>
        <v>10469.714285714286</v>
      </c>
      <c r="AZ8" s="5">
        <f t="shared" si="2"/>
        <v>10272.142857142857</v>
      </c>
      <c r="BA8" s="5">
        <f t="shared" si="2"/>
        <v>10794.714285714286</v>
      </c>
      <c r="BB8" s="6"/>
    </row>
    <row r="9" spans="1:55" x14ac:dyDescent="0.25">
      <c r="A9" s="1" t="s">
        <v>2</v>
      </c>
      <c r="B9" s="3">
        <f>SUM(C9:BB9)</f>
        <v>-57.428571428572468</v>
      </c>
      <c r="C9" s="5">
        <f>C8-C$2</f>
        <v>508.57142857142935</v>
      </c>
      <c r="D9" s="5">
        <f t="shared" ref="D9:BA9" si="3">D8-D$2</f>
        <v>-132.71428571428623</v>
      </c>
      <c r="E9" s="5">
        <f t="shared" si="3"/>
        <v>69.714285714286234</v>
      </c>
      <c r="F9" s="5">
        <f t="shared" si="3"/>
        <v>-23.714285714286234</v>
      </c>
      <c r="G9" s="5">
        <f t="shared" si="3"/>
        <v>-99</v>
      </c>
      <c r="H9" s="5">
        <f t="shared" si="3"/>
        <v>-219</v>
      </c>
      <c r="I9" s="5">
        <f t="shared" si="3"/>
        <v>111</v>
      </c>
      <c r="J9" s="5">
        <f t="shared" si="3"/>
        <v>-146.14285714285688</v>
      </c>
      <c r="K9" s="5">
        <f t="shared" si="3"/>
        <v>-10.428571428570649</v>
      </c>
      <c r="L9" s="5">
        <f t="shared" si="3"/>
        <v>329</v>
      </c>
      <c r="M9" s="5">
        <f t="shared" si="3"/>
        <v>-100.71428571428623</v>
      </c>
      <c r="N9" s="5">
        <f t="shared" si="3"/>
        <v>-183.28571428571377</v>
      </c>
      <c r="O9" s="5">
        <f t="shared" si="3"/>
        <v>-8.428571428570649</v>
      </c>
      <c r="P9" s="5">
        <f t="shared" si="3"/>
        <v>-94.857142857143117</v>
      </c>
      <c r="Q9" s="5">
        <f t="shared" si="3"/>
        <v>-66.714285714286234</v>
      </c>
      <c r="R9" s="5">
        <f t="shared" si="3"/>
        <v>80.285714285713766</v>
      </c>
      <c r="S9" s="5">
        <f t="shared" si="3"/>
        <v>-311.71428571428623</v>
      </c>
      <c r="T9" s="5">
        <f t="shared" si="3"/>
        <v>95.285714285713766</v>
      </c>
      <c r="U9" s="5">
        <f t="shared" si="3"/>
        <v>-15.142857142856883</v>
      </c>
      <c r="V9" s="5">
        <f t="shared" si="3"/>
        <v>-16.857142857143117</v>
      </c>
      <c r="W9" s="5">
        <f t="shared" si="3"/>
        <v>-68.142857142856883</v>
      </c>
      <c r="X9" s="5">
        <f t="shared" si="3"/>
        <v>115.42857142857065</v>
      </c>
      <c r="Y9" s="5">
        <f t="shared" si="3"/>
        <v>-148.71428571428623</v>
      </c>
      <c r="Z9" s="5">
        <f t="shared" si="3"/>
        <v>55.428571428570649</v>
      </c>
      <c r="AA9" s="5">
        <f t="shared" si="3"/>
        <v>-117</v>
      </c>
      <c r="AB9" s="5">
        <f t="shared" si="3"/>
        <v>138.57142857142935</v>
      </c>
      <c r="AC9" s="5">
        <f t="shared" si="3"/>
        <v>52.142857142856883</v>
      </c>
      <c r="AD9" s="5">
        <f t="shared" si="3"/>
        <v>-79.285714285713766</v>
      </c>
      <c r="AE9" s="5">
        <f t="shared" si="3"/>
        <v>-109.57142857142935</v>
      </c>
      <c r="AF9" s="5">
        <f t="shared" si="3"/>
        <v>288</v>
      </c>
      <c r="AG9" s="5">
        <f t="shared" si="3"/>
        <v>-275.42857142857065</v>
      </c>
      <c r="AH9" s="5">
        <f t="shared" si="3"/>
        <v>104.42857142857065</v>
      </c>
      <c r="AI9" s="5">
        <f t="shared" si="3"/>
        <v>-93.285714285713766</v>
      </c>
      <c r="AJ9" s="5">
        <f t="shared" si="3"/>
        <v>53</v>
      </c>
      <c r="AK9" s="5">
        <f t="shared" si="3"/>
        <v>-67.857142857143117</v>
      </c>
      <c r="AL9" s="5">
        <f t="shared" si="3"/>
        <v>3.857142857143117</v>
      </c>
      <c r="AM9" s="5">
        <f t="shared" si="3"/>
        <v>74.428571428570649</v>
      </c>
      <c r="AN9" s="5">
        <f t="shared" si="3"/>
        <v>58.857142857143117</v>
      </c>
      <c r="AO9" s="5">
        <f t="shared" si="3"/>
        <v>-57</v>
      </c>
      <c r="AP9" s="5">
        <f t="shared" si="3"/>
        <v>3.714285714286234</v>
      </c>
      <c r="AQ9" s="5">
        <f t="shared" si="3"/>
        <v>147.14285714285688</v>
      </c>
      <c r="AR9" s="5">
        <f t="shared" si="3"/>
        <v>-78.714285714286234</v>
      </c>
      <c r="AS9" s="5">
        <f t="shared" si="3"/>
        <v>-139.42857142857065</v>
      </c>
      <c r="AT9" s="5">
        <f t="shared" si="3"/>
        <v>189.57142857142935</v>
      </c>
      <c r="AU9" s="5">
        <f t="shared" si="3"/>
        <v>60.285714285713766</v>
      </c>
      <c r="AV9" s="5">
        <f t="shared" si="3"/>
        <v>-10</v>
      </c>
      <c r="AW9" s="5">
        <f t="shared" si="3"/>
        <v>-118.57142857142935</v>
      </c>
      <c r="AX9" s="5">
        <f t="shared" si="3"/>
        <v>7</v>
      </c>
      <c r="AY9" s="5">
        <f t="shared" si="3"/>
        <v>219.71428571428623</v>
      </c>
      <c r="AZ9" s="5">
        <f t="shared" si="3"/>
        <v>-224.85714285714312</v>
      </c>
      <c r="BA9" s="5">
        <f t="shared" si="3"/>
        <v>193.71428571428623</v>
      </c>
      <c r="BB9" s="6"/>
    </row>
    <row r="10" spans="1:55" x14ac:dyDescent="0.25">
      <c r="A10" s="1" t="s">
        <v>3</v>
      </c>
      <c r="B10" s="3">
        <f>SUM(C10:BB10)</f>
        <v>1184524.571428573</v>
      </c>
      <c r="C10" s="5">
        <f>C9*C9</f>
        <v>258644.89795918445</v>
      </c>
      <c r="D10" s="5">
        <f t="shared" ref="D10:BA10" si="4">D9*D9</f>
        <v>17613.0816326532</v>
      </c>
      <c r="E10" s="5">
        <f t="shared" si="4"/>
        <v>4860.081632653134</v>
      </c>
      <c r="F10" s="5">
        <f t="shared" si="4"/>
        <v>562.36734693880021</v>
      </c>
      <c r="G10" s="5">
        <f t="shared" si="4"/>
        <v>9801</v>
      </c>
      <c r="H10" s="5">
        <f t="shared" si="4"/>
        <v>47961</v>
      </c>
      <c r="I10" s="5">
        <f t="shared" si="4"/>
        <v>12321</v>
      </c>
      <c r="J10" s="5">
        <f t="shared" si="4"/>
        <v>21357.734693877475</v>
      </c>
      <c r="K10" s="5">
        <f t="shared" si="4"/>
        <v>108.75510204080007</v>
      </c>
      <c r="L10" s="5">
        <f t="shared" si="4"/>
        <v>108241</v>
      </c>
      <c r="M10" s="5">
        <f t="shared" si="4"/>
        <v>10143.36734693888</v>
      </c>
      <c r="N10" s="5">
        <f t="shared" si="4"/>
        <v>33593.6530612243</v>
      </c>
      <c r="O10" s="5">
        <f t="shared" si="4"/>
        <v>71.040816326517472</v>
      </c>
      <c r="P10" s="5">
        <f t="shared" si="4"/>
        <v>8997.8775510204578</v>
      </c>
      <c r="Q10" s="5">
        <f t="shared" si="4"/>
        <v>4450.7959183674166</v>
      </c>
      <c r="R10" s="5">
        <f t="shared" si="4"/>
        <v>6445.7959183672638</v>
      </c>
      <c r="S10" s="5">
        <f t="shared" si="4"/>
        <v>97165.795918367672</v>
      </c>
      <c r="T10" s="5">
        <f t="shared" si="4"/>
        <v>9079.3673469386758</v>
      </c>
      <c r="U10" s="5">
        <f t="shared" si="4"/>
        <v>229.30612244897173</v>
      </c>
      <c r="V10" s="5">
        <f t="shared" si="4"/>
        <v>284.16326530613122</v>
      </c>
      <c r="W10" s="5">
        <f t="shared" si="4"/>
        <v>4643.4489795918016</v>
      </c>
      <c r="X10" s="5">
        <f t="shared" si="4"/>
        <v>13323.755102040637</v>
      </c>
      <c r="Y10" s="5">
        <f t="shared" si="4"/>
        <v>22115.93877551036</v>
      </c>
      <c r="Z10" s="5">
        <f t="shared" si="4"/>
        <v>3072.3265306121584</v>
      </c>
      <c r="AA10" s="5">
        <f t="shared" si="4"/>
        <v>13689</v>
      </c>
      <c r="AB10" s="5">
        <f t="shared" si="4"/>
        <v>19202.040816326746</v>
      </c>
      <c r="AC10" s="5">
        <f t="shared" si="4"/>
        <v>2718.8775510203809</v>
      </c>
      <c r="AD10" s="5">
        <f t="shared" si="4"/>
        <v>6286.2244897958362</v>
      </c>
      <c r="AE10" s="5">
        <f t="shared" si="4"/>
        <v>12005.897959183845</v>
      </c>
      <c r="AF10" s="5">
        <f t="shared" si="4"/>
        <v>82944</v>
      </c>
      <c r="AG10" s="5">
        <f t="shared" si="4"/>
        <v>75860.897959183247</v>
      </c>
      <c r="AH10" s="5">
        <f t="shared" si="4"/>
        <v>10905.326530612083</v>
      </c>
      <c r="AI10" s="5">
        <f t="shared" si="4"/>
        <v>8702.2244897958208</v>
      </c>
      <c r="AJ10" s="5">
        <f t="shared" si="4"/>
        <v>2809</v>
      </c>
      <c r="AK10" s="5">
        <f t="shared" si="4"/>
        <v>4604.5918367347294</v>
      </c>
      <c r="AL10" s="5">
        <f t="shared" si="4"/>
        <v>14.877551020410168</v>
      </c>
      <c r="AM10" s="5">
        <f t="shared" si="4"/>
        <v>5539.6122448978431</v>
      </c>
      <c r="AN10" s="5">
        <f t="shared" si="4"/>
        <v>3464.1632653061529</v>
      </c>
      <c r="AO10" s="5">
        <f t="shared" si="4"/>
        <v>3249</v>
      </c>
      <c r="AP10" s="5">
        <f t="shared" si="4"/>
        <v>13.795918367350799</v>
      </c>
      <c r="AQ10" s="5">
        <f t="shared" si="4"/>
        <v>21651.020408163189</v>
      </c>
      <c r="AR10" s="5">
        <f t="shared" si="4"/>
        <v>6195.9387755102862</v>
      </c>
      <c r="AS10" s="5">
        <f t="shared" si="4"/>
        <v>19440.326530612027</v>
      </c>
      <c r="AT10" s="5">
        <f t="shared" si="4"/>
        <v>35937.326530612539</v>
      </c>
      <c r="AU10" s="5">
        <f t="shared" si="4"/>
        <v>3634.3673469387127</v>
      </c>
      <c r="AV10" s="5">
        <f t="shared" si="4"/>
        <v>100</v>
      </c>
      <c r="AW10" s="5">
        <f t="shared" si="4"/>
        <v>14059.183673469573</v>
      </c>
      <c r="AX10" s="5">
        <f t="shared" si="4"/>
        <v>49</v>
      </c>
      <c r="AY10" s="5">
        <f t="shared" si="4"/>
        <v>48274.367346939005</v>
      </c>
      <c r="AZ10" s="5">
        <f t="shared" si="4"/>
        <v>50560.734693877668</v>
      </c>
      <c r="BA10" s="5">
        <f t="shared" si="4"/>
        <v>37525.224489796121</v>
      </c>
      <c r="BB10" s="6"/>
    </row>
    <row r="11" spans="1:55" x14ac:dyDescent="0.25">
      <c r="A11" s="1" t="s">
        <v>13</v>
      </c>
      <c r="B11" s="4">
        <f>SQRT(B10/COUNT(C10:BB10))</f>
        <v>152.40069549971071</v>
      </c>
    </row>
    <row r="13" spans="1:55" x14ac:dyDescent="0.25">
      <c r="A13" s="7" t="s">
        <v>7</v>
      </c>
      <c r="B13" s="8">
        <f>SUM(C13:BB13)</f>
        <v>523319.1428571429</v>
      </c>
      <c r="C13" s="9">
        <f>(C$3*5+D$3*2)/7</f>
        <v>14045.142857142857</v>
      </c>
      <c r="D13" s="9">
        <f t="shared" ref="D13:BA13" si="5">(D$3*5+E$3*2)/7</f>
        <v>13738.571428571429</v>
      </c>
      <c r="E13" s="9">
        <f t="shared" si="5"/>
        <v>13594.428571428571</v>
      </c>
      <c r="F13" s="9">
        <f t="shared" si="5"/>
        <v>13117.571428571429</v>
      </c>
      <c r="G13" s="9">
        <f t="shared" si="5"/>
        <v>12521</v>
      </c>
      <c r="H13" s="9">
        <f t="shared" si="5"/>
        <v>12178</v>
      </c>
      <c r="I13" s="9">
        <f t="shared" si="5"/>
        <v>12232</v>
      </c>
      <c r="J13" s="9">
        <f t="shared" si="5"/>
        <v>12127.714285714286</v>
      </c>
      <c r="K13" s="9">
        <f t="shared" si="5"/>
        <v>12507.142857142857</v>
      </c>
      <c r="L13" s="9">
        <f t="shared" si="5"/>
        <v>12716</v>
      </c>
      <c r="M13" s="9">
        <f t="shared" si="5"/>
        <v>12000.571428571429</v>
      </c>
      <c r="N13" s="9">
        <f t="shared" si="5"/>
        <v>11402.428571428571</v>
      </c>
      <c r="O13" s="9">
        <f t="shared" si="5"/>
        <v>11056.142857142857</v>
      </c>
      <c r="P13" s="9">
        <f t="shared" si="5"/>
        <v>10625.285714285714</v>
      </c>
      <c r="Q13" s="9">
        <f t="shared" si="5"/>
        <v>10327.571428571429</v>
      </c>
      <c r="R13" s="9">
        <f t="shared" si="5"/>
        <v>9937.5714285714294</v>
      </c>
      <c r="S13" s="9">
        <f t="shared" si="5"/>
        <v>9421.5714285714294</v>
      </c>
      <c r="T13" s="9">
        <f t="shared" si="5"/>
        <v>9544.5714285714294</v>
      </c>
      <c r="U13" s="9">
        <f t="shared" si="5"/>
        <v>9424.7142857142862</v>
      </c>
      <c r="V13" s="9">
        <f t="shared" si="5"/>
        <v>9296.2857142857138</v>
      </c>
      <c r="W13" s="9">
        <f t="shared" si="5"/>
        <v>9237.7142857142862</v>
      </c>
      <c r="X13" s="9">
        <f t="shared" si="5"/>
        <v>9215.8571428571431</v>
      </c>
      <c r="Y13" s="9">
        <f t="shared" si="5"/>
        <v>8966.5714285714294</v>
      </c>
      <c r="Z13" s="9">
        <f t="shared" si="5"/>
        <v>9004.8571428571431</v>
      </c>
      <c r="AA13" s="9">
        <f t="shared" si="5"/>
        <v>9040</v>
      </c>
      <c r="AB13" s="9">
        <f t="shared" si="5"/>
        <v>9334.1428571428569</v>
      </c>
      <c r="AC13" s="9">
        <f t="shared" si="5"/>
        <v>9252.2857142857138</v>
      </c>
      <c r="AD13" s="9">
        <f t="shared" si="5"/>
        <v>9032.4285714285706</v>
      </c>
      <c r="AE13" s="9">
        <f t="shared" si="5"/>
        <v>9109.8571428571431</v>
      </c>
      <c r="AF13" s="9">
        <f t="shared" si="5"/>
        <v>9226</v>
      </c>
      <c r="AG13" s="9">
        <f t="shared" si="5"/>
        <v>8764.1428571428569</v>
      </c>
      <c r="AH13" s="9">
        <f t="shared" si="5"/>
        <v>8833.8571428571431</v>
      </c>
      <c r="AI13" s="9">
        <f t="shared" si="5"/>
        <v>8705.4285714285706</v>
      </c>
      <c r="AJ13" s="9">
        <f t="shared" si="5"/>
        <v>8751</v>
      </c>
      <c r="AK13" s="9">
        <f t="shared" si="5"/>
        <v>8733.2857142857138</v>
      </c>
      <c r="AL13" s="9">
        <f t="shared" si="5"/>
        <v>8949.7142857142862</v>
      </c>
      <c r="AM13" s="9">
        <f t="shared" si="5"/>
        <v>9202.8571428571431</v>
      </c>
      <c r="AN13" s="9">
        <f t="shared" si="5"/>
        <v>9279.7142857142862</v>
      </c>
      <c r="AO13" s="9">
        <f t="shared" si="5"/>
        <v>9279</v>
      </c>
      <c r="AP13" s="9">
        <f t="shared" si="5"/>
        <v>9485.4285714285706</v>
      </c>
      <c r="AQ13" s="9">
        <f t="shared" si="5"/>
        <v>9611.2857142857138</v>
      </c>
      <c r="AR13" s="9">
        <f t="shared" si="5"/>
        <v>9399.5714285714294</v>
      </c>
      <c r="AS13" s="9">
        <f t="shared" si="5"/>
        <v>9535.1428571428569</v>
      </c>
      <c r="AT13" s="9">
        <f t="shared" si="5"/>
        <v>10012.142857142857</v>
      </c>
      <c r="AU13" s="9">
        <f t="shared" si="5"/>
        <v>10045.571428571429</v>
      </c>
      <c r="AV13" s="9">
        <f t="shared" si="5"/>
        <v>9893</v>
      </c>
      <c r="AW13" s="9">
        <f t="shared" si="5"/>
        <v>9840.8571428571431</v>
      </c>
      <c r="AX13" s="9">
        <f t="shared" si="5"/>
        <v>10182</v>
      </c>
      <c r="AY13" s="9">
        <f t="shared" si="5"/>
        <v>10422.428571428571</v>
      </c>
      <c r="AZ13" s="9">
        <f t="shared" si="5"/>
        <v>10358.285714285714</v>
      </c>
      <c r="BA13" s="9">
        <f t="shared" si="5"/>
        <v>10800.428571428571</v>
      </c>
      <c r="BB13" s="6"/>
    </row>
    <row r="14" spans="1:55" x14ac:dyDescent="0.25">
      <c r="A14" s="7" t="s">
        <v>2</v>
      </c>
      <c r="B14" s="8">
        <f>SUM(C14:BB14)</f>
        <v>-533.8571428571413</v>
      </c>
      <c r="C14" s="9">
        <f>C13-C$2</f>
        <v>449.14285714285688</v>
      </c>
      <c r="D14" s="9">
        <f t="shared" ref="D14:BA14" si="6">D13-D$2</f>
        <v>-137.42857142857065</v>
      </c>
      <c r="E14" s="9">
        <f t="shared" si="6"/>
        <v>9.428571428570649</v>
      </c>
      <c r="F14" s="9">
        <f t="shared" si="6"/>
        <v>-111.42857142857065</v>
      </c>
      <c r="G14" s="9">
        <f t="shared" si="6"/>
        <v>-178</v>
      </c>
      <c r="H14" s="9">
        <f t="shared" si="6"/>
        <v>-193</v>
      </c>
      <c r="I14" s="9">
        <f t="shared" si="6"/>
        <v>73</v>
      </c>
      <c r="J14" s="9">
        <f t="shared" si="6"/>
        <v>-103.28571428571377</v>
      </c>
      <c r="K14" s="9">
        <f t="shared" si="6"/>
        <v>72.142857142856883</v>
      </c>
      <c r="L14" s="9">
        <f t="shared" si="6"/>
        <v>227</v>
      </c>
      <c r="M14" s="9">
        <f t="shared" si="6"/>
        <v>-203.42857142857065</v>
      </c>
      <c r="N14" s="9">
        <f t="shared" si="6"/>
        <v>-225.57142857142935</v>
      </c>
      <c r="O14" s="9">
        <f t="shared" si="6"/>
        <v>-75.857142857143117</v>
      </c>
      <c r="P14" s="9">
        <f t="shared" si="6"/>
        <v>-141.71428571428623</v>
      </c>
      <c r="Q14" s="9">
        <f t="shared" si="6"/>
        <v>-98.428571428570649</v>
      </c>
      <c r="R14" s="9">
        <f t="shared" si="6"/>
        <v>-35.428571428570649</v>
      </c>
      <c r="S14" s="9">
        <f t="shared" si="6"/>
        <v>-280.42857142857065</v>
      </c>
      <c r="T14" s="9">
        <f t="shared" si="6"/>
        <v>78.571428571429351</v>
      </c>
      <c r="U14" s="9">
        <f t="shared" si="6"/>
        <v>-33.285714285713766</v>
      </c>
      <c r="V14" s="9">
        <f t="shared" si="6"/>
        <v>-35.714285714286234</v>
      </c>
      <c r="W14" s="9">
        <f t="shared" si="6"/>
        <v>-50.285714285713766</v>
      </c>
      <c r="X14" s="9">
        <f t="shared" si="6"/>
        <v>59.857142857143117</v>
      </c>
      <c r="Y14" s="9">
        <f t="shared" si="6"/>
        <v>-134.42857142857065</v>
      </c>
      <c r="Z14" s="9">
        <f t="shared" si="6"/>
        <v>38.857142857143117</v>
      </c>
      <c r="AA14" s="9">
        <f t="shared" si="6"/>
        <v>-58</v>
      </c>
      <c r="AB14" s="9">
        <f t="shared" si="6"/>
        <v>138.14285714285688</v>
      </c>
      <c r="AC14" s="9">
        <f t="shared" si="6"/>
        <v>12.285714285713766</v>
      </c>
      <c r="AD14" s="9">
        <f t="shared" si="6"/>
        <v>-89.571428571429351</v>
      </c>
      <c r="AE14" s="9">
        <f t="shared" si="6"/>
        <v>-45.142857142856883</v>
      </c>
      <c r="AF14" s="9">
        <f t="shared" si="6"/>
        <v>185</v>
      </c>
      <c r="AG14" s="9">
        <f t="shared" si="6"/>
        <v>-248.85714285714312</v>
      </c>
      <c r="AH14" s="9">
        <f t="shared" si="6"/>
        <v>72.857142857143117</v>
      </c>
      <c r="AI14" s="9">
        <f t="shared" si="6"/>
        <v>-78.571428571429351</v>
      </c>
      <c r="AJ14" s="9">
        <f t="shared" si="6"/>
        <v>39</v>
      </c>
      <c r="AK14" s="9">
        <f t="shared" si="6"/>
        <v>-41.714285714286234</v>
      </c>
      <c r="AL14" s="9">
        <f t="shared" si="6"/>
        <v>46.714285714286234</v>
      </c>
      <c r="AM14" s="9">
        <f t="shared" si="6"/>
        <v>93.857142857143117</v>
      </c>
      <c r="AN14" s="9">
        <f t="shared" si="6"/>
        <v>48.714285714286234</v>
      </c>
      <c r="AO14" s="9">
        <f t="shared" si="6"/>
        <v>-32</v>
      </c>
      <c r="AP14" s="9">
        <f t="shared" si="6"/>
        <v>44.428571428570649</v>
      </c>
      <c r="AQ14" s="9">
        <f t="shared" si="6"/>
        <v>108.28571428571377</v>
      </c>
      <c r="AR14" s="9">
        <f t="shared" si="6"/>
        <v>-87.428571428570649</v>
      </c>
      <c r="AS14" s="9">
        <f t="shared" si="6"/>
        <v>-49.857142857143117</v>
      </c>
      <c r="AT14" s="9">
        <f t="shared" si="6"/>
        <v>204.14285714285688</v>
      </c>
      <c r="AU14" s="9">
        <f t="shared" si="6"/>
        <v>40.571428571429351</v>
      </c>
      <c r="AV14" s="9">
        <f t="shared" si="6"/>
        <v>-37</v>
      </c>
      <c r="AW14" s="9">
        <f t="shared" si="6"/>
        <v>-77.142857142856883</v>
      </c>
      <c r="AX14" s="9">
        <f t="shared" si="6"/>
        <v>74</v>
      </c>
      <c r="AY14" s="9">
        <f t="shared" si="6"/>
        <v>172.42857142857065</v>
      </c>
      <c r="AZ14" s="9">
        <f t="shared" si="6"/>
        <v>-138.71428571428623</v>
      </c>
      <c r="BA14" s="9">
        <f t="shared" si="6"/>
        <v>199.42857142857065</v>
      </c>
      <c r="BB14" s="6"/>
    </row>
    <row r="15" spans="1:55" x14ac:dyDescent="0.25">
      <c r="A15" s="7" t="s">
        <v>3</v>
      </c>
      <c r="B15" s="8">
        <f>SUM(C15:BB15)</f>
        <v>943356.42857142701</v>
      </c>
      <c r="C15" s="9">
        <f>C14*C14</f>
        <v>201729.30612244873</v>
      </c>
      <c r="D15" s="9">
        <f t="shared" ref="D15:BA15" si="7">D14*D14</f>
        <v>18886.612244897744</v>
      </c>
      <c r="E15" s="9">
        <f t="shared" si="7"/>
        <v>88.89795918365877</v>
      </c>
      <c r="F15" s="9">
        <f t="shared" si="7"/>
        <v>12416.326530612072</v>
      </c>
      <c r="G15" s="9">
        <f t="shared" si="7"/>
        <v>31684</v>
      </c>
      <c r="H15" s="9">
        <f t="shared" si="7"/>
        <v>37249</v>
      </c>
      <c r="I15" s="9">
        <f t="shared" si="7"/>
        <v>5329</v>
      </c>
      <c r="J15" s="9">
        <f t="shared" si="7"/>
        <v>10667.938775510096</v>
      </c>
      <c r="K15" s="9">
        <f t="shared" si="7"/>
        <v>5204.5918367346567</v>
      </c>
      <c r="L15" s="9">
        <f t="shared" si="7"/>
        <v>51529</v>
      </c>
      <c r="M15" s="9">
        <f t="shared" si="7"/>
        <v>41383.183673469073</v>
      </c>
      <c r="N15" s="9">
        <f t="shared" si="7"/>
        <v>50882.469387755453</v>
      </c>
      <c r="O15" s="9">
        <f t="shared" si="7"/>
        <v>5754.3061224490193</v>
      </c>
      <c r="P15" s="9">
        <f t="shared" si="7"/>
        <v>20082.938775510353</v>
      </c>
      <c r="Q15" s="9">
        <f t="shared" si="7"/>
        <v>9688.1836734692351</v>
      </c>
      <c r="R15" s="9">
        <f t="shared" si="7"/>
        <v>1255.1836734693325</v>
      </c>
      <c r="S15" s="9">
        <f t="shared" si="7"/>
        <v>78640.183673468957</v>
      </c>
      <c r="T15" s="9">
        <f t="shared" si="7"/>
        <v>6173.4693877552245</v>
      </c>
      <c r="U15" s="9">
        <f t="shared" si="7"/>
        <v>1107.9387755101695</v>
      </c>
      <c r="V15" s="9">
        <f t="shared" si="7"/>
        <v>1275.5102040816698</v>
      </c>
      <c r="W15" s="9">
        <f t="shared" si="7"/>
        <v>2528.6530612244374</v>
      </c>
      <c r="X15" s="9">
        <f t="shared" si="7"/>
        <v>3582.8775510204391</v>
      </c>
      <c r="Y15" s="9">
        <f t="shared" si="7"/>
        <v>18071.04081632632</v>
      </c>
      <c r="Z15" s="9">
        <f t="shared" si="7"/>
        <v>1509.8775510204284</v>
      </c>
      <c r="AA15" s="9">
        <f t="shared" si="7"/>
        <v>3364</v>
      </c>
      <c r="AB15" s="9">
        <f t="shared" si="7"/>
        <v>19083.448979591765</v>
      </c>
      <c r="AC15" s="9">
        <f t="shared" si="7"/>
        <v>150.93877551019131</v>
      </c>
      <c r="AD15" s="9">
        <f t="shared" si="7"/>
        <v>8023.0408163266702</v>
      </c>
      <c r="AE15" s="9">
        <f t="shared" si="7"/>
        <v>2037.8775510203848</v>
      </c>
      <c r="AF15" s="9">
        <f t="shared" si="7"/>
        <v>34225</v>
      </c>
      <c r="AG15" s="9">
        <f t="shared" si="7"/>
        <v>61929.877551020538</v>
      </c>
      <c r="AH15" s="9">
        <f t="shared" si="7"/>
        <v>5308.1632653061606</v>
      </c>
      <c r="AI15" s="9">
        <f t="shared" si="7"/>
        <v>6173.4693877552245</v>
      </c>
      <c r="AJ15" s="9">
        <f t="shared" si="7"/>
        <v>1521</v>
      </c>
      <c r="AK15" s="9">
        <f t="shared" si="7"/>
        <v>1740.0816326531046</v>
      </c>
      <c r="AL15" s="9">
        <f t="shared" si="7"/>
        <v>2182.2244897959667</v>
      </c>
      <c r="AM15" s="9">
        <f t="shared" si="7"/>
        <v>8809.1632653061715</v>
      </c>
      <c r="AN15" s="9">
        <f t="shared" si="7"/>
        <v>2373.0816326531117</v>
      </c>
      <c r="AO15" s="9">
        <f t="shared" si="7"/>
        <v>1024</v>
      </c>
      <c r="AP15" s="9">
        <f t="shared" si="7"/>
        <v>1973.8979591836041</v>
      </c>
      <c r="AQ15" s="9">
        <f t="shared" si="7"/>
        <v>11725.795918367234</v>
      </c>
      <c r="AR15" s="9">
        <f t="shared" si="7"/>
        <v>7643.75510204068</v>
      </c>
      <c r="AS15" s="9">
        <f t="shared" si="7"/>
        <v>2485.7346938775768</v>
      </c>
      <c r="AT15" s="9">
        <f t="shared" si="7"/>
        <v>41674.30612244887</v>
      </c>
      <c r="AU15" s="9">
        <f t="shared" si="7"/>
        <v>1646.0408163265938</v>
      </c>
      <c r="AV15" s="9">
        <f t="shared" si="7"/>
        <v>1369</v>
      </c>
      <c r="AW15" s="9">
        <f t="shared" si="7"/>
        <v>5951.0204081632255</v>
      </c>
      <c r="AX15" s="9">
        <f t="shared" si="7"/>
        <v>5476</v>
      </c>
      <c r="AY15" s="9">
        <f t="shared" si="7"/>
        <v>29731.612244897689</v>
      </c>
      <c r="AZ15" s="9">
        <f t="shared" si="7"/>
        <v>19241.653061224635</v>
      </c>
      <c r="BA15" s="9">
        <f t="shared" si="7"/>
        <v>39771.755102040508</v>
      </c>
      <c r="BB15" s="6"/>
    </row>
    <row r="16" spans="1:55" x14ac:dyDescent="0.25">
      <c r="A16" s="7" t="s">
        <v>13</v>
      </c>
      <c r="B16" s="11">
        <f>SQRT(B15/COUNT(C15:BB15))</f>
        <v>136.00435608446352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6"/>
    </row>
    <row r="18" spans="1:54" x14ac:dyDescent="0.25">
      <c r="A18" s="7" t="s">
        <v>8</v>
      </c>
      <c r="B18" s="8">
        <f>SUM(C18:BB18)</f>
        <v>522842.7142857142</v>
      </c>
      <c r="C18" s="9">
        <f>(C$3*4+D$3*3)/7</f>
        <v>13985.714285714286</v>
      </c>
      <c r="D18" s="9">
        <f t="shared" ref="D18:BA18" si="8">(D$3*4+E$3*3)/7</f>
        <v>13733.857142857143</v>
      </c>
      <c r="E18" s="9">
        <f t="shared" si="8"/>
        <v>13534.142857142857</v>
      </c>
      <c r="F18" s="9">
        <f t="shared" si="8"/>
        <v>13029.857142857143</v>
      </c>
      <c r="G18" s="9">
        <f t="shared" si="8"/>
        <v>12442</v>
      </c>
      <c r="H18" s="9">
        <f t="shared" si="8"/>
        <v>12204</v>
      </c>
      <c r="I18" s="9">
        <f t="shared" si="8"/>
        <v>12194</v>
      </c>
      <c r="J18" s="9">
        <f t="shared" si="8"/>
        <v>12170.571428571429</v>
      </c>
      <c r="K18" s="9">
        <f t="shared" si="8"/>
        <v>12589.714285714286</v>
      </c>
      <c r="L18" s="9">
        <f t="shared" si="8"/>
        <v>12614</v>
      </c>
      <c r="M18" s="9">
        <f t="shared" si="8"/>
        <v>11897.857142857143</v>
      </c>
      <c r="N18" s="9">
        <f t="shared" si="8"/>
        <v>11360.142857142857</v>
      </c>
      <c r="O18" s="9">
        <f t="shared" si="8"/>
        <v>10988.714285714286</v>
      </c>
      <c r="P18" s="9">
        <f t="shared" si="8"/>
        <v>10578.428571428571</v>
      </c>
      <c r="Q18" s="9">
        <f t="shared" si="8"/>
        <v>10295.857142857143</v>
      </c>
      <c r="R18" s="9">
        <f t="shared" si="8"/>
        <v>9821.8571428571431</v>
      </c>
      <c r="S18" s="9">
        <f t="shared" si="8"/>
        <v>9452.8571428571431</v>
      </c>
      <c r="T18" s="9">
        <f t="shared" si="8"/>
        <v>9527.8571428571431</v>
      </c>
      <c r="U18" s="9">
        <f t="shared" si="8"/>
        <v>9406.5714285714294</v>
      </c>
      <c r="V18" s="9">
        <f t="shared" si="8"/>
        <v>9277.4285714285706</v>
      </c>
      <c r="W18" s="9">
        <f t="shared" si="8"/>
        <v>9255.5714285714294</v>
      </c>
      <c r="X18" s="9">
        <f t="shared" si="8"/>
        <v>9160.2857142857138</v>
      </c>
      <c r="Y18" s="9">
        <f t="shared" si="8"/>
        <v>8980.8571428571431</v>
      </c>
      <c r="Z18" s="9">
        <f t="shared" si="8"/>
        <v>8988.2857142857138</v>
      </c>
      <c r="AA18" s="9">
        <f t="shared" si="8"/>
        <v>9099</v>
      </c>
      <c r="AB18" s="9">
        <f t="shared" si="8"/>
        <v>9333.7142857142862</v>
      </c>
      <c r="AC18" s="9">
        <f t="shared" si="8"/>
        <v>9212.4285714285706</v>
      </c>
      <c r="AD18" s="9">
        <f t="shared" si="8"/>
        <v>9022.1428571428569</v>
      </c>
      <c r="AE18" s="9">
        <f t="shared" si="8"/>
        <v>9174.2857142857138</v>
      </c>
      <c r="AF18" s="9">
        <f t="shared" si="8"/>
        <v>9123</v>
      </c>
      <c r="AG18" s="9">
        <f t="shared" si="8"/>
        <v>8790.7142857142862</v>
      </c>
      <c r="AH18" s="9">
        <f t="shared" si="8"/>
        <v>8802.2857142857138</v>
      </c>
      <c r="AI18" s="9">
        <f t="shared" si="8"/>
        <v>8720.1428571428569</v>
      </c>
      <c r="AJ18" s="9">
        <f t="shared" si="8"/>
        <v>8737</v>
      </c>
      <c r="AK18" s="9">
        <f t="shared" si="8"/>
        <v>8759.4285714285706</v>
      </c>
      <c r="AL18" s="9">
        <f t="shared" si="8"/>
        <v>8992.5714285714294</v>
      </c>
      <c r="AM18" s="9">
        <f t="shared" si="8"/>
        <v>9222.2857142857138</v>
      </c>
      <c r="AN18" s="9">
        <f t="shared" si="8"/>
        <v>9269.5714285714294</v>
      </c>
      <c r="AO18" s="9">
        <f t="shared" si="8"/>
        <v>9304</v>
      </c>
      <c r="AP18" s="9">
        <f t="shared" si="8"/>
        <v>9526.1428571428569</v>
      </c>
      <c r="AQ18" s="9">
        <f t="shared" si="8"/>
        <v>9572.4285714285706</v>
      </c>
      <c r="AR18" s="9">
        <f t="shared" si="8"/>
        <v>9390.8571428571431</v>
      </c>
      <c r="AS18" s="9">
        <f t="shared" si="8"/>
        <v>9624.7142857142862</v>
      </c>
      <c r="AT18" s="9">
        <f t="shared" si="8"/>
        <v>10026.714285714286</v>
      </c>
      <c r="AU18" s="9">
        <f t="shared" si="8"/>
        <v>10025.857142857143</v>
      </c>
      <c r="AV18" s="9">
        <f t="shared" si="8"/>
        <v>9866</v>
      </c>
      <c r="AW18" s="9">
        <f t="shared" si="8"/>
        <v>9882.2857142857138</v>
      </c>
      <c r="AX18" s="9">
        <f t="shared" si="8"/>
        <v>10249</v>
      </c>
      <c r="AY18" s="9">
        <f t="shared" si="8"/>
        <v>10375.142857142857</v>
      </c>
      <c r="AZ18" s="9">
        <f t="shared" si="8"/>
        <v>10444.428571428571</v>
      </c>
      <c r="BA18" s="9">
        <f t="shared" si="8"/>
        <v>10806.142857142857</v>
      </c>
      <c r="BB18" s="6"/>
    </row>
    <row r="19" spans="1:54" x14ac:dyDescent="0.25">
      <c r="A19" s="7" t="s">
        <v>2</v>
      </c>
      <c r="B19" s="8">
        <f>SUM(C19:BB19)</f>
        <v>-1010.2857142857138</v>
      </c>
      <c r="C19" s="9">
        <f>C18-C$2</f>
        <v>389.71428571428623</v>
      </c>
      <c r="D19" s="9">
        <f t="shared" ref="D19:BA19" si="9">D18-D$2</f>
        <v>-142.14285714285688</v>
      </c>
      <c r="E19" s="9">
        <f t="shared" si="9"/>
        <v>-50.857142857143117</v>
      </c>
      <c r="F19" s="9">
        <f t="shared" si="9"/>
        <v>-199.14285714285688</v>
      </c>
      <c r="G19" s="9">
        <f t="shared" si="9"/>
        <v>-257</v>
      </c>
      <c r="H19" s="9">
        <f t="shared" si="9"/>
        <v>-167</v>
      </c>
      <c r="I19" s="9">
        <f t="shared" si="9"/>
        <v>35</v>
      </c>
      <c r="J19" s="9">
        <f t="shared" si="9"/>
        <v>-60.428571428570649</v>
      </c>
      <c r="K19" s="9">
        <f t="shared" si="9"/>
        <v>154.71428571428623</v>
      </c>
      <c r="L19" s="9">
        <f t="shared" si="9"/>
        <v>125</v>
      </c>
      <c r="M19" s="9">
        <f t="shared" si="9"/>
        <v>-306.14285714285688</v>
      </c>
      <c r="N19" s="9">
        <f t="shared" si="9"/>
        <v>-267.85714285714312</v>
      </c>
      <c r="O19" s="9">
        <f t="shared" si="9"/>
        <v>-143.28571428571377</v>
      </c>
      <c r="P19" s="9">
        <f t="shared" si="9"/>
        <v>-188.57142857142935</v>
      </c>
      <c r="Q19" s="9">
        <f t="shared" si="9"/>
        <v>-130.14285714285688</v>
      </c>
      <c r="R19" s="9">
        <f t="shared" si="9"/>
        <v>-151.14285714285688</v>
      </c>
      <c r="S19" s="9">
        <f t="shared" si="9"/>
        <v>-249.14285714285688</v>
      </c>
      <c r="T19" s="9">
        <f t="shared" si="9"/>
        <v>61.857142857143117</v>
      </c>
      <c r="U19" s="9">
        <f t="shared" si="9"/>
        <v>-51.428571428570649</v>
      </c>
      <c r="V19" s="9">
        <f t="shared" si="9"/>
        <v>-54.571428571429351</v>
      </c>
      <c r="W19" s="9">
        <f t="shared" si="9"/>
        <v>-32.428571428570649</v>
      </c>
      <c r="X19" s="9">
        <f t="shared" si="9"/>
        <v>4.285714285713766</v>
      </c>
      <c r="Y19" s="9">
        <f t="shared" si="9"/>
        <v>-120.14285714285688</v>
      </c>
      <c r="Z19" s="9">
        <f t="shared" si="9"/>
        <v>22.285714285713766</v>
      </c>
      <c r="AA19" s="9">
        <f t="shared" si="9"/>
        <v>1</v>
      </c>
      <c r="AB19" s="9">
        <f t="shared" si="9"/>
        <v>137.71428571428623</v>
      </c>
      <c r="AC19" s="9">
        <f t="shared" si="9"/>
        <v>-27.571428571429351</v>
      </c>
      <c r="AD19" s="9">
        <f t="shared" si="9"/>
        <v>-99.857142857143117</v>
      </c>
      <c r="AE19" s="9">
        <f t="shared" si="9"/>
        <v>19.285714285713766</v>
      </c>
      <c r="AF19" s="9">
        <f t="shared" si="9"/>
        <v>82</v>
      </c>
      <c r="AG19" s="9">
        <f t="shared" si="9"/>
        <v>-222.28571428571377</v>
      </c>
      <c r="AH19" s="9">
        <f t="shared" si="9"/>
        <v>41.285714285713766</v>
      </c>
      <c r="AI19" s="9">
        <f t="shared" si="9"/>
        <v>-63.857142857143117</v>
      </c>
      <c r="AJ19" s="9">
        <f t="shared" si="9"/>
        <v>25</v>
      </c>
      <c r="AK19" s="9">
        <f t="shared" si="9"/>
        <v>-15.571428571429351</v>
      </c>
      <c r="AL19" s="9">
        <f t="shared" si="9"/>
        <v>89.571428571429351</v>
      </c>
      <c r="AM19" s="9">
        <f t="shared" si="9"/>
        <v>113.28571428571377</v>
      </c>
      <c r="AN19" s="9">
        <f t="shared" si="9"/>
        <v>38.571428571429351</v>
      </c>
      <c r="AO19" s="9">
        <f t="shared" si="9"/>
        <v>-7</v>
      </c>
      <c r="AP19" s="9">
        <f t="shared" si="9"/>
        <v>85.142857142856883</v>
      </c>
      <c r="AQ19" s="9">
        <f t="shared" si="9"/>
        <v>69.428571428570649</v>
      </c>
      <c r="AR19" s="9">
        <f t="shared" si="9"/>
        <v>-96.142857142856883</v>
      </c>
      <c r="AS19" s="9">
        <f t="shared" si="9"/>
        <v>39.714285714286234</v>
      </c>
      <c r="AT19" s="9">
        <f t="shared" si="9"/>
        <v>218.71428571428623</v>
      </c>
      <c r="AU19" s="9">
        <f t="shared" si="9"/>
        <v>20.857142857143117</v>
      </c>
      <c r="AV19" s="9">
        <f t="shared" si="9"/>
        <v>-64</v>
      </c>
      <c r="AW19" s="9">
        <f t="shared" si="9"/>
        <v>-35.714285714286234</v>
      </c>
      <c r="AX19" s="9">
        <f t="shared" si="9"/>
        <v>141</v>
      </c>
      <c r="AY19" s="9">
        <f t="shared" si="9"/>
        <v>125.14285714285688</v>
      </c>
      <c r="AZ19" s="9">
        <f t="shared" si="9"/>
        <v>-52.571428571429351</v>
      </c>
      <c r="BA19" s="9">
        <f t="shared" si="9"/>
        <v>205.14285714285688</v>
      </c>
      <c r="BB19" s="6"/>
    </row>
    <row r="20" spans="1:54" x14ac:dyDescent="0.25">
      <c r="A20" s="7" t="s">
        <v>3</v>
      </c>
      <c r="B20" s="8">
        <f>SUM(C20:BB20)</f>
        <v>973736.57142857171</v>
      </c>
      <c r="C20" s="9">
        <f>C19*C19</f>
        <v>151877.22448979632</v>
      </c>
      <c r="D20" s="9">
        <f t="shared" ref="D20:BA20" si="10">D19*D19</f>
        <v>20204.59183673462</v>
      </c>
      <c r="E20" s="9">
        <f t="shared" si="10"/>
        <v>2586.448979591863</v>
      </c>
      <c r="F20" s="9">
        <f t="shared" si="10"/>
        <v>39657.877551020305</v>
      </c>
      <c r="G20" s="9">
        <f t="shared" si="10"/>
        <v>66049</v>
      </c>
      <c r="H20" s="9">
        <f t="shared" si="10"/>
        <v>27889</v>
      </c>
      <c r="I20" s="9">
        <f t="shared" si="10"/>
        <v>1225</v>
      </c>
      <c r="J20" s="9">
        <f t="shared" si="10"/>
        <v>3651.6122448978649</v>
      </c>
      <c r="K20" s="9">
        <f t="shared" si="10"/>
        <v>23936.510204081795</v>
      </c>
      <c r="L20" s="9">
        <f t="shared" si="10"/>
        <v>15625</v>
      </c>
      <c r="M20" s="9">
        <f t="shared" si="10"/>
        <v>93723.448979591674</v>
      </c>
      <c r="N20" s="9">
        <f t="shared" si="10"/>
        <v>71747.44897959198</v>
      </c>
      <c r="O20" s="9">
        <f t="shared" si="10"/>
        <v>20530.795918367199</v>
      </c>
      <c r="P20" s="9">
        <f t="shared" si="10"/>
        <v>35559.183673469684</v>
      </c>
      <c r="Q20" s="9">
        <f t="shared" si="10"/>
        <v>16937.163265306055</v>
      </c>
      <c r="R20" s="9">
        <f t="shared" si="10"/>
        <v>22844.163265306044</v>
      </c>
      <c r="S20" s="9">
        <f t="shared" si="10"/>
        <v>62072.163265305993</v>
      </c>
      <c r="T20" s="9">
        <f t="shared" si="10"/>
        <v>3826.3061224490116</v>
      </c>
      <c r="U20" s="9">
        <f t="shared" si="10"/>
        <v>2644.8979591835932</v>
      </c>
      <c r="V20" s="9">
        <f t="shared" si="10"/>
        <v>2978.0408163266156</v>
      </c>
      <c r="W20" s="9">
        <f t="shared" si="10"/>
        <v>1051.6122448979086</v>
      </c>
      <c r="X20" s="9">
        <f t="shared" si="10"/>
        <v>18.367346938771057</v>
      </c>
      <c r="Y20" s="9">
        <f t="shared" si="10"/>
        <v>14434.306122448917</v>
      </c>
      <c r="Z20" s="9">
        <f t="shared" si="10"/>
        <v>496.65306122446663</v>
      </c>
      <c r="AA20" s="9">
        <f t="shared" si="10"/>
        <v>1</v>
      </c>
      <c r="AB20" s="9">
        <f t="shared" si="10"/>
        <v>18965.224489796063</v>
      </c>
      <c r="AC20" s="9">
        <f t="shared" si="10"/>
        <v>760.18367346943069</v>
      </c>
      <c r="AD20" s="9">
        <f t="shared" si="10"/>
        <v>9971.4489795918889</v>
      </c>
      <c r="AE20" s="9">
        <f t="shared" si="10"/>
        <v>371.93877551018403</v>
      </c>
      <c r="AF20" s="9">
        <f t="shared" si="10"/>
        <v>6724</v>
      </c>
      <c r="AG20" s="9">
        <f t="shared" si="10"/>
        <v>49410.938775509974</v>
      </c>
      <c r="AH20" s="9">
        <f t="shared" si="10"/>
        <v>1704.5102040815898</v>
      </c>
      <c r="AI20" s="9">
        <f t="shared" si="10"/>
        <v>4077.734693877584</v>
      </c>
      <c r="AJ20" s="9">
        <f t="shared" si="10"/>
        <v>625</v>
      </c>
      <c r="AK20" s="9">
        <f t="shared" si="10"/>
        <v>242.46938775512632</v>
      </c>
      <c r="AL20" s="9">
        <f t="shared" si="10"/>
        <v>8023.0408163266702</v>
      </c>
      <c r="AM20" s="9">
        <f t="shared" si="10"/>
        <v>12833.653061224371</v>
      </c>
      <c r="AN20" s="9">
        <f t="shared" si="10"/>
        <v>1487.7551020408764</v>
      </c>
      <c r="AO20" s="9">
        <f t="shared" si="10"/>
        <v>49</v>
      </c>
      <c r="AP20" s="9">
        <f t="shared" si="10"/>
        <v>7249.3061224489356</v>
      </c>
      <c r="AQ20" s="9">
        <f t="shared" si="10"/>
        <v>4820.3265306121366</v>
      </c>
      <c r="AR20" s="9">
        <f t="shared" si="10"/>
        <v>9243.4489795917871</v>
      </c>
      <c r="AS20" s="9">
        <f t="shared" si="10"/>
        <v>1577.2244897959597</v>
      </c>
      <c r="AT20" s="9">
        <f t="shared" si="10"/>
        <v>47835.938775510433</v>
      </c>
      <c r="AU20" s="9">
        <f t="shared" si="10"/>
        <v>435.02040816327616</v>
      </c>
      <c r="AV20" s="9">
        <f t="shared" si="10"/>
        <v>4096</v>
      </c>
      <c r="AW20" s="9">
        <f t="shared" si="10"/>
        <v>1275.5102040816698</v>
      </c>
      <c r="AX20" s="9">
        <f t="shared" si="10"/>
        <v>19881</v>
      </c>
      <c r="AY20" s="9">
        <f t="shared" si="10"/>
        <v>15660.734693877486</v>
      </c>
      <c r="AZ20" s="9">
        <f t="shared" si="10"/>
        <v>2763.7551020408982</v>
      </c>
      <c r="BA20" s="9">
        <f t="shared" si="10"/>
        <v>42083.591836734588</v>
      </c>
      <c r="BB20" s="6"/>
    </row>
    <row r="21" spans="1:54" x14ac:dyDescent="0.25">
      <c r="A21" s="7" t="s">
        <v>13</v>
      </c>
      <c r="B21" s="11">
        <f>SQRT(B20/COUNT(C20:BB20))</f>
        <v>138.17696606012103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6"/>
    </row>
    <row r="23" spans="1:54" x14ac:dyDescent="0.25">
      <c r="A23" s="1" t="s">
        <v>5</v>
      </c>
      <c r="B23" s="3">
        <f>SUM(C23:BB23)</f>
        <v>522366.2857142858</v>
      </c>
      <c r="C23" s="5">
        <f>(C$3*3+D$3*4)/7</f>
        <v>13926.285714285714</v>
      </c>
      <c r="D23" s="5">
        <f t="shared" ref="D23:BA23" si="11">(D$3*3+E$3*4)/7</f>
        <v>13729.142857142857</v>
      </c>
      <c r="E23" s="5">
        <f t="shared" si="11"/>
        <v>13473.857142857143</v>
      </c>
      <c r="F23" s="5">
        <f t="shared" si="11"/>
        <v>12942.142857142857</v>
      </c>
      <c r="G23" s="5">
        <f t="shared" si="11"/>
        <v>12363</v>
      </c>
      <c r="H23" s="5">
        <f t="shared" si="11"/>
        <v>12230</v>
      </c>
      <c r="I23" s="5">
        <f t="shared" si="11"/>
        <v>12156</v>
      </c>
      <c r="J23" s="5">
        <f t="shared" si="11"/>
        <v>12213.428571428571</v>
      </c>
      <c r="K23" s="5">
        <f t="shared" si="11"/>
        <v>12672.285714285714</v>
      </c>
      <c r="L23" s="5">
        <f t="shared" si="11"/>
        <v>12512</v>
      </c>
      <c r="M23" s="5">
        <f t="shared" si="11"/>
        <v>11795.142857142857</v>
      </c>
      <c r="N23" s="5">
        <f t="shared" si="11"/>
        <v>11317.857142857143</v>
      </c>
      <c r="O23" s="5">
        <f t="shared" si="11"/>
        <v>10921.285714285714</v>
      </c>
      <c r="P23" s="5">
        <f t="shared" si="11"/>
        <v>10531.571428571429</v>
      </c>
      <c r="Q23" s="5">
        <f t="shared" si="11"/>
        <v>10264.142857142857</v>
      </c>
      <c r="R23" s="5">
        <f t="shared" si="11"/>
        <v>9706.1428571428569</v>
      </c>
      <c r="S23" s="5">
        <f t="shared" si="11"/>
        <v>9484.1428571428569</v>
      </c>
      <c r="T23" s="5">
        <f t="shared" si="11"/>
        <v>9511.1428571428569</v>
      </c>
      <c r="U23" s="5">
        <f t="shared" si="11"/>
        <v>9388.4285714285706</v>
      </c>
      <c r="V23" s="5">
        <f t="shared" si="11"/>
        <v>9258.5714285714294</v>
      </c>
      <c r="W23" s="5">
        <f t="shared" si="11"/>
        <v>9273.4285714285706</v>
      </c>
      <c r="X23" s="5">
        <f t="shared" si="11"/>
        <v>9104.7142857142862</v>
      </c>
      <c r="Y23" s="5">
        <f t="shared" si="11"/>
        <v>8995.1428571428569</v>
      </c>
      <c r="Z23" s="5">
        <f t="shared" si="11"/>
        <v>8971.7142857142862</v>
      </c>
      <c r="AA23" s="5">
        <f t="shared" si="11"/>
        <v>9158</v>
      </c>
      <c r="AB23" s="5">
        <f t="shared" si="11"/>
        <v>9333.2857142857138</v>
      </c>
      <c r="AC23" s="5">
        <f t="shared" si="11"/>
        <v>9172.5714285714294</v>
      </c>
      <c r="AD23" s="5">
        <f t="shared" si="11"/>
        <v>9011.8571428571431</v>
      </c>
      <c r="AE23" s="5">
        <f t="shared" si="11"/>
        <v>9238.7142857142862</v>
      </c>
      <c r="AF23" s="5">
        <f t="shared" si="11"/>
        <v>9020</v>
      </c>
      <c r="AG23" s="5">
        <f t="shared" si="11"/>
        <v>8817.2857142857138</v>
      </c>
      <c r="AH23" s="5">
        <f t="shared" si="11"/>
        <v>8770.7142857142862</v>
      </c>
      <c r="AI23" s="5">
        <f t="shared" si="11"/>
        <v>8734.8571428571431</v>
      </c>
      <c r="AJ23" s="5">
        <f t="shared" si="11"/>
        <v>8723</v>
      </c>
      <c r="AK23" s="5">
        <f t="shared" si="11"/>
        <v>8785.5714285714294</v>
      </c>
      <c r="AL23" s="5">
        <f t="shared" si="11"/>
        <v>9035.4285714285706</v>
      </c>
      <c r="AM23" s="5">
        <f t="shared" si="11"/>
        <v>9241.7142857142862</v>
      </c>
      <c r="AN23" s="5">
        <f t="shared" si="11"/>
        <v>9259.4285714285706</v>
      </c>
      <c r="AO23" s="5">
        <f t="shared" si="11"/>
        <v>9329</v>
      </c>
      <c r="AP23" s="5">
        <f t="shared" si="11"/>
        <v>9566.8571428571431</v>
      </c>
      <c r="AQ23" s="5">
        <f t="shared" si="11"/>
        <v>9533.5714285714294</v>
      </c>
      <c r="AR23" s="5">
        <f t="shared" si="11"/>
        <v>9382.1428571428569</v>
      </c>
      <c r="AS23" s="5">
        <f t="shared" si="11"/>
        <v>9714.2857142857138</v>
      </c>
      <c r="AT23" s="5">
        <f t="shared" si="11"/>
        <v>10041.285714285714</v>
      </c>
      <c r="AU23" s="5">
        <f t="shared" si="11"/>
        <v>10006.142857142857</v>
      </c>
      <c r="AV23" s="5">
        <f t="shared" si="11"/>
        <v>9839</v>
      </c>
      <c r="AW23" s="5">
        <f t="shared" si="11"/>
        <v>9923.7142857142862</v>
      </c>
      <c r="AX23" s="5">
        <f t="shared" si="11"/>
        <v>10316</v>
      </c>
      <c r="AY23" s="5">
        <f t="shared" si="11"/>
        <v>10327.857142857143</v>
      </c>
      <c r="AZ23" s="5">
        <f t="shared" si="11"/>
        <v>10530.571428571429</v>
      </c>
      <c r="BA23" s="5">
        <f t="shared" si="11"/>
        <v>10811.857142857143</v>
      </c>
      <c r="BB23" s="6"/>
    </row>
    <row r="24" spans="1:54" x14ac:dyDescent="0.25">
      <c r="A24" s="1" t="s">
        <v>2</v>
      </c>
      <c r="B24" s="3">
        <f>SUM(C24:BB24)</f>
        <v>-1486.7142857142862</v>
      </c>
      <c r="C24" s="5">
        <f>C23-C$2</f>
        <v>330.28571428571377</v>
      </c>
      <c r="D24" s="5">
        <f t="shared" ref="D24:BA24" si="12">D23-D$2</f>
        <v>-146.85714285714312</v>
      </c>
      <c r="E24" s="5">
        <f t="shared" si="12"/>
        <v>-111.14285714285688</v>
      </c>
      <c r="F24" s="5">
        <f t="shared" si="12"/>
        <v>-286.85714285714312</v>
      </c>
      <c r="G24" s="5">
        <f t="shared" si="12"/>
        <v>-336</v>
      </c>
      <c r="H24" s="5">
        <f t="shared" si="12"/>
        <v>-141</v>
      </c>
      <c r="I24" s="5">
        <f t="shared" si="12"/>
        <v>-3</v>
      </c>
      <c r="J24" s="5">
        <f t="shared" si="12"/>
        <v>-17.571428571429351</v>
      </c>
      <c r="K24" s="5">
        <f t="shared" si="12"/>
        <v>237.28571428571377</v>
      </c>
      <c r="L24" s="5">
        <f t="shared" si="12"/>
        <v>23</v>
      </c>
      <c r="M24" s="5">
        <f t="shared" si="12"/>
        <v>-408.85714285714312</v>
      </c>
      <c r="N24" s="5">
        <f t="shared" si="12"/>
        <v>-310.14285714285688</v>
      </c>
      <c r="O24" s="5">
        <f t="shared" si="12"/>
        <v>-210.71428571428623</v>
      </c>
      <c r="P24" s="5">
        <f t="shared" si="12"/>
        <v>-235.42857142857065</v>
      </c>
      <c r="Q24" s="5">
        <f t="shared" si="12"/>
        <v>-161.85714285714312</v>
      </c>
      <c r="R24" s="5">
        <f t="shared" si="12"/>
        <v>-266.85714285714312</v>
      </c>
      <c r="S24" s="5">
        <f t="shared" si="12"/>
        <v>-217.85714285714312</v>
      </c>
      <c r="T24" s="5">
        <f t="shared" si="12"/>
        <v>45.142857142856883</v>
      </c>
      <c r="U24" s="5">
        <f t="shared" si="12"/>
        <v>-69.571428571429351</v>
      </c>
      <c r="V24" s="5">
        <f t="shared" si="12"/>
        <v>-73.428571428570649</v>
      </c>
      <c r="W24" s="5">
        <f t="shared" si="12"/>
        <v>-14.571428571429351</v>
      </c>
      <c r="X24" s="5">
        <f t="shared" si="12"/>
        <v>-51.285714285713766</v>
      </c>
      <c r="Y24" s="5">
        <f t="shared" si="12"/>
        <v>-105.85714285714312</v>
      </c>
      <c r="Z24" s="5">
        <f t="shared" si="12"/>
        <v>5.714285714286234</v>
      </c>
      <c r="AA24" s="5">
        <f t="shared" si="12"/>
        <v>60</v>
      </c>
      <c r="AB24" s="5">
        <f t="shared" si="12"/>
        <v>137.28571428571377</v>
      </c>
      <c r="AC24" s="5">
        <f t="shared" si="12"/>
        <v>-67.428571428570649</v>
      </c>
      <c r="AD24" s="5">
        <f t="shared" si="12"/>
        <v>-110.14285714285688</v>
      </c>
      <c r="AE24" s="5">
        <f t="shared" si="12"/>
        <v>83.714285714286234</v>
      </c>
      <c r="AF24" s="5">
        <f t="shared" si="12"/>
        <v>-21</v>
      </c>
      <c r="AG24" s="5">
        <f t="shared" si="12"/>
        <v>-195.71428571428623</v>
      </c>
      <c r="AH24" s="5">
        <f t="shared" si="12"/>
        <v>9.714285714286234</v>
      </c>
      <c r="AI24" s="5">
        <f t="shared" si="12"/>
        <v>-49.142857142856883</v>
      </c>
      <c r="AJ24" s="5">
        <f t="shared" si="12"/>
        <v>11</v>
      </c>
      <c r="AK24" s="5">
        <f t="shared" si="12"/>
        <v>10.571428571429351</v>
      </c>
      <c r="AL24" s="5">
        <f t="shared" si="12"/>
        <v>132.42857142857065</v>
      </c>
      <c r="AM24" s="5">
        <f t="shared" si="12"/>
        <v>132.71428571428623</v>
      </c>
      <c r="AN24" s="5">
        <f t="shared" si="12"/>
        <v>28.428571428570649</v>
      </c>
      <c r="AO24" s="5">
        <f t="shared" si="12"/>
        <v>18</v>
      </c>
      <c r="AP24" s="5">
        <f t="shared" si="12"/>
        <v>125.85714285714312</v>
      </c>
      <c r="AQ24" s="5">
        <f t="shared" si="12"/>
        <v>30.571428571429351</v>
      </c>
      <c r="AR24" s="5">
        <f t="shared" si="12"/>
        <v>-104.85714285714312</v>
      </c>
      <c r="AS24" s="5">
        <f t="shared" si="12"/>
        <v>129.28571428571377</v>
      </c>
      <c r="AT24" s="5">
        <f t="shared" si="12"/>
        <v>233.28571428571377</v>
      </c>
      <c r="AU24" s="5">
        <f t="shared" si="12"/>
        <v>1.142857142856883</v>
      </c>
      <c r="AV24" s="5">
        <f t="shared" si="12"/>
        <v>-91</v>
      </c>
      <c r="AW24" s="5">
        <f t="shared" si="12"/>
        <v>5.714285714286234</v>
      </c>
      <c r="AX24" s="5">
        <f t="shared" si="12"/>
        <v>208</v>
      </c>
      <c r="AY24" s="5">
        <f t="shared" si="12"/>
        <v>77.857142857143117</v>
      </c>
      <c r="AZ24" s="5">
        <f t="shared" si="12"/>
        <v>33.571428571429351</v>
      </c>
      <c r="BA24" s="5">
        <f t="shared" si="12"/>
        <v>210.85714285714312</v>
      </c>
      <c r="BB24" s="6"/>
    </row>
    <row r="25" spans="1:54" x14ac:dyDescent="0.25">
      <c r="A25" s="1" t="s">
        <v>3</v>
      </c>
      <c r="B25" s="3">
        <f>SUM(C25:BB25)</f>
        <v>1275664.9999999998</v>
      </c>
      <c r="C25" s="5">
        <f>C24*C24</f>
        <v>109088.65306122415</v>
      </c>
      <c r="D25" s="5">
        <f t="shared" ref="D25:BA25" si="13">D24*D24</f>
        <v>21567.020408163342</v>
      </c>
      <c r="E25" s="5">
        <f t="shared" si="13"/>
        <v>12352.734693877494</v>
      </c>
      <c r="F25" s="5">
        <f t="shared" si="13"/>
        <v>82287.020408163415</v>
      </c>
      <c r="G25" s="5">
        <f t="shared" si="13"/>
        <v>112896</v>
      </c>
      <c r="H25" s="5">
        <f t="shared" si="13"/>
        <v>19881</v>
      </c>
      <c r="I25" s="5">
        <f t="shared" si="13"/>
        <v>9</v>
      </c>
      <c r="J25" s="5">
        <f t="shared" si="13"/>
        <v>308.75510204084372</v>
      </c>
      <c r="K25" s="5">
        <f t="shared" si="13"/>
        <v>56304.510204081387</v>
      </c>
      <c r="L25" s="5">
        <f t="shared" si="13"/>
        <v>529</v>
      </c>
      <c r="M25" s="5">
        <f t="shared" si="13"/>
        <v>167164.16326530633</v>
      </c>
      <c r="N25" s="5">
        <f t="shared" si="13"/>
        <v>96188.591836734529</v>
      </c>
      <c r="O25" s="5">
        <f t="shared" si="13"/>
        <v>44400.510204081853</v>
      </c>
      <c r="P25" s="5">
        <f t="shared" si="13"/>
        <v>55426.612244897595</v>
      </c>
      <c r="Q25" s="5">
        <f t="shared" si="13"/>
        <v>26197.734693877635</v>
      </c>
      <c r="R25" s="5">
        <f t="shared" si="13"/>
        <v>71212.73469387769</v>
      </c>
      <c r="S25" s="5">
        <f t="shared" si="13"/>
        <v>47461.734693877661</v>
      </c>
      <c r="T25" s="5">
        <f t="shared" si="13"/>
        <v>2037.8775510203848</v>
      </c>
      <c r="U25" s="5">
        <f t="shared" si="13"/>
        <v>4840.1836734694962</v>
      </c>
      <c r="V25" s="5">
        <f t="shared" si="13"/>
        <v>5391.7551020407018</v>
      </c>
      <c r="W25" s="5">
        <f t="shared" si="13"/>
        <v>212.32653061226762</v>
      </c>
      <c r="X25" s="5">
        <f t="shared" si="13"/>
        <v>2630.2244897958649</v>
      </c>
      <c r="Y25" s="5">
        <f t="shared" si="13"/>
        <v>11205.734693877606</v>
      </c>
      <c r="Z25" s="5">
        <f t="shared" si="13"/>
        <v>32.653061224495737</v>
      </c>
      <c r="AA25" s="5">
        <f t="shared" si="13"/>
        <v>3600</v>
      </c>
      <c r="AB25" s="5">
        <f t="shared" si="13"/>
        <v>18847.367346938634</v>
      </c>
      <c r="AC25" s="5">
        <f t="shared" si="13"/>
        <v>4546.612244897854</v>
      </c>
      <c r="AD25" s="5">
        <f t="shared" si="13"/>
        <v>12131.44897959178</v>
      </c>
      <c r="AE25" s="5">
        <f t="shared" si="13"/>
        <v>7008.0816326531485</v>
      </c>
      <c r="AF25" s="5">
        <f t="shared" si="13"/>
        <v>441</v>
      </c>
      <c r="AG25" s="5">
        <f t="shared" si="13"/>
        <v>38304.081632653266</v>
      </c>
      <c r="AH25" s="5">
        <f t="shared" si="13"/>
        <v>94.367346938785602</v>
      </c>
      <c r="AI25" s="5">
        <f t="shared" si="13"/>
        <v>2415.0204081632396</v>
      </c>
      <c r="AJ25" s="5">
        <f t="shared" si="13"/>
        <v>121</v>
      </c>
      <c r="AK25" s="5">
        <f t="shared" si="13"/>
        <v>111.75510204083281</v>
      </c>
      <c r="AL25" s="5">
        <f t="shared" si="13"/>
        <v>17537.326530612037</v>
      </c>
      <c r="AM25" s="5">
        <f t="shared" si="13"/>
        <v>17613.0816326532</v>
      </c>
      <c r="AN25" s="5">
        <f t="shared" si="13"/>
        <v>808.18367346934338</v>
      </c>
      <c r="AO25" s="5">
        <f t="shared" si="13"/>
        <v>324</v>
      </c>
      <c r="AP25" s="5">
        <f t="shared" si="13"/>
        <v>15840.020408163331</v>
      </c>
      <c r="AQ25" s="5">
        <f t="shared" si="13"/>
        <v>934.61224489800679</v>
      </c>
      <c r="AR25" s="5">
        <f t="shared" si="13"/>
        <v>10995.02040816332</v>
      </c>
      <c r="AS25" s="5">
        <f t="shared" si="13"/>
        <v>16714.795918367214</v>
      </c>
      <c r="AT25" s="5">
        <f t="shared" si="13"/>
        <v>54422.224489795677</v>
      </c>
      <c r="AU25" s="5">
        <f t="shared" si="13"/>
        <v>1.306122448978998</v>
      </c>
      <c r="AV25" s="5">
        <f t="shared" si="13"/>
        <v>8281</v>
      </c>
      <c r="AW25" s="5">
        <f t="shared" si="13"/>
        <v>32.653061224495737</v>
      </c>
      <c r="AX25" s="5">
        <f t="shared" si="13"/>
        <v>43264</v>
      </c>
      <c r="AY25" s="5">
        <f t="shared" si="13"/>
        <v>6061.7346938775918</v>
      </c>
      <c r="AZ25" s="5">
        <f t="shared" si="13"/>
        <v>1127.0408163265829</v>
      </c>
      <c r="BA25" s="5">
        <f t="shared" si="13"/>
        <v>44460.734693877661</v>
      </c>
      <c r="BB25" s="6"/>
    </row>
    <row r="26" spans="1:54" x14ac:dyDescent="0.25">
      <c r="A26" s="1" t="s">
        <v>13</v>
      </c>
      <c r="B26" s="4">
        <f>SQRT(B25/COUNT(C25:BB25))</f>
        <v>158.15511125375073</v>
      </c>
    </row>
    <row r="28" spans="1:54" x14ac:dyDescent="0.25">
      <c r="A28" s="1" t="s">
        <v>9</v>
      </c>
      <c r="B28" s="3">
        <f>SUM(C28:BB28)</f>
        <v>521889.8571428571</v>
      </c>
      <c r="C28" s="5">
        <f>(C$3*2+D$3*5)/7</f>
        <v>13866.857142857143</v>
      </c>
      <c r="D28" s="5">
        <f t="shared" ref="D28:BA28" si="14">(D$3*2+E$3*5)/7</f>
        <v>13724.428571428571</v>
      </c>
      <c r="E28" s="5">
        <f t="shared" si="14"/>
        <v>13413.571428571429</v>
      </c>
      <c r="F28" s="5">
        <f t="shared" si="14"/>
        <v>12854.428571428571</v>
      </c>
      <c r="G28" s="5">
        <f t="shared" si="14"/>
        <v>12284</v>
      </c>
      <c r="H28" s="5">
        <f t="shared" si="14"/>
        <v>12256</v>
      </c>
      <c r="I28" s="5">
        <f t="shared" si="14"/>
        <v>12118</v>
      </c>
      <c r="J28" s="5">
        <f t="shared" si="14"/>
        <v>12256.285714285714</v>
      </c>
      <c r="K28" s="5">
        <f t="shared" si="14"/>
        <v>12754.857142857143</v>
      </c>
      <c r="L28" s="5">
        <f t="shared" si="14"/>
        <v>12410</v>
      </c>
      <c r="M28" s="5">
        <f t="shared" si="14"/>
        <v>11692.428571428571</v>
      </c>
      <c r="N28" s="5">
        <f t="shared" si="14"/>
        <v>11275.571428571429</v>
      </c>
      <c r="O28" s="5">
        <f t="shared" si="14"/>
        <v>10853.857142857143</v>
      </c>
      <c r="P28" s="5">
        <f t="shared" si="14"/>
        <v>10484.714285714286</v>
      </c>
      <c r="Q28" s="5">
        <f t="shared" si="14"/>
        <v>10232.428571428571</v>
      </c>
      <c r="R28" s="5">
        <f t="shared" si="14"/>
        <v>9590.4285714285706</v>
      </c>
      <c r="S28" s="5">
        <f t="shared" si="14"/>
        <v>9515.4285714285706</v>
      </c>
      <c r="T28" s="5">
        <f t="shared" si="14"/>
        <v>9494.4285714285706</v>
      </c>
      <c r="U28" s="5">
        <f t="shared" si="14"/>
        <v>9370.2857142857138</v>
      </c>
      <c r="V28" s="5">
        <f t="shared" si="14"/>
        <v>9239.7142857142862</v>
      </c>
      <c r="W28" s="5">
        <f t="shared" si="14"/>
        <v>9291.2857142857138</v>
      </c>
      <c r="X28" s="5">
        <f t="shared" si="14"/>
        <v>9049.1428571428569</v>
      </c>
      <c r="Y28" s="5">
        <f t="shared" si="14"/>
        <v>9009.4285714285706</v>
      </c>
      <c r="Z28" s="5">
        <f t="shared" si="14"/>
        <v>8955.1428571428569</v>
      </c>
      <c r="AA28" s="5">
        <f t="shared" si="14"/>
        <v>9217</v>
      </c>
      <c r="AB28" s="5">
        <f t="shared" si="14"/>
        <v>9332.8571428571431</v>
      </c>
      <c r="AC28" s="5">
        <f t="shared" si="14"/>
        <v>9132.7142857142862</v>
      </c>
      <c r="AD28" s="5">
        <f t="shared" si="14"/>
        <v>9001.5714285714294</v>
      </c>
      <c r="AE28" s="5">
        <f t="shared" si="14"/>
        <v>9303.1428571428569</v>
      </c>
      <c r="AF28" s="5">
        <f t="shared" si="14"/>
        <v>8917</v>
      </c>
      <c r="AG28" s="5">
        <f t="shared" si="14"/>
        <v>8843.8571428571431</v>
      </c>
      <c r="AH28" s="5">
        <f t="shared" si="14"/>
        <v>8739.1428571428569</v>
      </c>
      <c r="AI28" s="5">
        <f t="shared" si="14"/>
        <v>8749.5714285714294</v>
      </c>
      <c r="AJ28" s="5">
        <f t="shared" si="14"/>
        <v>8709</v>
      </c>
      <c r="AK28" s="5">
        <f t="shared" si="14"/>
        <v>8811.7142857142862</v>
      </c>
      <c r="AL28" s="5">
        <f t="shared" si="14"/>
        <v>9078.2857142857138</v>
      </c>
      <c r="AM28" s="5">
        <f t="shared" si="14"/>
        <v>9261.1428571428569</v>
      </c>
      <c r="AN28" s="5">
        <f t="shared" si="14"/>
        <v>9249.2857142857138</v>
      </c>
      <c r="AO28" s="5">
        <f t="shared" si="14"/>
        <v>9354</v>
      </c>
      <c r="AP28" s="5">
        <f t="shared" si="14"/>
        <v>9607.5714285714294</v>
      </c>
      <c r="AQ28" s="5">
        <f t="shared" si="14"/>
        <v>9494.7142857142862</v>
      </c>
      <c r="AR28" s="5">
        <f t="shared" si="14"/>
        <v>9373.4285714285706</v>
      </c>
      <c r="AS28" s="5">
        <f t="shared" si="14"/>
        <v>9803.8571428571431</v>
      </c>
      <c r="AT28" s="5">
        <f t="shared" si="14"/>
        <v>10055.857142857143</v>
      </c>
      <c r="AU28" s="5">
        <f t="shared" si="14"/>
        <v>9986.4285714285706</v>
      </c>
      <c r="AV28" s="5">
        <f t="shared" si="14"/>
        <v>9812</v>
      </c>
      <c r="AW28" s="5">
        <f t="shared" si="14"/>
        <v>9965.1428571428569</v>
      </c>
      <c r="AX28" s="5">
        <f t="shared" si="14"/>
        <v>10383</v>
      </c>
      <c r="AY28" s="5">
        <f t="shared" si="14"/>
        <v>10280.571428571429</v>
      </c>
      <c r="AZ28" s="5">
        <f t="shared" si="14"/>
        <v>10616.714285714286</v>
      </c>
      <c r="BA28" s="5">
        <f t="shared" si="14"/>
        <v>10817.571428571429</v>
      </c>
      <c r="BB28" s="6"/>
    </row>
    <row r="29" spans="1:54" x14ac:dyDescent="0.25">
      <c r="A29" s="1" t="s">
        <v>2</v>
      </c>
      <c r="B29" s="3">
        <f>SUM(C29:BB29)</f>
        <v>-1963.1428571428587</v>
      </c>
      <c r="C29" s="5">
        <f>C28-C$2</f>
        <v>270.85714285714312</v>
      </c>
      <c r="D29" s="5">
        <f t="shared" ref="D29:BA29" si="15">D28-D$2</f>
        <v>-151.57142857142935</v>
      </c>
      <c r="E29" s="5">
        <f t="shared" si="15"/>
        <v>-171.42857142857065</v>
      </c>
      <c r="F29" s="5">
        <f t="shared" si="15"/>
        <v>-374.57142857142935</v>
      </c>
      <c r="G29" s="5">
        <f t="shared" si="15"/>
        <v>-415</v>
      </c>
      <c r="H29" s="5">
        <f t="shared" si="15"/>
        <v>-115</v>
      </c>
      <c r="I29" s="5">
        <f t="shared" si="15"/>
        <v>-41</v>
      </c>
      <c r="J29" s="5">
        <f t="shared" si="15"/>
        <v>25.285714285713766</v>
      </c>
      <c r="K29" s="5">
        <f t="shared" si="15"/>
        <v>319.85714285714312</v>
      </c>
      <c r="L29" s="5">
        <f t="shared" si="15"/>
        <v>-79</v>
      </c>
      <c r="M29" s="5">
        <f t="shared" si="15"/>
        <v>-511.57142857142935</v>
      </c>
      <c r="N29" s="5">
        <f t="shared" si="15"/>
        <v>-352.42857142857065</v>
      </c>
      <c r="O29" s="5">
        <f t="shared" si="15"/>
        <v>-278.14285714285688</v>
      </c>
      <c r="P29" s="5">
        <f t="shared" si="15"/>
        <v>-282.28571428571377</v>
      </c>
      <c r="Q29" s="5">
        <f t="shared" si="15"/>
        <v>-193.57142857142935</v>
      </c>
      <c r="R29" s="5">
        <f t="shared" si="15"/>
        <v>-382.57142857142935</v>
      </c>
      <c r="S29" s="5">
        <f t="shared" si="15"/>
        <v>-186.57142857142935</v>
      </c>
      <c r="T29" s="5">
        <f t="shared" si="15"/>
        <v>28.428571428570649</v>
      </c>
      <c r="U29" s="5">
        <f t="shared" si="15"/>
        <v>-87.714285714286234</v>
      </c>
      <c r="V29" s="5">
        <f t="shared" si="15"/>
        <v>-92.285714285713766</v>
      </c>
      <c r="W29" s="5">
        <f t="shared" si="15"/>
        <v>3.285714285713766</v>
      </c>
      <c r="X29" s="5">
        <f t="shared" si="15"/>
        <v>-106.85714285714312</v>
      </c>
      <c r="Y29" s="5">
        <f t="shared" si="15"/>
        <v>-91.571428571429351</v>
      </c>
      <c r="Z29" s="5">
        <f t="shared" si="15"/>
        <v>-10.857142857143117</v>
      </c>
      <c r="AA29" s="5">
        <f t="shared" si="15"/>
        <v>119</v>
      </c>
      <c r="AB29" s="5">
        <f t="shared" si="15"/>
        <v>136.85714285714312</v>
      </c>
      <c r="AC29" s="5">
        <f t="shared" si="15"/>
        <v>-107.28571428571377</v>
      </c>
      <c r="AD29" s="5">
        <f t="shared" si="15"/>
        <v>-120.42857142857065</v>
      </c>
      <c r="AE29" s="5">
        <f t="shared" si="15"/>
        <v>148.14285714285688</v>
      </c>
      <c r="AF29" s="5">
        <f t="shared" si="15"/>
        <v>-124</v>
      </c>
      <c r="AG29" s="5">
        <f t="shared" si="15"/>
        <v>-169.14285714285688</v>
      </c>
      <c r="AH29" s="5">
        <f t="shared" si="15"/>
        <v>-21.857142857143117</v>
      </c>
      <c r="AI29" s="5">
        <f t="shared" si="15"/>
        <v>-34.428571428570649</v>
      </c>
      <c r="AJ29" s="5">
        <f t="shared" si="15"/>
        <v>-3</v>
      </c>
      <c r="AK29" s="5">
        <f t="shared" si="15"/>
        <v>36.714285714286234</v>
      </c>
      <c r="AL29" s="5">
        <f t="shared" si="15"/>
        <v>175.28571428571377</v>
      </c>
      <c r="AM29" s="5">
        <f t="shared" si="15"/>
        <v>152.14285714285688</v>
      </c>
      <c r="AN29" s="5">
        <f t="shared" si="15"/>
        <v>18.285714285713766</v>
      </c>
      <c r="AO29" s="5">
        <f t="shared" si="15"/>
        <v>43</v>
      </c>
      <c r="AP29" s="5">
        <f t="shared" si="15"/>
        <v>166.57142857142935</v>
      </c>
      <c r="AQ29" s="5">
        <f t="shared" si="15"/>
        <v>-8.285714285713766</v>
      </c>
      <c r="AR29" s="5">
        <f t="shared" si="15"/>
        <v>-113.57142857142935</v>
      </c>
      <c r="AS29" s="5">
        <f t="shared" si="15"/>
        <v>218.85714285714312</v>
      </c>
      <c r="AT29" s="5">
        <f t="shared" si="15"/>
        <v>247.85714285714312</v>
      </c>
      <c r="AU29" s="5">
        <f t="shared" si="15"/>
        <v>-18.571428571429351</v>
      </c>
      <c r="AV29" s="5">
        <f t="shared" si="15"/>
        <v>-118</v>
      </c>
      <c r="AW29" s="5">
        <f t="shared" si="15"/>
        <v>47.142857142856883</v>
      </c>
      <c r="AX29" s="5">
        <f t="shared" si="15"/>
        <v>275</v>
      </c>
      <c r="AY29" s="5">
        <f t="shared" si="15"/>
        <v>30.571428571429351</v>
      </c>
      <c r="AZ29" s="5">
        <f t="shared" si="15"/>
        <v>119.71428571428623</v>
      </c>
      <c r="BA29" s="5">
        <f t="shared" si="15"/>
        <v>216.57142857142935</v>
      </c>
      <c r="BB29" s="6"/>
    </row>
    <row r="30" spans="1:54" x14ac:dyDescent="0.25">
      <c r="A30" s="1" t="s">
        <v>3</v>
      </c>
      <c r="B30" s="3">
        <f>SUM(C30:BB30)</f>
        <v>1849141.7142857166</v>
      </c>
      <c r="C30" s="5">
        <f>C29*C29</f>
        <v>73363.591836734835</v>
      </c>
      <c r="D30" s="5">
        <f t="shared" ref="D30:BA30" si="16">D29*D29</f>
        <v>22973.897959183909</v>
      </c>
      <c r="E30" s="5">
        <f t="shared" si="16"/>
        <v>29387.755102040548</v>
      </c>
      <c r="F30" s="5">
        <f t="shared" si="16"/>
        <v>140303.75510204141</v>
      </c>
      <c r="G30" s="5">
        <f t="shared" si="16"/>
        <v>172225</v>
      </c>
      <c r="H30" s="5">
        <f t="shared" si="16"/>
        <v>13225</v>
      </c>
      <c r="I30" s="5">
        <f t="shared" si="16"/>
        <v>1681</v>
      </c>
      <c r="J30" s="5">
        <f t="shared" si="16"/>
        <v>639.36734693874928</v>
      </c>
      <c r="K30" s="5">
        <f t="shared" si="16"/>
        <v>102308.59183673486</v>
      </c>
      <c r="L30" s="5">
        <f t="shared" si="16"/>
        <v>6241</v>
      </c>
      <c r="M30" s="5">
        <f t="shared" si="16"/>
        <v>261705.32653061303</v>
      </c>
      <c r="N30" s="5">
        <f t="shared" si="16"/>
        <v>124205.89795918313</v>
      </c>
      <c r="O30" s="5">
        <f t="shared" si="16"/>
        <v>77363.448979591689</v>
      </c>
      <c r="P30" s="5">
        <f t="shared" si="16"/>
        <v>79685.224489795626</v>
      </c>
      <c r="Q30" s="5">
        <f t="shared" si="16"/>
        <v>37469.897959183974</v>
      </c>
      <c r="R30" s="5">
        <f t="shared" si="16"/>
        <v>146360.89795918428</v>
      </c>
      <c r="S30" s="5">
        <f t="shared" si="16"/>
        <v>34808.897959183967</v>
      </c>
      <c r="T30" s="5">
        <f t="shared" si="16"/>
        <v>808.18367346934338</v>
      </c>
      <c r="U30" s="5">
        <f t="shared" si="16"/>
        <v>7693.7959183674384</v>
      </c>
      <c r="V30" s="5">
        <f t="shared" si="16"/>
        <v>8516.6530612243932</v>
      </c>
      <c r="W30" s="5">
        <f t="shared" si="16"/>
        <v>10.795918367343523</v>
      </c>
      <c r="X30" s="5">
        <f t="shared" si="16"/>
        <v>11418.448979591893</v>
      </c>
      <c r="Y30" s="5">
        <f t="shared" si="16"/>
        <v>8385.3265306123885</v>
      </c>
      <c r="Z30" s="5">
        <f t="shared" si="16"/>
        <v>117.8775510204138</v>
      </c>
      <c r="AA30" s="5">
        <f t="shared" si="16"/>
        <v>14161</v>
      </c>
      <c r="AB30" s="5">
        <f t="shared" si="16"/>
        <v>18729.87755102048</v>
      </c>
      <c r="AC30" s="5">
        <f t="shared" si="16"/>
        <v>11510.224489795806</v>
      </c>
      <c r="AD30" s="5">
        <f t="shared" si="16"/>
        <v>14503.040816326344</v>
      </c>
      <c r="AE30" s="5">
        <f t="shared" si="16"/>
        <v>21946.306122448903</v>
      </c>
      <c r="AF30" s="5">
        <f t="shared" si="16"/>
        <v>15376</v>
      </c>
      <c r="AG30" s="5">
        <f t="shared" si="16"/>
        <v>28609.306122448892</v>
      </c>
      <c r="AH30" s="5">
        <f t="shared" si="16"/>
        <v>477.73469387756239</v>
      </c>
      <c r="AI30" s="5">
        <f t="shared" si="16"/>
        <v>1185.3265306121912</v>
      </c>
      <c r="AJ30" s="5">
        <f t="shared" si="16"/>
        <v>9</v>
      </c>
      <c r="AK30" s="5">
        <f t="shared" si="16"/>
        <v>1347.9387755102423</v>
      </c>
      <c r="AL30" s="5">
        <f t="shared" si="16"/>
        <v>30725.08163265288</v>
      </c>
      <c r="AM30" s="5">
        <f t="shared" si="16"/>
        <v>23147.448979591758</v>
      </c>
      <c r="AN30" s="5">
        <f t="shared" si="16"/>
        <v>334.3673469387565</v>
      </c>
      <c r="AO30" s="5">
        <f t="shared" si="16"/>
        <v>1849</v>
      </c>
      <c r="AP30" s="5">
        <f t="shared" si="16"/>
        <v>27746.040816326789</v>
      </c>
      <c r="AQ30" s="5">
        <f t="shared" si="16"/>
        <v>68.653061224481178</v>
      </c>
      <c r="AR30" s="5">
        <f t="shared" si="16"/>
        <v>12898.46938775528</v>
      </c>
      <c r="AS30" s="5">
        <f t="shared" si="16"/>
        <v>47898.448979591951</v>
      </c>
      <c r="AT30" s="5">
        <f t="shared" si="16"/>
        <v>61433.163265306248</v>
      </c>
      <c r="AU30" s="5">
        <f t="shared" si="16"/>
        <v>344.89795918370243</v>
      </c>
      <c r="AV30" s="5">
        <f t="shared" si="16"/>
        <v>13924</v>
      </c>
      <c r="AW30" s="5">
        <f t="shared" si="16"/>
        <v>2222.4489795918121</v>
      </c>
      <c r="AX30" s="5">
        <f t="shared" si="16"/>
        <v>75625</v>
      </c>
      <c r="AY30" s="5">
        <f t="shared" si="16"/>
        <v>934.61224489800679</v>
      </c>
      <c r="AZ30" s="5">
        <f t="shared" si="16"/>
        <v>14331.510204081756</v>
      </c>
      <c r="BA30" s="5">
        <f t="shared" si="16"/>
        <v>46903.183673469728</v>
      </c>
      <c r="BB30" s="6"/>
    </row>
    <row r="31" spans="1:54" x14ac:dyDescent="0.25">
      <c r="A31" s="1" t="s">
        <v>13</v>
      </c>
      <c r="B31" s="4">
        <f>SQRT(B30/COUNT(C30:BB30))</f>
        <v>190.41449701183194</v>
      </c>
    </row>
    <row r="33" spans="1:54" x14ac:dyDescent="0.25">
      <c r="A33" s="1" t="s">
        <v>10</v>
      </c>
      <c r="B33" s="3">
        <f>SUM(C33:BB33)</f>
        <v>521413.4285714287</v>
      </c>
      <c r="C33" s="5">
        <f>(C$3*1+D$3*6)/7</f>
        <v>13807.428571428571</v>
      </c>
      <c r="D33" s="5">
        <f t="shared" ref="D33:BA33" si="17">(D$3*1+E$3*6)/7</f>
        <v>13719.714285714286</v>
      </c>
      <c r="E33" s="5">
        <f t="shared" si="17"/>
        <v>13353.285714285714</v>
      </c>
      <c r="F33" s="5">
        <f t="shared" si="17"/>
        <v>12766.714285714286</v>
      </c>
      <c r="G33" s="5">
        <f t="shared" si="17"/>
        <v>12205</v>
      </c>
      <c r="H33" s="5">
        <f t="shared" si="17"/>
        <v>12282</v>
      </c>
      <c r="I33" s="5">
        <f t="shared" si="17"/>
        <v>12080</v>
      </c>
      <c r="J33" s="5">
        <f t="shared" si="17"/>
        <v>12299.142857142857</v>
      </c>
      <c r="K33" s="5">
        <f t="shared" si="17"/>
        <v>12837.428571428571</v>
      </c>
      <c r="L33" s="5">
        <f t="shared" si="17"/>
        <v>12308</v>
      </c>
      <c r="M33" s="5">
        <f t="shared" si="17"/>
        <v>11589.714285714286</v>
      </c>
      <c r="N33" s="5">
        <f t="shared" si="17"/>
        <v>11233.285714285714</v>
      </c>
      <c r="O33" s="5">
        <f t="shared" si="17"/>
        <v>10786.428571428571</v>
      </c>
      <c r="P33" s="5">
        <f t="shared" si="17"/>
        <v>10437.857142857143</v>
      </c>
      <c r="Q33" s="5">
        <f t="shared" si="17"/>
        <v>10200.714285714286</v>
      </c>
      <c r="R33" s="5">
        <f t="shared" si="17"/>
        <v>9474.7142857142862</v>
      </c>
      <c r="S33" s="5">
        <f t="shared" si="17"/>
        <v>9546.7142857142862</v>
      </c>
      <c r="T33" s="5">
        <f t="shared" si="17"/>
        <v>9477.7142857142862</v>
      </c>
      <c r="U33" s="5">
        <f t="shared" si="17"/>
        <v>9352.1428571428569</v>
      </c>
      <c r="V33" s="5">
        <f t="shared" si="17"/>
        <v>9220.8571428571431</v>
      </c>
      <c r="W33" s="5">
        <f t="shared" si="17"/>
        <v>9309.1428571428569</v>
      </c>
      <c r="X33" s="5">
        <f t="shared" si="17"/>
        <v>8993.5714285714294</v>
      </c>
      <c r="Y33" s="5">
        <f t="shared" si="17"/>
        <v>9023.7142857142862</v>
      </c>
      <c r="Z33" s="5">
        <f t="shared" si="17"/>
        <v>8938.5714285714294</v>
      </c>
      <c r="AA33" s="5">
        <f t="shared" si="17"/>
        <v>9276</v>
      </c>
      <c r="AB33" s="5">
        <f t="shared" si="17"/>
        <v>9332.4285714285706</v>
      </c>
      <c r="AC33" s="5">
        <f t="shared" si="17"/>
        <v>9092.8571428571431</v>
      </c>
      <c r="AD33" s="5">
        <f t="shared" si="17"/>
        <v>8991.2857142857138</v>
      </c>
      <c r="AE33" s="5">
        <f t="shared" si="17"/>
        <v>9367.5714285714294</v>
      </c>
      <c r="AF33" s="5">
        <f t="shared" si="17"/>
        <v>8814</v>
      </c>
      <c r="AG33" s="5">
        <f t="shared" si="17"/>
        <v>8870.4285714285706</v>
      </c>
      <c r="AH33" s="5">
        <f t="shared" si="17"/>
        <v>8707.5714285714294</v>
      </c>
      <c r="AI33" s="5">
        <f t="shared" si="17"/>
        <v>8764.2857142857138</v>
      </c>
      <c r="AJ33" s="5">
        <f t="shared" si="17"/>
        <v>8695</v>
      </c>
      <c r="AK33" s="5">
        <f t="shared" si="17"/>
        <v>8837.8571428571431</v>
      </c>
      <c r="AL33" s="5">
        <f t="shared" si="17"/>
        <v>9121.1428571428569</v>
      </c>
      <c r="AM33" s="5">
        <f t="shared" si="17"/>
        <v>9280.5714285714294</v>
      </c>
      <c r="AN33" s="5">
        <f t="shared" si="17"/>
        <v>9239.1428571428569</v>
      </c>
      <c r="AO33" s="5">
        <f t="shared" si="17"/>
        <v>9379</v>
      </c>
      <c r="AP33" s="5">
        <f t="shared" si="17"/>
        <v>9648.2857142857138</v>
      </c>
      <c r="AQ33" s="5">
        <f t="shared" si="17"/>
        <v>9455.8571428571431</v>
      </c>
      <c r="AR33" s="5">
        <f t="shared" si="17"/>
        <v>9364.7142857142862</v>
      </c>
      <c r="AS33" s="5">
        <f t="shared" si="17"/>
        <v>9893.4285714285706</v>
      </c>
      <c r="AT33" s="5">
        <f t="shared" si="17"/>
        <v>10070.428571428571</v>
      </c>
      <c r="AU33" s="5">
        <f t="shared" si="17"/>
        <v>9966.7142857142862</v>
      </c>
      <c r="AV33" s="5">
        <f t="shared" si="17"/>
        <v>9785</v>
      </c>
      <c r="AW33" s="5">
        <f t="shared" si="17"/>
        <v>10006.571428571429</v>
      </c>
      <c r="AX33" s="5">
        <f t="shared" si="17"/>
        <v>10450</v>
      </c>
      <c r="AY33" s="5">
        <f t="shared" si="17"/>
        <v>10233.285714285714</v>
      </c>
      <c r="AZ33" s="5">
        <f t="shared" si="17"/>
        <v>10702.857142857143</v>
      </c>
      <c r="BA33" s="5">
        <f t="shared" si="17"/>
        <v>10823.285714285714</v>
      </c>
      <c r="BB33" s="6"/>
    </row>
    <row r="34" spans="1:54" x14ac:dyDescent="0.25">
      <c r="A34" s="1" t="s">
        <v>2</v>
      </c>
      <c r="B34" s="3">
        <f>SUM(C34:BB34)</f>
        <v>-2439.5714285714275</v>
      </c>
      <c r="C34" s="5">
        <f>C33-C$2</f>
        <v>211.42857142857065</v>
      </c>
      <c r="D34" s="5">
        <f t="shared" ref="D34:BA34" si="18">D33-D$2</f>
        <v>-156.28571428571377</v>
      </c>
      <c r="E34" s="5">
        <f t="shared" si="18"/>
        <v>-231.71428571428623</v>
      </c>
      <c r="F34" s="5">
        <f t="shared" si="18"/>
        <v>-462.28571428571377</v>
      </c>
      <c r="G34" s="5">
        <f t="shared" si="18"/>
        <v>-494</v>
      </c>
      <c r="H34" s="5">
        <f t="shared" si="18"/>
        <v>-89</v>
      </c>
      <c r="I34" s="5">
        <f t="shared" si="18"/>
        <v>-79</v>
      </c>
      <c r="J34" s="5">
        <f t="shared" si="18"/>
        <v>68.142857142856883</v>
      </c>
      <c r="K34" s="5">
        <f t="shared" si="18"/>
        <v>402.42857142857065</v>
      </c>
      <c r="L34" s="5">
        <f t="shared" si="18"/>
        <v>-181</v>
      </c>
      <c r="M34" s="5">
        <f t="shared" si="18"/>
        <v>-614.28571428571377</v>
      </c>
      <c r="N34" s="5">
        <f t="shared" si="18"/>
        <v>-394.71428571428623</v>
      </c>
      <c r="O34" s="5">
        <f t="shared" si="18"/>
        <v>-345.57142857142935</v>
      </c>
      <c r="P34" s="5">
        <f t="shared" si="18"/>
        <v>-329.14285714285688</v>
      </c>
      <c r="Q34" s="5">
        <f t="shared" si="18"/>
        <v>-225.28571428571377</v>
      </c>
      <c r="R34" s="5">
        <f t="shared" si="18"/>
        <v>-498.28571428571377</v>
      </c>
      <c r="S34" s="5">
        <f t="shared" si="18"/>
        <v>-155.28571428571377</v>
      </c>
      <c r="T34" s="5">
        <f t="shared" si="18"/>
        <v>11.714285714286234</v>
      </c>
      <c r="U34" s="5">
        <f t="shared" si="18"/>
        <v>-105.85714285714312</v>
      </c>
      <c r="V34" s="5">
        <f t="shared" si="18"/>
        <v>-111.14285714285688</v>
      </c>
      <c r="W34" s="5">
        <f t="shared" si="18"/>
        <v>21.142857142856883</v>
      </c>
      <c r="X34" s="5">
        <f t="shared" si="18"/>
        <v>-162.42857142857065</v>
      </c>
      <c r="Y34" s="5">
        <f t="shared" si="18"/>
        <v>-77.285714285713766</v>
      </c>
      <c r="Z34" s="5">
        <f t="shared" si="18"/>
        <v>-27.428571428570649</v>
      </c>
      <c r="AA34" s="5">
        <f t="shared" si="18"/>
        <v>178</v>
      </c>
      <c r="AB34" s="5">
        <f t="shared" si="18"/>
        <v>136.42857142857065</v>
      </c>
      <c r="AC34" s="5">
        <f t="shared" si="18"/>
        <v>-147.14285714285688</v>
      </c>
      <c r="AD34" s="5">
        <f t="shared" si="18"/>
        <v>-130.71428571428623</v>
      </c>
      <c r="AE34" s="5">
        <f t="shared" si="18"/>
        <v>212.57142857142935</v>
      </c>
      <c r="AF34" s="5">
        <f t="shared" si="18"/>
        <v>-227</v>
      </c>
      <c r="AG34" s="5">
        <f t="shared" si="18"/>
        <v>-142.57142857142935</v>
      </c>
      <c r="AH34" s="5">
        <f t="shared" si="18"/>
        <v>-53.428571428570649</v>
      </c>
      <c r="AI34" s="5">
        <f t="shared" si="18"/>
        <v>-19.714285714286234</v>
      </c>
      <c r="AJ34" s="5">
        <f t="shared" si="18"/>
        <v>-17</v>
      </c>
      <c r="AK34" s="5">
        <f t="shared" si="18"/>
        <v>62.857142857143117</v>
      </c>
      <c r="AL34" s="5">
        <f t="shared" si="18"/>
        <v>218.14285714285688</v>
      </c>
      <c r="AM34" s="5">
        <f t="shared" si="18"/>
        <v>171.57142857142935</v>
      </c>
      <c r="AN34" s="5">
        <f t="shared" si="18"/>
        <v>8.142857142856883</v>
      </c>
      <c r="AO34" s="5">
        <f t="shared" si="18"/>
        <v>68</v>
      </c>
      <c r="AP34" s="5">
        <f t="shared" si="18"/>
        <v>207.28571428571377</v>
      </c>
      <c r="AQ34" s="5">
        <f t="shared" si="18"/>
        <v>-47.142857142856883</v>
      </c>
      <c r="AR34" s="5">
        <f t="shared" si="18"/>
        <v>-122.28571428571377</v>
      </c>
      <c r="AS34" s="5">
        <f t="shared" si="18"/>
        <v>308.42857142857065</v>
      </c>
      <c r="AT34" s="5">
        <f t="shared" si="18"/>
        <v>262.42857142857065</v>
      </c>
      <c r="AU34" s="5">
        <f t="shared" si="18"/>
        <v>-38.285714285713766</v>
      </c>
      <c r="AV34" s="5">
        <f t="shared" si="18"/>
        <v>-145</v>
      </c>
      <c r="AW34" s="5">
        <f t="shared" si="18"/>
        <v>88.571428571429351</v>
      </c>
      <c r="AX34" s="5">
        <f t="shared" si="18"/>
        <v>342</v>
      </c>
      <c r="AY34" s="5">
        <f t="shared" si="18"/>
        <v>-16.714285714286234</v>
      </c>
      <c r="AZ34" s="5">
        <f t="shared" si="18"/>
        <v>205.85714285714312</v>
      </c>
      <c r="BA34" s="5">
        <f t="shared" si="18"/>
        <v>222.28571428571377</v>
      </c>
      <c r="BB34" s="6"/>
    </row>
    <row r="35" spans="1:54" x14ac:dyDescent="0.25">
      <c r="A35" s="1" t="s">
        <v>3</v>
      </c>
      <c r="B35" s="3">
        <f>SUM(C35:BB35)</f>
        <v>2694166.7142857108</v>
      </c>
      <c r="C35" s="5">
        <f>C34*C34</f>
        <v>44702.040816326204</v>
      </c>
      <c r="D35" s="5">
        <f t="shared" ref="D35:BA35" si="19">D34*D34</f>
        <v>24425.224489795757</v>
      </c>
      <c r="E35" s="5">
        <f t="shared" si="19"/>
        <v>53691.510204081875</v>
      </c>
      <c r="F35" s="5">
        <f t="shared" si="19"/>
        <v>213708.08163265258</v>
      </c>
      <c r="G35" s="5">
        <f t="shared" si="19"/>
        <v>244036</v>
      </c>
      <c r="H35" s="5">
        <f t="shared" si="19"/>
        <v>7921</v>
      </c>
      <c r="I35" s="5">
        <f t="shared" si="19"/>
        <v>6241</v>
      </c>
      <c r="J35" s="5">
        <f t="shared" si="19"/>
        <v>4643.4489795918016</v>
      </c>
      <c r="K35" s="5">
        <f t="shared" si="19"/>
        <v>161948.75510204019</v>
      </c>
      <c r="L35" s="5">
        <f t="shared" si="19"/>
        <v>32761</v>
      </c>
      <c r="M35" s="5">
        <f t="shared" si="19"/>
        <v>377346.93877550954</v>
      </c>
      <c r="N35" s="5">
        <f t="shared" si="19"/>
        <v>155799.36734693919</v>
      </c>
      <c r="O35" s="5">
        <f t="shared" si="19"/>
        <v>119419.6122448985</v>
      </c>
      <c r="P35" s="5">
        <f t="shared" si="19"/>
        <v>108335.02040816309</v>
      </c>
      <c r="Q35" s="5">
        <f t="shared" si="19"/>
        <v>50753.653061224257</v>
      </c>
      <c r="R35" s="5">
        <f t="shared" si="19"/>
        <v>248288.65306122397</v>
      </c>
      <c r="S35" s="5">
        <f t="shared" si="19"/>
        <v>24113.65306122433</v>
      </c>
      <c r="T35" s="5">
        <f t="shared" si="19"/>
        <v>137.22448979593054</v>
      </c>
      <c r="U35" s="5">
        <f t="shared" si="19"/>
        <v>11205.734693877606</v>
      </c>
      <c r="V35" s="5">
        <f t="shared" si="19"/>
        <v>12352.734693877494</v>
      </c>
      <c r="W35" s="5">
        <f t="shared" si="19"/>
        <v>447.02040816325433</v>
      </c>
      <c r="X35" s="5">
        <f t="shared" si="19"/>
        <v>26383.040816326276</v>
      </c>
      <c r="Y35" s="5">
        <f t="shared" si="19"/>
        <v>5973.0816326529812</v>
      </c>
      <c r="Z35" s="5">
        <f t="shared" si="19"/>
        <v>752.32653061220208</v>
      </c>
      <c r="AA35" s="5">
        <f t="shared" si="19"/>
        <v>31684</v>
      </c>
      <c r="AB35" s="5">
        <f t="shared" si="19"/>
        <v>18612.755102040603</v>
      </c>
      <c r="AC35" s="5">
        <f t="shared" si="19"/>
        <v>21651.020408163189</v>
      </c>
      <c r="AD35" s="5">
        <f t="shared" si="19"/>
        <v>17086.224489796055</v>
      </c>
      <c r="AE35" s="5">
        <f t="shared" si="19"/>
        <v>45186.612244898293</v>
      </c>
      <c r="AF35" s="5">
        <f t="shared" si="19"/>
        <v>51529</v>
      </c>
      <c r="AG35" s="5">
        <f t="shared" si="19"/>
        <v>20326.612244898181</v>
      </c>
      <c r="AH35" s="5">
        <f t="shared" si="19"/>
        <v>2854.6122448978758</v>
      </c>
      <c r="AI35" s="5">
        <f t="shared" si="19"/>
        <v>388.65306122451028</v>
      </c>
      <c r="AJ35" s="5">
        <f t="shared" si="19"/>
        <v>289</v>
      </c>
      <c r="AK35" s="5">
        <f t="shared" si="19"/>
        <v>3951.0204081632978</v>
      </c>
      <c r="AL35" s="5">
        <f t="shared" si="19"/>
        <v>47586.306122448863</v>
      </c>
      <c r="AM35" s="5">
        <f t="shared" si="19"/>
        <v>29436.755102041083</v>
      </c>
      <c r="AN35" s="5">
        <f t="shared" si="19"/>
        <v>66.306122448975358</v>
      </c>
      <c r="AO35" s="5">
        <f t="shared" si="19"/>
        <v>4624</v>
      </c>
      <c r="AP35" s="5">
        <f t="shared" si="19"/>
        <v>42967.367346938561</v>
      </c>
      <c r="AQ35" s="5">
        <f t="shared" si="19"/>
        <v>2222.4489795918121</v>
      </c>
      <c r="AR35" s="5">
        <f t="shared" si="19"/>
        <v>14953.795918367219</v>
      </c>
      <c r="AS35" s="5">
        <f t="shared" si="19"/>
        <v>95128.183673468913</v>
      </c>
      <c r="AT35" s="5">
        <f t="shared" si="19"/>
        <v>68868.755102040406</v>
      </c>
      <c r="AU35" s="5">
        <f t="shared" si="19"/>
        <v>1465.7959183673072</v>
      </c>
      <c r="AV35" s="5">
        <f t="shared" si="19"/>
        <v>21025</v>
      </c>
      <c r="AW35" s="5">
        <f t="shared" si="19"/>
        <v>7844.8979591838115</v>
      </c>
      <c r="AX35" s="5">
        <f t="shared" si="19"/>
        <v>116964</v>
      </c>
      <c r="AY35" s="5">
        <f t="shared" si="19"/>
        <v>279.36734693879288</v>
      </c>
      <c r="AZ35" s="5">
        <f t="shared" si="19"/>
        <v>42377.163265306226</v>
      </c>
      <c r="BA35" s="5">
        <f t="shared" si="19"/>
        <v>49410.938775509974</v>
      </c>
      <c r="BB35" s="6"/>
    </row>
    <row r="36" spans="1:54" x14ac:dyDescent="0.25">
      <c r="A36" s="1" t="s">
        <v>13</v>
      </c>
      <c r="B36" s="4">
        <f>SQRT(B35/COUNT(C35:BB35))</f>
        <v>229.84081082202889</v>
      </c>
    </row>
    <row r="38" spans="1:54" x14ac:dyDescent="0.25">
      <c r="A38" s="1" t="s">
        <v>11</v>
      </c>
      <c r="B38" s="3">
        <f>SUM(C38:BB38)</f>
        <v>520937</v>
      </c>
      <c r="C38" s="5">
        <f>(C$3*0+D$3*7)/7</f>
        <v>13748</v>
      </c>
      <c r="D38" s="5">
        <f t="shared" ref="D38:BA38" si="20">(D$3*0+E$3*7)/7</f>
        <v>13715</v>
      </c>
      <c r="E38" s="5">
        <f t="shared" si="20"/>
        <v>13293</v>
      </c>
      <c r="F38" s="5">
        <f t="shared" si="20"/>
        <v>12679</v>
      </c>
      <c r="G38" s="5">
        <f t="shared" si="20"/>
        <v>12126</v>
      </c>
      <c r="H38" s="5">
        <f t="shared" si="20"/>
        <v>12308</v>
      </c>
      <c r="I38" s="5">
        <f t="shared" si="20"/>
        <v>12042</v>
      </c>
      <c r="J38" s="5">
        <f t="shared" si="20"/>
        <v>12342</v>
      </c>
      <c r="K38" s="5">
        <f t="shared" si="20"/>
        <v>12920</v>
      </c>
      <c r="L38" s="5">
        <f t="shared" si="20"/>
        <v>12206</v>
      </c>
      <c r="M38" s="5">
        <f t="shared" si="20"/>
        <v>11487</v>
      </c>
      <c r="N38" s="5">
        <f t="shared" si="20"/>
        <v>11191</v>
      </c>
      <c r="O38" s="5">
        <f t="shared" si="20"/>
        <v>10719</v>
      </c>
      <c r="P38" s="5">
        <f t="shared" si="20"/>
        <v>10391</v>
      </c>
      <c r="Q38" s="5">
        <f t="shared" si="20"/>
        <v>10169</v>
      </c>
      <c r="R38" s="5">
        <f t="shared" si="20"/>
        <v>9359</v>
      </c>
      <c r="S38" s="5">
        <f t="shared" si="20"/>
        <v>9578</v>
      </c>
      <c r="T38" s="5">
        <f t="shared" si="20"/>
        <v>9461</v>
      </c>
      <c r="U38" s="5">
        <f t="shared" si="20"/>
        <v>9334</v>
      </c>
      <c r="V38" s="5">
        <f t="shared" si="20"/>
        <v>9202</v>
      </c>
      <c r="W38" s="5">
        <f t="shared" si="20"/>
        <v>9327</v>
      </c>
      <c r="X38" s="5">
        <f t="shared" si="20"/>
        <v>8938</v>
      </c>
      <c r="Y38" s="5">
        <f t="shared" si="20"/>
        <v>9038</v>
      </c>
      <c r="Z38" s="5">
        <f t="shared" si="20"/>
        <v>8922</v>
      </c>
      <c r="AA38" s="5">
        <f t="shared" si="20"/>
        <v>9335</v>
      </c>
      <c r="AB38" s="5">
        <f t="shared" si="20"/>
        <v>9332</v>
      </c>
      <c r="AC38" s="5">
        <f t="shared" si="20"/>
        <v>9053</v>
      </c>
      <c r="AD38" s="5">
        <f t="shared" si="20"/>
        <v>8981</v>
      </c>
      <c r="AE38" s="5">
        <f t="shared" si="20"/>
        <v>9432</v>
      </c>
      <c r="AF38" s="5">
        <f t="shared" si="20"/>
        <v>8711</v>
      </c>
      <c r="AG38" s="5">
        <f t="shared" si="20"/>
        <v>8897</v>
      </c>
      <c r="AH38" s="5">
        <f t="shared" si="20"/>
        <v>8676</v>
      </c>
      <c r="AI38" s="5">
        <f t="shared" si="20"/>
        <v>8779</v>
      </c>
      <c r="AJ38" s="5">
        <f t="shared" si="20"/>
        <v>8681</v>
      </c>
      <c r="AK38" s="5">
        <f t="shared" si="20"/>
        <v>8864</v>
      </c>
      <c r="AL38" s="5">
        <f t="shared" si="20"/>
        <v>9164</v>
      </c>
      <c r="AM38" s="5">
        <f t="shared" si="20"/>
        <v>9300</v>
      </c>
      <c r="AN38" s="5">
        <f t="shared" si="20"/>
        <v>9229</v>
      </c>
      <c r="AO38" s="5">
        <f t="shared" si="20"/>
        <v>9404</v>
      </c>
      <c r="AP38" s="5">
        <f t="shared" si="20"/>
        <v>9689</v>
      </c>
      <c r="AQ38" s="5">
        <f t="shared" si="20"/>
        <v>9417</v>
      </c>
      <c r="AR38" s="5">
        <f t="shared" si="20"/>
        <v>9356</v>
      </c>
      <c r="AS38" s="5">
        <f t="shared" si="20"/>
        <v>9983</v>
      </c>
      <c r="AT38" s="5">
        <f t="shared" si="20"/>
        <v>10085</v>
      </c>
      <c r="AU38" s="5">
        <f t="shared" si="20"/>
        <v>9947</v>
      </c>
      <c r="AV38" s="5">
        <f t="shared" si="20"/>
        <v>9758</v>
      </c>
      <c r="AW38" s="5">
        <f t="shared" si="20"/>
        <v>10048</v>
      </c>
      <c r="AX38" s="5">
        <f t="shared" si="20"/>
        <v>10517</v>
      </c>
      <c r="AY38" s="5">
        <f t="shared" si="20"/>
        <v>10186</v>
      </c>
      <c r="AZ38" s="5">
        <f t="shared" si="20"/>
        <v>10789</v>
      </c>
      <c r="BA38" s="5">
        <f t="shared" si="20"/>
        <v>10829</v>
      </c>
      <c r="BB38" s="6"/>
    </row>
    <row r="39" spans="1:54" x14ac:dyDescent="0.25">
      <c r="A39" s="1" t="s">
        <v>2</v>
      </c>
      <c r="B39" s="3">
        <f>SUM(C39:BB39)</f>
        <v>-2916</v>
      </c>
      <c r="C39" s="5">
        <f>C38-C$2</f>
        <v>152</v>
      </c>
      <c r="D39" s="5">
        <f t="shared" ref="D39:BB39" si="21">D38-D$2</f>
        <v>-161</v>
      </c>
      <c r="E39" s="5">
        <f t="shared" si="21"/>
        <v>-292</v>
      </c>
      <c r="F39" s="5">
        <f t="shared" si="21"/>
        <v>-550</v>
      </c>
      <c r="G39" s="5">
        <f t="shared" si="21"/>
        <v>-573</v>
      </c>
      <c r="H39" s="5">
        <f t="shared" si="21"/>
        <v>-63</v>
      </c>
      <c r="I39" s="5">
        <f t="shared" si="21"/>
        <v>-117</v>
      </c>
      <c r="J39" s="5">
        <f t="shared" si="21"/>
        <v>111</v>
      </c>
      <c r="K39" s="5">
        <f t="shared" si="21"/>
        <v>485</v>
      </c>
      <c r="L39" s="5">
        <f t="shared" si="21"/>
        <v>-283</v>
      </c>
      <c r="M39" s="5">
        <f t="shared" si="21"/>
        <v>-717</v>
      </c>
      <c r="N39" s="5">
        <f t="shared" si="21"/>
        <v>-437</v>
      </c>
      <c r="O39" s="5">
        <f t="shared" si="21"/>
        <v>-413</v>
      </c>
      <c r="P39" s="5">
        <f t="shared" si="21"/>
        <v>-376</v>
      </c>
      <c r="Q39" s="5">
        <f t="shared" si="21"/>
        <v>-257</v>
      </c>
      <c r="R39" s="5">
        <f t="shared" si="21"/>
        <v>-614</v>
      </c>
      <c r="S39" s="5">
        <f t="shared" si="21"/>
        <v>-124</v>
      </c>
      <c r="T39" s="5">
        <f t="shared" si="21"/>
        <v>-5</v>
      </c>
      <c r="U39" s="5">
        <f t="shared" si="21"/>
        <v>-124</v>
      </c>
      <c r="V39" s="5">
        <f t="shared" si="21"/>
        <v>-130</v>
      </c>
      <c r="W39" s="5">
        <f t="shared" si="21"/>
        <v>39</v>
      </c>
      <c r="X39" s="5">
        <f t="shared" si="21"/>
        <v>-218</v>
      </c>
      <c r="Y39" s="5">
        <f t="shared" si="21"/>
        <v>-63</v>
      </c>
      <c r="Z39" s="5">
        <f t="shared" si="21"/>
        <v>-44</v>
      </c>
      <c r="AA39" s="5">
        <f t="shared" si="21"/>
        <v>237</v>
      </c>
      <c r="AB39" s="5">
        <f t="shared" si="21"/>
        <v>136</v>
      </c>
      <c r="AC39" s="5">
        <f t="shared" si="21"/>
        <v>-187</v>
      </c>
      <c r="AD39" s="5">
        <f t="shared" si="21"/>
        <v>-141</v>
      </c>
      <c r="AE39" s="5">
        <f t="shared" si="21"/>
        <v>277</v>
      </c>
      <c r="AF39" s="5">
        <f t="shared" si="21"/>
        <v>-330</v>
      </c>
      <c r="AG39" s="5">
        <f t="shared" si="21"/>
        <v>-116</v>
      </c>
      <c r="AH39" s="5">
        <f t="shared" si="21"/>
        <v>-85</v>
      </c>
      <c r="AI39" s="5">
        <f t="shared" si="21"/>
        <v>-5</v>
      </c>
      <c r="AJ39" s="5">
        <f t="shared" si="21"/>
        <v>-31</v>
      </c>
      <c r="AK39" s="5">
        <f t="shared" si="21"/>
        <v>89</v>
      </c>
      <c r="AL39" s="5">
        <f t="shared" si="21"/>
        <v>261</v>
      </c>
      <c r="AM39" s="5">
        <f t="shared" si="21"/>
        <v>191</v>
      </c>
      <c r="AN39" s="5">
        <f t="shared" si="21"/>
        <v>-2</v>
      </c>
      <c r="AO39" s="5">
        <f t="shared" si="21"/>
        <v>93</v>
      </c>
      <c r="AP39" s="5">
        <f t="shared" si="21"/>
        <v>248</v>
      </c>
      <c r="AQ39" s="5">
        <f t="shared" si="21"/>
        <v>-86</v>
      </c>
      <c r="AR39" s="5">
        <f t="shared" si="21"/>
        <v>-131</v>
      </c>
      <c r="AS39" s="5">
        <f t="shared" si="21"/>
        <v>398</v>
      </c>
      <c r="AT39" s="5">
        <f t="shared" si="21"/>
        <v>277</v>
      </c>
      <c r="AU39" s="5">
        <f t="shared" si="21"/>
        <v>-58</v>
      </c>
      <c r="AV39" s="5">
        <f t="shared" si="21"/>
        <v>-172</v>
      </c>
      <c r="AW39" s="5">
        <f t="shared" si="21"/>
        <v>130</v>
      </c>
      <c r="AX39" s="5">
        <f t="shared" si="21"/>
        <v>409</v>
      </c>
      <c r="AY39" s="5">
        <f t="shared" si="21"/>
        <v>-64</v>
      </c>
      <c r="AZ39" s="5">
        <f t="shared" si="21"/>
        <v>292</v>
      </c>
      <c r="BA39" s="5">
        <f t="shared" si="21"/>
        <v>228</v>
      </c>
      <c r="BB39" s="6"/>
    </row>
    <row r="40" spans="1:54" x14ac:dyDescent="0.25">
      <c r="A40" s="1" t="s">
        <v>3</v>
      </c>
      <c r="B40" s="3">
        <f>SUM(C40:BB40)</f>
        <v>3810740</v>
      </c>
      <c r="C40" s="5">
        <f>C39*C39</f>
        <v>23104</v>
      </c>
      <c r="D40" s="5">
        <f t="shared" ref="D40:BB40" si="22">D39*D39</f>
        <v>25921</v>
      </c>
      <c r="E40" s="5">
        <f t="shared" si="22"/>
        <v>85264</v>
      </c>
      <c r="F40" s="5">
        <f t="shared" si="22"/>
        <v>302500</v>
      </c>
      <c r="G40" s="5">
        <f t="shared" si="22"/>
        <v>328329</v>
      </c>
      <c r="H40" s="5">
        <f t="shared" si="22"/>
        <v>3969</v>
      </c>
      <c r="I40" s="5">
        <f t="shared" si="22"/>
        <v>13689</v>
      </c>
      <c r="J40" s="5">
        <f t="shared" si="22"/>
        <v>12321</v>
      </c>
      <c r="K40" s="5">
        <f t="shared" si="22"/>
        <v>235225</v>
      </c>
      <c r="L40" s="5">
        <f t="shared" si="22"/>
        <v>80089</v>
      </c>
      <c r="M40" s="5">
        <f t="shared" si="22"/>
        <v>514089</v>
      </c>
      <c r="N40" s="5">
        <f t="shared" si="22"/>
        <v>190969</v>
      </c>
      <c r="O40" s="5">
        <f t="shared" si="22"/>
        <v>170569</v>
      </c>
      <c r="P40" s="5">
        <f t="shared" si="22"/>
        <v>141376</v>
      </c>
      <c r="Q40" s="5">
        <f t="shared" si="22"/>
        <v>66049</v>
      </c>
      <c r="R40" s="5">
        <f t="shared" si="22"/>
        <v>376996</v>
      </c>
      <c r="S40" s="5">
        <f t="shared" si="22"/>
        <v>15376</v>
      </c>
      <c r="T40" s="5">
        <f t="shared" si="22"/>
        <v>25</v>
      </c>
      <c r="U40" s="5">
        <f t="shared" si="22"/>
        <v>15376</v>
      </c>
      <c r="V40" s="5">
        <f t="shared" si="22"/>
        <v>16900</v>
      </c>
      <c r="W40" s="5">
        <f t="shared" si="22"/>
        <v>1521</v>
      </c>
      <c r="X40" s="5">
        <f t="shared" si="22"/>
        <v>47524</v>
      </c>
      <c r="Y40" s="5">
        <f t="shared" si="22"/>
        <v>3969</v>
      </c>
      <c r="Z40" s="5">
        <f t="shared" si="22"/>
        <v>1936</v>
      </c>
      <c r="AA40" s="5">
        <f t="shared" si="22"/>
        <v>56169</v>
      </c>
      <c r="AB40" s="5">
        <f t="shared" si="22"/>
        <v>18496</v>
      </c>
      <c r="AC40" s="5">
        <f t="shared" si="22"/>
        <v>34969</v>
      </c>
      <c r="AD40" s="5">
        <f t="shared" si="22"/>
        <v>19881</v>
      </c>
      <c r="AE40" s="5">
        <f t="shared" si="22"/>
        <v>76729</v>
      </c>
      <c r="AF40" s="5">
        <f t="shared" si="22"/>
        <v>108900</v>
      </c>
      <c r="AG40" s="5">
        <f t="shared" si="22"/>
        <v>13456</v>
      </c>
      <c r="AH40" s="5">
        <f t="shared" si="22"/>
        <v>7225</v>
      </c>
      <c r="AI40" s="5">
        <f t="shared" si="22"/>
        <v>25</v>
      </c>
      <c r="AJ40" s="5">
        <f t="shared" si="22"/>
        <v>961</v>
      </c>
      <c r="AK40" s="5">
        <f t="shared" si="22"/>
        <v>7921</v>
      </c>
      <c r="AL40" s="5">
        <f t="shared" si="22"/>
        <v>68121</v>
      </c>
      <c r="AM40" s="5">
        <f t="shared" si="22"/>
        <v>36481</v>
      </c>
      <c r="AN40" s="5">
        <f t="shared" si="22"/>
        <v>4</v>
      </c>
      <c r="AO40" s="5">
        <f t="shared" si="22"/>
        <v>8649</v>
      </c>
      <c r="AP40" s="5">
        <f t="shared" si="22"/>
        <v>61504</v>
      </c>
      <c r="AQ40" s="5">
        <f t="shared" si="22"/>
        <v>7396</v>
      </c>
      <c r="AR40" s="5">
        <f t="shared" si="22"/>
        <v>17161</v>
      </c>
      <c r="AS40" s="5">
        <f t="shared" si="22"/>
        <v>158404</v>
      </c>
      <c r="AT40" s="5">
        <f t="shared" si="22"/>
        <v>76729</v>
      </c>
      <c r="AU40" s="5">
        <f t="shared" si="22"/>
        <v>3364</v>
      </c>
      <c r="AV40" s="5">
        <f t="shared" si="22"/>
        <v>29584</v>
      </c>
      <c r="AW40" s="5">
        <f t="shared" si="22"/>
        <v>16900</v>
      </c>
      <c r="AX40" s="5">
        <f t="shared" si="22"/>
        <v>167281</v>
      </c>
      <c r="AY40" s="5">
        <f t="shared" si="22"/>
        <v>4096</v>
      </c>
      <c r="AZ40" s="5">
        <f t="shared" si="22"/>
        <v>85264</v>
      </c>
      <c r="BA40" s="5">
        <f t="shared" si="22"/>
        <v>51984</v>
      </c>
      <c r="BB40" s="6"/>
    </row>
    <row r="41" spans="1:54" x14ac:dyDescent="0.25">
      <c r="A41" s="1" t="s">
        <v>13</v>
      </c>
      <c r="B41" s="4">
        <f>SQRT(B40/COUNT(C40:BB40))</f>
        <v>273.35031032882097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weekly_deaths_unsmoothed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2020-07-21T10:54:42Z</dcterms:created>
  <dcterms:modified xsi:type="dcterms:W3CDTF">2020-07-28T10:14:37Z</dcterms:modified>
</cp:coreProperties>
</file>