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1A493C9B-3C59-4044-983D-E4AD41FBD219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E109" i="1"/>
  <c r="B123" i="1"/>
  <c r="B122" i="1"/>
  <c r="B121" i="1"/>
  <c r="B120" i="1"/>
  <c r="P49" i="1"/>
  <c r="I118" i="1"/>
  <c r="J118" i="1"/>
  <c r="J117" i="1"/>
  <c r="K117" i="1" s="1"/>
  <c r="J116" i="1"/>
  <c r="J115" i="1"/>
  <c r="J114" i="1"/>
  <c r="J113" i="1"/>
  <c r="J112" i="1"/>
  <c r="J111" i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J100" i="1"/>
  <c r="J99" i="1"/>
  <c r="J98" i="1"/>
  <c r="J97" i="1"/>
  <c r="J96" i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J86" i="1"/>
  <c r="J85" i="1"/>
  <c r="J84" i="1"/>
  <c r="J83" i="1"/>
  <c r="J82" i="1"/>
  <c r="J81" i="1"/>
  <c r="K81" i="1" s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J47" i="1"/>
  <c r="K47" i="1" s="1"/>
  <c r="J46" i="1"/>
  <c r="J45" i="1"/>
  <c r="J44" i="1"/>
  <c r="K44" i="1" s="1"/>
  <c r="J43" i="1"/>
  <c r="J42" i="1"/>
  <c r="K42" i="1" s="1"/>
  <c r="J41" i="1"/>
  <c r="J40" i="1"/>
  <c r="J39" i="1"/>
  <c r="J38" i="1"/>
  <c r="J37" i="1"/>
  <c r="J36" i="1"/>
  <c r="J35" i="1"/>
  <c r="J34" i="1"/>
  <c r="J33" i="1"/>
  <c r="K33" i="1" s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J15" i="1"/>
  <c r="J14" i="1"/>
  <c r="J13" i="1"/>
  <c r="J12" i="1"/>
  <c r="J11" i="1"/>
  <c r="J10" i="1"/>
  <c r="K10" i="1" s="1"/>
  <c r="J9" i="1"/>
  <c r="K9" i="1" s="1"/>
  <c r="J8" i="1"/>
  <c r="J7" i="1"/>
  <c r="J6" i="1"/>
  <c r="J5" i="1"/>
  <c r="J4" i="1"/>
  <c r="J3" i="1"/>
  <c r="J2" i="1"/>
  <c r="I117" i="1"/>
  <c r="I116" i="1"/>
  <c r="I115" i="1"/>
  <c r="I114" i="1"/>
  <c r="I113" i="1"/>
  <c r="I112" i="1"/>
  <c r="I111" i="1"/>
  <c r="I110" i="1"/>
  <c r="K110" i="1" s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K94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K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K62" i="1" s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K46" i="1" s="1"/>
  <c r="I45" i="1"/>
  <c r="I44" i="1"/>
  <c r="I43" i="1"/>
  <c r="I42" i="1"/>
  <c r="I41" i="1"/>
  <c r="I40" i="1"/>
  <c r="I39" i="1"/>
  <c r="I38" i="1"/>
  <c r="K38" i="1" s="1"/>
  <c r="I37" i="1"/>
  <c r="I36" i="1"/>
  <c r="I35" i="1"/>
  <c r="I34" i="1"/>
  <c r="I33" i="1"/>
  <c r="I32" i="1"/>
  <c r="I31" i="1"/>
  <c r="I30" i="1"/>
  <c r="K30" i="1" s="1"/>
  <c r="I29" i="1"/>
  <c r="I28" i="1"/>
  <c r="I27" i="1"/>
  <c r="I26" i="1"/>
  <c r="I25" i="1"/>
  <c r="I24" i="1"/>
  <c r="I23" i="1"/>
  <c r="I22" i="1"/>
  <c r="K22" i="1" s="1"/>
  <c r="I21" i="1"/>
  <c r="I20" i="1"/>
  <c r="I19" i="1"/>
  <c r="I18" i="1"/>
  <c r="I17" i="1"/>
  <c r="I16" i="1"/>
  <c r="I15" i="1"/>
  <c r="I14" i="1"/>
  <c r="K14" i="1" s="1"/>
  <c r="I13" i="1"/>
  <c r="I12" i="1"/>
  <c r="I11" i="1"/>
  <c r="I10" i="1"/>
  <c r="I9" i="1"/>
  <c r="I8" i="1"/>
  <c r="I7" i="1"/>
  <c r="I6" i="1"/>
  <c r="K6" i="1" s="1"/>
  <c r="I4" i="1"/>
  <c r="I3" i="1"/>
  <c r="I2" i="1"/>
  <c r="I5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7" i="1"/>
  <c r="K116" i="1"/>
  <c r="K115" i="1"/>
  <c r="K111" i="1"/>
  <c r="K109" i="1"/>
  <c r="K107" i="1"/>
  <c r="K102" i="1"/>
  <c r="K101" i="1"/>
  <c r="K100" i="1"/>
  <c r="K99" i="1"/>
  <c r="K97" i="1"/>
  <c r="K95" i="1"/>
  <c r="K89" i="1"/>
  <c r="K86" i="1"/>
  <c r="K85" i="1"/>
  <c r="K84" i="1"/>
  <c r="K83" i="1"/>
  <c r="K79" i="1"/>
  <c r="K77" i="1"/>
  <c r="K76" i="1"/>
  <c r="K75" i="1"/>
  <c r="K74" i="1"/>
  <c r="K73" i="1"/>
  <c r="K70" i="1"/>
  <c r="K69" i="1"/>
  <c r="K68" i="1"/>
  <c r="K67" i="1"/>
  <c r="K65" i="1"/>
  <c r="K63" i="1"/>
  <c r="K61" i="1"/>
  <c r="K60" i="1"/>
  <c r="K59" i="1"/>
  <c r="K57" i="1"/>
  <c r="K54" i="1"/>
  <c r="K53" i="1"/>
  <c r="K52" i="1"/>
  <c r="K51" i="1"/>
  <c r="K49" i="1"/>
  <c r="K45" i="1"/>
  <c r="K43" i="1"/>
  <c r="K41" i="1"/>
  <c r="K37" i="1"/>
  <c r="K36" i="1"/>
  <c r="K35" i="1"/>
  <c r="K31" i="1"/>
  <c r="K29" i="1"/>
  <c r="K28" i="1"/>
  <c r="K27" i="1"/>
  <c r="K26" i="1"/>
  <c r="K25" i="1"/>
  <c r="K20" i="1"/>
  <c r="K15" i="1"/>
  <c r="K13" i="1"/>
  <c r="K12" i="1"/>
  <c r="K11" i="1"/>
  <c r="K5" i="1"/>
  <c r="K4" i="1"/>
  <c r="K3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K16" i="1" l="1"/>
  <c r="K32" i="1"/>
  <c r="K48" i="1"/>
  <c r="K64" i="1"/>
  <c r="K80" i="1"/>
  <c r="K96" i="1"/>
  <c r="K112" i="1"/>
  <c r="K113" i="1"/>
  <c r="K18" i="1"/>
  <c r="K34" i="1"/>
  <c r="K50" i="1"/>
  <c r="K66" i="1"/>
  <c r="K82" i="1"/>
  <c r="K98" i="1"/>
  <c r="K114" i="1"/>
  <c r="K7" i="1"/>
  <c r="K55" i="1"/>
  <c r="K87" i="1"/>
  <c r="K8" i="1"/>
  <c r="K24" i="1"/>
  <c r="K40" i="1"/>
  <c r="K72" i="1"/>
  <c r="K104" i="1"/>
  <c r="K23" i="1"/>
  <c r="K71" i="1"/>
  <c r="K103" i="1"/>
  <c r="K56" i="1"/>
  <c r="K106" i="1"/>
  <c r="K39" i="1"/>
  <c r="K88" i="1"/>
  <c r="K2" i="1"/>
  <c r="K118" i="1" s="1"/>
  <c r="E118" i="1"/>
  <c r="F118" i="1"/>
  <c r="E120" i="1"/>
  <c r="E123" i="1"/>
  <c r="F120" i="1"/>
  <c r="F123" i="1"/>
  <c r="F122" i="1"/>
  <c r="E121" i="1"/>
  <c r="E122" i="1"/>
  <c r="F121" i="1"/>
  <c r="G122" i="1" l="1"/>
  <c r="G120" i="1"/>
  <c r="G123" i="1"/>
  <c r="G118" i="1"/>
  <c r="G121" i="1"/>
</calcChain>
</file>

<file path=xl/sharedStrings.xml><?xml version="1.0" encoding="utf-8"?>
<sst xmlns="http://schemas.openxmlformats.org/spreadsheetml/2006/main" count="17" uniqueCount="15">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</sst>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9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Q123"/>
  <sheetViews>
    <sheetView tabSelected="1" topLeftCell="A25" workbookViewId="0">
      <selection activeCell="S48" sqref="S48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9" max="9" width="13.85546875" style="5" bestFit="1" customWidth="1"/>
    <col min="10" max="10" width="14.28515625" style="5" bestFit="1" customWidth="1"/>
    <col min="11" max="11" width="12" style="5" customWidth="1"/>
  </cols>
  <sheetData>
    <row r="1" spans="1:11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s="5" t="s">
        <v>9</v>
      </c>
      <c r="J1" s="5" t="s">
        <v>10</v>
      </c>
      <c r="K1" s="5" t="s">
        <v>11</v>
      </c>
    </row>
    <row r="2" spans="1:11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 t="shared" ref="F2:F65" si="1">IF($C2&lt;29,IF($C2&gt;28,$E2,""),"")</f>
        <v/>
      </c>
      <c r="G2" s="1" t="str">
        <f t="shared" ref="G2:G65" si="2">IF($C2&lt;27,IF($C2&gt;26,$E2,""),"")</f>
        <v/>
      </c>
      <c r="I2" s="5" t="str">
        <f t="shared" ref="I2:I4" si="3">IF(C2&gt;=28,"Y","")</f>
        <v/>
      </c>
      <c r="J2" s="5" t="str">
        <f>IF(D2&gt;=26,"Y","")</f>
        <v/>
      </c>
      <c r="K2" s="5" t="str">
        <f>IF(I2&lt;&gt;J2,"Y","")</f>
        <v/>
      </c>
    </row>
    <row r="3" spans="1:11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si="1"/>
        <v/>
      </c>
      <c r="G3" s="1" t="str">
        <f t="shared" si="2"/>
        <v/>
      </c>
      <c r="I3" s="5" t="str">
        <f t="shared" si="3"/>
        <v/>
      </c>
      <c r="J3" s="5" t="str">
        <f t="shared" ref="J3:J66" si="4">IF(D3&gt;=26,"Y","")</f>
        <v/>
      </c>
      <c r="K3" s="5" t="str">
        <f t="shared" ref="K3:K66" si="5">IF(I3&lt;&gt;J3,"Y","")</f>
        <v/>
      </c>
    </row>
    <row r="4" spans="1:11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1"/>
        <v/>
      </c>
      <c r="G4" s="1" t="str">
        <f t="shared" si="2"/>
        <v/>
      </c>
      <c r="I4" s="5" t="str">
        <f t="shared" si="3"/>
        <v/>
      </c>
      <c r="J4" s="5" t="str">
        <f t="shared" si="4"/>
        <v/>
      </c>
      <c r="K4" s="5" t="str">
        <f t="shared" si="5"/>
        <v/>
      </c>
    </row>
    <row r="5" spans="1:11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>
        <f t="shared" si="1"/>
        <v>1.8900000000000006</v>
      </c>
      <c r="G5" s="1" t="str">
        <f t="shared" si="2"/>
        <v/>
      </c>
      <c r="I5" s="5" t="str">
        <f>IF(C5&gt;=28,"Y","")</f>
        <v>Y</v>
      </c>
      <c r="J5" s="5" t="str">
        <f t="shared" si="4"/>
        <v>Y</v>
      </c>
      <c r="K5" s="5" t="str">
        <f t="shared" si="5"/>
        <v/>
      </c>
    </row>
    <row r="6" spans="1:11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1"/>
        <v/>
      </c>
      <c r="G6" s="1" t="str">
        <f t="shared" si="2"/>
        <v/>
      </c>
      <c r="I6" s="5" t="str">
        <f t="shared" ref="I6:I69" si="6">IF(C6&gt;=28,"Y","")</f>
        <v/>
      </c>
      <c r="J6" s="5" t="str">
        <f t="shared" si="4"/>
        <v/>
      </c>
      <c r="K6" s="5" t="str">
        <f t="shared" si="5"/>
        <v/>
      </c>
    </row>
    <row r="7" spans="1:11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1"/>
        <v/>
      </c>
      <c r="G7" s="1" t="str">
        <f t="shared" si="2"/>
        <v/>
      </c>
      <c r="I7" s="5" t="str">
        <f t="shared" si="6"/>
        <v/>
      </c>
      <c r="J7" s="5" t="str">
        <f t="shared" si="4"/>
        <v/>
      </c>
      <c r="K7" s="5" t="str">
        <f t="shared" si="5"/>
        <v/>
      </c>
    </row>
    <row r="8" spans="1:11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1"/>
        <v/>
      </c>
      <c r="G8" s="1" t="str">
        <f t="shared" si="2"/>
        <v/>
      </c>
      <c r="I8" s="5" t="str">
        <f t="shared" si="6"/>
        <v/>
      </c>
      <c r="J8" s="5" t="str">
        <f t="shared" si="4"/>
        <v/>
      </c>
      <c r="K8" s="5" t="str">
        <f t="shared" si="5"/>
        <v/>
      </c>
    </row>
    <row r="9" spans="1:11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1"/>
        <v/>
      </c>
      <c r="G9" s="1" t="str">
        <f t="shared" si="2"/>
        <v/>
      </c>
      <c r="I9" s="5" t="str">
        <f t="shared" si="6"/>
        <v/>
      </c>
      <c r="J9" s="5" t="str">
        <f t="shared" si="4"/>
        <v/>
      </c>
      <c r="K9" s="5" t="str">
        <f t="shared" si="5"/>
        <v/>
      </c>
    </row>
    <row r="10" spans="1:11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1"/>
        <v/>
      </c>
      <c r="G10" s="1" t="str">
        <f t="shared" si="2"/>
        <v/>
      </c>
      <c r="I10" s="5" t="str">
        <f t="shared" si="6"/>
        <v/>
      </c>
      <c r="J10" s="5" t="str">
        <f t="shared" si="4"/>
        <v/>
      </c>
      <c r="K10" s="5" t="str">
        <f t="shared" si="5"/>
        <v/>
      </c>
    </row>
    <row r="11" spans="1:11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1"/>
        <v/>
      </c>
      <c r="G11" s="1" t="str">
        <f t="shared" si="2"/>
        <v/>
      </c>
      <c r="I11" s="5" t="str">
        <f t="shared" si="6"/>
        <v>Y</v>
      </c>
      <c r="J11" s="5" t="str">
        <f t="shared" si="4"/>
        <v>Y</v>
      </c>
      <c r="K11" s="5" t="str">
        <f t="shared" si="5"/>
        <v/>
      </c>
    </row>
    <row r="12" spans="1:11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1"/>
        <v/>
      </c>
      <c r="G12" s="1" t="str">
        <f t="shared" si="2"/>
        <v/>
      </c>
      <c r="I12" s="5" t="str">
        <f t="shared" si="6"/>
        <v>Y</v>
      </c>
      <c r="J12" s="5" t="str">
        <f t="shared" si="4"/>
        <v>Y</v>
      </c>
      <c r="K12" s="5" t="str">
        <f t="shared" si="5"/>
        <v/>
      </c>
    </row>
    <row r="13" spans="1:11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 t="str">
        <f t="shared" si="1"/>
        <v/>
      </c>
      <c r="G13" s="1" t="str">
        <f t="shared" si="2"/>
        <v/>
      </c>
      <c r="I13" s="5" t="str">
        <f t="shared" si="6"/>
        <v/>
      </c>
      <c r="J13" s="5" t="str">
        <f t="shared" si="4"/>
        <v>Y</v>
      </c>
      <c r="K13" s="7" t="str">
        <f t="shared" si="5"/>
        <v>Y</v>
      </c>
    </row>
    <row r="14" spans="1:11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1"/>
        <v/>
      </c>
      <c r="G14" s="1" t="str">
        <f t="shared" si="2"/>
        <v/>
      </c>
      <c r="I14" s="5" t="str">
        <f t="shared" si="6"/>
        <v/>
      </c>
      <c r="J14" s="5" t="str">
        <f t="shared" si="4"/>
        <v/>
      </c>
      <c r="K14" s="5" t="str">
        <f t="shared" si="5"/>
        <v/>
      </c>
    </row>
    <row r="15" spans="1:11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1"/>
        <v/>
      </c>
      <c r="G15" s="1" t="str">
        <f t="shared" si="2"/>
        <v/>
      </c>
      <c r="I15" s="5" t="str">
        <f t="shared" si="6"/>
        <v/>
      </c>
      <c r="J15" s="5" t="str">
        <f t="shared" si="4"/>
        <v/>
      </c>
      <c r="K15" s="5" t="str">
        <f t="shared" si="5"/>
        <v/>
      </c>
    </row>
    <row r="16" spans="1:11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1"/>
        <v/>
      </c>
      <c r="G16" s="1" t="str">
        <f t="shared" si="2"/>
        <v/>
      </c>
      <c r="I16" s="5" t="str">
        <f t="shared" si="6"/>
        <v/>
      </c>
      <c r="J16" s="5" t="str">
        <f t="shared" si="4"/>
        <v/>
      </c>
      <c r="K16" s="5" t="str">
        <f t="shared" si="5"/>
        <v/>
      </c>
    </row>
    <row r="17" spans="1:11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1"/>
        <v/>
      </c>
      <c r="G17" s="1" t="str">
        <f t="shared" si="2"/>
        <v/>
      </c>
      <c r="I17" s="5" t="str">
        <f t="shared" si="6"/>
        <v/>
      </c>
      <c r="J17" s="5" t="str">
        <f t="shared" si="4"/>
        <v/>
      </c>
      <c r="K17" s="5" t="str">
        <f t="shared" si="5"/>
        <v/>
      </c>
    </row>
    <row r="18" spans="1:11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 t="str">
        <f t="shared" si="1"/>
        <v/>
      </c>
      <c r="G18" s="1" t="str">
        <f t="shared" si="2"/>
        <v/>
      </c>
      <c r="I18" s="5" t="str">
        <f t="shared" si="6"/>
        <v/>
      </c>
      <c r="J18" s="5" t="str">
        <f t="shared" si="4"/>
        <v/>
      </c>
      <c r="K18" s="5" t="str">
        <f t="shared" si="5"/>
        <v/>
      </c>
    </row>
    <row r="19" spans="1:11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1"/>
        <v/>
      </c>
      <c r="G19" s="1">
        <f t="shared" si="2"/>
        <v>2.0300000000000011</v>
      </c>
      <c r="I19" s="5" t="str">
        <f t="shared" si="6"/>
        <v/>
      </c>
      <c r="J19" s="5" t="str">
        <f t="shared" si="4"/>
        <v/>
      </c>
      <c r="K19" s="5" t="str">
        <f t="shared" si="5"/>
        <v/>
      </c>
    </row>
    <row r="20" spans="1:11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>
        <f t="shared" si="1"/>
        <v>2.4799999999999969</v>
      </c>
      <c r="G20" s="1" t="str">
        <f t="shared" si="2"/>
        <v/>
      </c>
      <c r="I20" s="5" t="str">
        <f t="shared" si="6"/>
        <v>Y</v>
      </c>
      <c r="J20" s="5" t="str">
        <f t="shared" si="4"/>
        <v/>
      </c>
      <c r="K20" s="8" t="str">
        <f t="shared" si="5"/>
        <v>Y</v>
      </c>
    </row>
    <row r="21" spans="1:11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>
        <f t="shared" si="1"/>
        <v>2.5199999999999996</v>
      </c>
      <c r="G21" s="1" t="str">
        <f t="shared" si="2"/>
        <v/>
      </c>
      <c r="I21" s="5" t="str">
        <f t="shared" si="6"/>
        <v>Y</v>
      </c>
      <c r="J21" s="5" t="str">
        <f t="shared" si="4"/>
        <v>Y</v>
      </c>
      <c r="K21" s="5" t="str">
        <f t="shared" si="5"/>
        <v/>
      </c>
    </row>
    <row r="22" spans="1:11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1"/>
        <v/>
      </c>
      <c r="G22" s="1" t="str">
        <f t="shared" si="2"/>
        <v/>
      </c>
      <c r="I22" s="5" t="str">
        <f t="shared" si="6"/>
        <v/>
      </c>
      <c r="J22" s="5" t="str">
        <f t="shared" si="4"/>
        <v/>
      </c>
      <c r="K22" s="5" t="str">
        <f t="shared" si="5"/>
        <v/>
      </c>
    </row>
    <row r="23" spans="1:11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1"/>
        <v/>
      </c>
      <c r="G23" s="1" t="str">
        <f t="shared" si="2"/>
        <v/>
      </c>
      <c r="I23" s="5" t="str">
        <f t="shared" si="6"/>
        <v/>
      </c>
      <c r="J23" s="5" t="str">
        <f t="shared" si="4"/>
        <v/>
      </c>
      <c r="K23" s="5" t="str">
        <f t="shared" si="5"/>
        <v/>
      </c>
    </row>
    <row r="24" spans="1:11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1"/>
        <v/>
      </c>
      <c r="G24" s="1" t="str">
        <f t="shared" si="2"/>
        <v/>
      </c>
      <c r="I24" s="5" t="str">
        <f t="shared" si="6"/>
        <v>Y</v>
      </c>
      <c r="J24" s="5" t="str">
        <f t="shared" si="4"/>
        <v>Y</v>
      </c>
      <c r="K24" s="5" t="str">
        <f t="shared" si="5"/>
        <v/>
      </c>
    </row>
    <row r="25" spans="1:11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1"/>
        <v/>
      </c>
      <c r="G25" s="1">
        <f t="shared" si="2"/>
        <v>2.009999999999998</v>
      </c>
      <c r="I25" s="5" t="str">
        <f t="shared" si="6"/>
        <v/>
      </c>
      <c r="J25" s="5" t="str">
        <f t="shared" si="4"/>
        <v/>
      </c>
      <c r="K25" s="5" t="str">
        <f t="shared" si="5"/>
        <v/>
      </c>
    </row>
    <row r="26" spans="1:11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1"/>
        <v/>
      </c>
      <c r="G26" s="1" t="str">
        <f t="shared" si="2"/>
        <v/>
      </c>
      <c r="I26" s="5" t="str">
        <f t="shared" si="6"/>
        <v/>
      </c>
      <c r="J26" s="5" t="str">
        <f t="shared" si="4"/>
        <v/>
      </c>
      <c r="K26" s="5" t="str">
        <f t="shared" si="5"/>
        <v/>
      </c>
    </row>
    <row r="27" spans="1:11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1"/>
        <v/>
      </c>
      <c r="G27" s="1" t="str">
        <f t="shared" si="2"/>
        <v/>
      </c>
      <c r="I27" s="5" t="str">
        <f t="shared" si="6"/>
        <v/>
      </c>
      <c r="J27" s="5" t="str">
        <f t="shared" si="4"/>
        <v/>
      </c>
      <c r="K27" s="5" t="str">
        <f t="shared" si="5"/>
        <v/>
      </c>
    </row>
    <row r="28" spans="1:11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 t="str">
        <f t="shared" si="1"/>
        <v/>
      </c>
      <c r="G28" s="1" t="str">
        <f t="shared" si="2"/>
        <v/>
      </c>
      <c r="I28" s="5" t="str">
        <f t="shared" si="6"/>
        <v/>
      </c>
      <c r="J28" s="5" t="str">
        <f t="shared" si="4"/>
        <v>Y</v>
      </c>
      <c r="K28" s="7" t="str">
        <f t="shared" si="5"/>
        <v>Y</v>
      </c>
    </row>
    <row r="29" spans="1:11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1"/>
        <v/>
      </c>
      <c r="G29" s="1" t="str">
        <f t="shared" si="2"/>
        <v/>
      </c>
      <c r="I29" s="5" t="str">
        <f t="shared" si="6"/>
        <v>Y</v>
      </c>
      <c r="J29" s="5" t="str">
        <f t="shared" si="4"/>
        <v>Y</v>
      </c>
      <c r="K29" s="5" t="str">
        <f t="shared" si="5"/>
        <v/>
      </c>
    </row>
    <row r="30" spans="1:11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1"/>
        <v/>
      </c>
      <c r="G30" s="1">
        <f t="shared" si="2"/>
        <v>1.5700000000000003</v>
      </c>
      <c r="I30" s="5" t="str">
        <f t="shared" si="6"/>
        <v/>
      </c>
      <c r="J30" s="5" t="str">
        <f t="shared" si="4"/>
        <v/>
      </c>
      <c r="K30" s="5" t="str">
        <f t="shared" si="5"/>
        <v/>
      </c>
    </row>
    <row r="31" spans="1:11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1"/>
        <v/>
      </c>
      <c r="G31" s="1" t="str">
        <f t="shared" si="2"/>
        <v/>
      </c>
      <c r="I31" s="5" t="str">
        <f t="shared" si="6"/>
        <v>Y</v>
      </c>
      <c r="J31" s="5" t="str">
        <f t="shared" si="4"/>
        <v>Y</v>
      </c>
      <c r="K31" s="5" t="str">
        <f t="shared" si="5"/>
        <v/>
      </c>
    </row>
    <row r="32" spans="1:11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 t="str">
        <f t="shared" si="1"/>
        <v/>
      </c>
      <c r="G32" s="1" t="str">
        <f t="shared" si="2"/>
        <v/>
      </c>
      <c r="I32" s="5" t="str">
        <f t="shared" si="6"/>
        <v/>
      </c>
      <c r="J32" s="5" t="str">
        <f t="shared" si="4"/>
        <v/>
      </c>
      <c r="K32" s="5" t="str">
        <f t="shared" si="5"/>
        <v/>
      </c>
    </row>
    <row r="33" spans="1:17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 t="str">
        <f t="shared" si="1"/>
        <v/>
      </c>
      <c r="G33" s="1" t="str">
        <f t="shared" si="2"/>
        <v/>
      </c>
      <c r="I33" s="5" t="str">
        <f t="shared" si="6"/>
        <v/>
      </c>
      <c r="J33" s="5" t="str">
        <f t="shared" si="4"/>
        <v/>
      </c>
      <c r="K33" s="5" t="str">
        <f t="shared" si="5"/>
        <v/>
      </c>
    </row>
    <row r="34" spans="1:17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7">C34-D34</f>
        <v>2.120000000000001</v>
      </c>
      <c r="F34" s="1" t="str">
        <f t="shared" si="1"/>
        <v/>
      </c>
      <c r="G34" s="1" t="str">
        <f t="shared" si="2"/>
        <v/>
      </c>
      <c r="I34" s="5" t="str">
        <f t="shared" si="6"/>
        <v>Y</v>
      </c>
      <c r="J34" s="5" t="str">
        <f t="shared" si="4"/>
        <v>Y</v>
      </c>
      <c r="K34" s="5" t="str">
        <f t="shared" si="5"/>
        <v/>
      </c>
    </row>
    <row r="35" spans="1:17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7"/>
        <v>2.1099999999999994</v>
      </c>
      <c r="F35" s="1" t="str">
        <f t="shared" si="1"/>
        <v/>
      </c>
      <c r="G35" s="1" t="str">
        <f t="shared" si="2"/>
        <v/>
      </c>
      <c r="I35" s="5" t="str">
        <f t="shared" si="6"/>
        <v>Y</v>
      </c>
      <c r="J35" s="5" t="str">
        <f t="shared" si="4"/>
        <v>Y</v>
      </c>
      <c r="K35" s="5" t="str">
        <f t="shared" si="5"/>
        <v/>
      </c>
    </row>
    <row r="36" spans="1:17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7"/>
        <v>1.1800000000000033</v>
      </c>
      <c r="F36" s="1" t="str">
        <f t="shared" si="1"/>
        <v/>
      </c>
      <c r="G36" s="1" t="str">
        <f t="shared" si="2"/>
        <v/>
      </c>
      <c r="I36" s="5" t="str">
        <f t="shared" si="6"/>
        <v>Y</v>
      </c>
      <c r="J36" s="5" t="str">
        <f t="shared" si="4"/>
        <v>Y</v>
      </c>
      <c r="K36" s="5" t="str">
        <f t="shared" si="5"/>
        <v/>
      </c>
    </row>
    <row r="37" spans="1:17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7"/>
        <v>2.0599999999999987</v>
      </c>
      <c r="F37" s="1" t="str">
        <f t="shared" si="1"/>
        <v/>
      </c>
      <c r="G37" s="1" t="str">
        <f t="shared" si="2"/>
        <v/>
      </c>
      <c r="I37" s="5" t="str">
        <f t="shared" si="6"/>
        <v>Y</v>
      </c>
      <c r="J37" s="5" t="str">
        <f t="shared" si="4"/>
        <v>Y</v>
      </c>
      <c r="K37" s="5" t="str">
        <f t="shared" si="5"/>
        <v/>
      </c>
    </row>
    <row r="38" spans="1:17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7"/>
        <v>2.2300000000000004</v>
      </c>
      <c r="F38" s="1" t="str">
        <f t="shared" si="1"/>
        <v/>
      </c>
      <c r="G38" s="1" t="str">
        <f t="shared" si="2"/>
        <v/>
      </c>
      <c r="I38" s="5" t="str">
        <f t="shared" si="6"/>
        <v>Y</v>
      </c>
      <c r="J38" s="5" t="str">
        <f t="shared" si="4"/>
        <v>Y</v>
      </c>
      <c r="K38" s="5" t="str">
        <f t="shared" si="5"/>
        <v/>
      </c>
    </row>
    <row r="39" spans="1:17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7"/>
        <v>2.5500000000000007</v>
      </c>
      <c r="F39" s="1" t="str">
        <f t="shared" si="1"/>
        <v/>
      </c>
      <c r="G39" s="1" t="str">
        <f t="shared" si="2"/>
        <v/>
      </c>
      <c r="I39" s="5" t="str">
        <f t="shared" si="6"/>
        <v>Y</v>
      </c>
      <c r="J39" s="5" t="str">
        <f t="shared" si="4"/>
        <v>Y</v>
      </c>
      <c r="K39" s="5" t="str">
        <f t="shared" si="5"/>
        <v/>
      </c>
    </row>
    <row r="40" spans="1:17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7"/>
        <v>0.83999999999999986</v>
      </c>
      <c r="F40" s="1" t="str">
        <f t="shared" si="1"/>
        <v/>
      </c>
      <c r="G40" s="1" t="str">
        <f t="shared" si="2"/>
        <v/>
      </c>
      <c r="I40" s="5" t="str">
        <f t="shared" si="6"/>
        <v/>
      </c>
      <c r="J40" s="5" t="str">
        <f t="shared" si="4"/>
        <v/>
      </c>
      <c r="K40" s="5" t="str">
        <f t="shared" si="5"/>
        <v/>
      </c>
    </row>
    <row r="41" spans="1:17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7"/>
        <v>0.15000000000000213</v>
      </c>
      <c r="F41" s="1" t="str">
        <f t="shared" si="1"/>
        <v/>
      </c>
      <c r="G41" s="1" t="str">
        <f t="shared" si="2"/>
        <v/>
      </c>
      <c r="I41" s="5" t="str">
        <f t="shared" si="6"/>
        <v/>
      </c>
      <c r="J41" s="5" t="str">
        <f t="shared" si="4"/>
        <v/>
      </c>
      <c r="K41" s="5" t="str">
        <f t="shared" si="5"/>
        <v/>
      </c>
    </row>
    <row r="42" spans="1:17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7"/>
        <v>2.2800000000000011</v>
      </c>
      <c r="F42" s="1" t="str">
        <f t="shared" si="1"/>
        <v/>
      </c>
      <c r="G42" s="1" t="str">
        <f t="shared" si="2"/>
        <v/>
      </c>
      <c r="I42" s="5" t="str">
        <f t="shared" si="6"/>
        <v>Y</v>
      </c>
      <c r="J42" s="5" t="str">
        <f t="shared" si="4"/>
        <v>Y</v>
      </c>
      <c r="K42" s="5" t="str">
        <f t="shared" si="5"/>
        <v/>
      </c>
    </row>
    <row r="43" spans="1:17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7"/>
        <v>1.4000000000000021</v>
      </c>
      <c r="F43" s="1">
        <f t="shared" si="1"/>
        <v>1.4000000000000021</v>
      </c>
      <c r="G43" s="1" t="str">
        <f t="shared" si="2"/>
        <v/>
      </c>
      <c r="I43" s="5" t="str">
        <f t="shared" si="6"/>
        <v>Y</v>
      </c>
      <c r="J43" s="5" t="str">
        <f t="shared" si="4"/>
        <v>Y</v>
      </c>
      <c r="K43" s="5" t="str">
        <f t="shared" si="5"/>
        <v/>
      </c>
    </row>
    <row r="44" spans="1:17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7"/>
        <v>0</v>
      </c>
      <c r="F44" s="1" t="str">
        <f t="shared" si="1"/>
        <v/>
      </c>
      <c r="G44" s="1" t="str">
        <f t="shared" si="2"/>
        <v/>
      </c>
      <c r="I44" s="5" t="str">
        <f t="shared" si="6"/>
        <v/>
      </c>
      <c r="J44" s="5" t="str">
        <f t="shared" si="4"/>
        <v/>
      </c>
      <c r="K44" s="5" t="str">
        <f t="shared" si="5"/>
        <v/>
      </c>
    </row>
    <row r="45" spans="1:17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7"/>
        <v>0.28999999999999915</v>
      </c>
      <c r="F45" s="1" t="str">
        <f t="shared" si="1"/>
        <v/>
      </c>
      <c r="G45" s="1" t="str">
        <f t="shared" si="2"/>
        <v/>
      </c>
      <c r="I45" s="5" t="str">
        <f t="shared" si="6"/>
        <v/>
      </c>
      <c r="J45" s="5" t="str">
        <f t="shared" si="4"/>
        <v/>
      </c>
      <c r="K45" s="5" t="str">
        <f t="shared" si="5"/>
        <v/>
      </c>
    </row>
    <row r="46" spans="1:17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7"/>
        <v>1.9800000000000004</v>
      </c>
      <c r="F46" s="1" t="str">
        <f t="shared" si="1"/>
        <v/>
      </c>
      <c r="G46" s="1" t="str">
        <f t="shared" si="2"/>
        <v/>
      </c>
      <c r="I46" s="5" t="str">
        <f t="shared" si="6"/>
        <v/>
      </c>
      <c r="J46" s="5" t="str">
        <f t="shared" si="4"/>
        <v/>
      </c>
      <c r="K46" s="5" t="str">
        <f t="shared" si="5"/>
        <v/>
      </c>
    </row>
    <row r="47" spans="1:17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7"/>
        <v>2.2699999999999996</v>
      </c>
      <c r="F47" s="1">
        <f t="shared" si="1"/>
        <v>2.2699999999999996</v>
      </c>
      <c r="G47" s="1" t="str">
        <f t="shared" si="2"/>
        <v/>
      </c>
      <c r="I47" s="5" t="str">
        <f t="shared" si="6"/>
        <v>Y</v>
      </c>
      <c r="J47" s="5" t="str">
        <f t="shared" si="4"/>
        <v>Y</v>
      </c>
      <c r="K47" s="5" t="str">
        <f t="shared" si="5"/>
        <v/>
      </c>
    </row>
    <row r="48" spans="1:17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7"/>
        <v>1.3200000000000003</v>
      </c>
      <c r="F48" s="1" t="str">
        <f t="shared" si="1"/>
        <v/>
      </c>
      <c r="G48" s="1" t="str">
        <f t="shared" si="2"/>
        <v/>
      </c>
      <c r="I48" s="5" t="str">
        <f t="shared" si="6"/>
        <v/>
      </c>
      <c r="J48" s="5" t="str">
        <f t="shared" si="4"/>
        <v>Y</v>
      </c>
      <c r="K48" s="7" t="str">
        <f t="shared" si="5"/>
        <v>Y</v>
      </c>
      <c r="N48" t="s">
        <v>0</v>
      </c>
      <c r="P48" s="1">
        <v>28</v>
      </c>
      <c r="Q48" s="1">
        <v>26</v>
      </c>
    </row>
    <row r="49" spans="1:17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7"/>
        <v>0.87999999999999901</v>
      </c>
      <c r="F49" s="1" t="str">
        <f t="shared" si="1"/>
        <v/>
      </c>
      <c r="G49" s="1" t="str">
        <f t="shared" si="2"/>
        <v/>
      </c>
      <c r="I49" s="5" t="str">
        <f t="shared" si="6"/>
        <v/>
      </c>
      <c r="J49" s="5" t="str">
        <f t="shared" si="4"/>
        <v/>
      </c>
      <c r="K49" s="5" t="str">
        <f t="shared" si="5"/>
        <v/>
      </c>
      <c r="N49" t="s">
        <v>13</v>
      </c>
      <c r="P49" s="2">
        <f>FORECAST(P48,$D2:$D117,$C2:$C117)</f>
        <v>26.076343588135487</v>
      </c>
      <c r="Q49" s="2">
        <f>FORECAST(Q48,$D2:$D117,$C2:$C117)</f>
        <v>24.236651472800713</v>
      </c>
    </row>
    <row r="50" spans="1:17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7"/>
        <v>1.4299999999999997</v>
      </c>
      <c r="F50" s="1" t="str">
        <f t="shared" si="1"/>
        <v/>
      </c>
      <c r="G50" s="1" t="str">
        <f t="shared" si="2"/>
        <v/>
      </c>
      <c r="I50" s="5" t="str">
        <f t="shared" si="6"/>
        <v/>
      </c>
      <c r="J50" s="5" t="str">
        <f t="shared" si="4"/>
        <v/>
      </c>
      <c r="K50" s="5" t="str">
        <f t="shared" si="5"/>
        <v/>
      </c>
    </row>
    <row r="51" spans="1:17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7"/>
        <v>3.1099999999999994</v>
      </c>
      <c r="F51" s="1" t="str">
        <f t="shared" si="1"/>
        <v/>
      </c>
      <c r="G51" s="1" t="str">
        <f t="shared" si="2"/>
        <v/>
      </c>
      <c r="I51" s="5" t="str">
        <f t="shared" si="6"/>
        <v>Y</v>
      </c>
      <c r="J51" s="5" t="str">
        <f t="shared" si="4"/>
        <v>Y</v>
      </c>
      <c r="K51" s="5" t="str">
        <f t="shared" si="5"/>
        <v/>
      </c>
    </row>
    <row r="52" spans="1:17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7"/>
        <v>0.91000000000000014</v>
      </c>
      <c r="F52" s="1" t="str">
        <f t="shared" si="1"/>
        <v/>
      </c>
      <c r="G52" s="1" t="str">
        <f t="shared" si="2"/>
        <v/>
      </c>
      <c r="I52" s="5" t="str">
        <f t="shared" si="6"/>
        <v>Y</v>
      </c>
      <c r="J52" s="5" t="str">
        <f t="shared" si="4"/>
        <v>Y</v>
      </c>
      <c r="K52" s="5" t="str">
        <f t="shared" si="5"/>
        <v/>
      </c>
    </row>
    <row r="53" spans="1:17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7"/>
        <v>0.98000000000000043</v>
      </c>
      <c r="F53" s="1" t="str">
        <f t="shared" si="1"/>
        <v/>
      </c>
      <c r="G53" s="1" t="str">
        <f t="shared" si="2"/>
        <v/>
      </c>
      <c r="I53" s="5" t="str">
        <f t="shared" si="6"/>
        <v/>
      </c>
      <c r="J53" s="5" t="str">
        <f t="shared" si="4"/>
        <v/>
      </c>
      <c r="K53" s="5" t="str">
        <f t="shared" si="5"/>
        <v/>
      </c>
    </row>
    <row r="54" spans="1:17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7"/>
        <v>2.370000000000001</v>
      </c>
      <c r="F54" s="1" t="str">
        <f t="shared" si="1"/>
        <v/>
      </c>
      <c r="G54" s="1" t="str">
        <f t="shared" si="2"/>
        <v/>
      </c>
      <c r="I54" s="5" t="str">
        <f t="shared" si="6"/>
        <v/>
      </c>
      <c r="J54" s="5" t="str">
        <f t="shared" si="4"/>
        <v/>
      </c>
      <c r="K54" s="5" t="str">
        <f t="shared" si="5"/>
        <v/>
      </c>
    </row>
    <row r="55" spans="1:17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7"/>
        <v>2.2300000000000004</v>
      </c>
      <c r="F55" s="1" t="str">
        <f t="shared" si="1"/>
        <v/>
      </c>
      <c r="G55" s="1" t="str">
        <f t="shared" si="2"/>
        <v/>
      </c>
      <c r="I55" s="5" t="str">
        <f t="shared" si="6"/>
        <v/>
      </c>
      <c r="J55" s="5" t="str">
        <f t="shared" si="4"/>
        <v/>
      </c>
      <c r="K55" s="5" t="str">
        <f t="shared" si="5"/>
        <v/>
      </c>
    </row>
    <row r="56" spans="1:17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7"/>
        <v>0.42999999999999972</v>
      </c>
      <c r="F56" s="1" t="str">
        <f t="shared" si="1"/>
        <v/>
      </c>
      <c r="G56" s="1" t="str">
        <f t="shared" si="2"/>
        <v/>
      </c>
      <c r="I56" s="5" t="str">
        <f t="shared" si="6"/>
        <v/>
      </c>
      <c r="J56" s="5" t="str">
        <f t="shared" si="4"/>
        <v/>
      </c>
      <c r="K56" s="5" t="str">
        <f t="shared" si="5"/>
        <v/>
      </c>
    </row>
    <row r="57" spans="1:17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7"/>
        <v>2.41</v>
      </c>
      <c r="F57" s="1" t="str">
        <f t="shared" si="1"/>
        <v/>
      </c>
      <c r="G57" s="1" t="str">
        <f t="shared" si="2"/>
        <v/>
      </c>
      <c r="I57" s="5" t="str">
        <f t="shared" si="6"/>
        <v/>
      </c>
      <c r="J57" s="5" t="str">
        <f t="shared" si="4"/>
        <v/>
      </c>
      <c r="K57" s="5" t="str">
        <f t="shared" si="5"/>
        <v/>
      </c>
    </row>
    <row r="58" spans="1:17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7"/>
        <v>2.09</v>
      </c>
      <c r="F58" s="1" t="str">
        <f t="shared" si="1"/>
        <v/>
      </c>
      <c r="G58" s="1" t="str">
        <f t="shared" si="2"/>
        <v/>
      </c>
      <c r="I58" s="5" t="str">
        <f t="shared" si="6"/>
        <v/>
      </c>
      <c r="J58" s="5" t="str">
        <f t="shared" si="4"/>
        <v/>
      </c>
      <c r="K58" s="5" t="str">
        <f t="shared" si="5"/>
        <v/>
      </c>
    </row>
    <row r="59" spans="1:17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7"/>
        <v>2.2000000000000028</v>
      </c>
      <c r="F59" s="1" t="str">
        <f t="shared" si="1"/>
        <v/>
      </c>
      <c r="G59" s="1" t="str">
        <f t="shared" si="2"/>
        <v/>
      </c>
      <c r="I59" s="5" t="str">
        <f t="shared" si="6"/>
        <v/>
      </c>
      <c r="J59" s="5" t="str">
        <f t="shared" si="4"/>
        <v/>
      </c>
      <c r="K59" s="5" t="str">
        <f t="shared" si="5"/>
        <v/>
      </c>
    </row>
    <row r="60" spans="1:17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7"/>
        <v>2.4600000000000009</v>
      </c>
      <c r="F60" s="1" t="str">
        <f t="shared" si="1"/>
        <v/>
      </c>
      <c r="G60" s="1">
        <f t="shared" si="2"/>
        <v>2.4600000000000009</v>
      </c>
      <c r="I60" s="5" t="str">
        <f t="shared" si="6"/>
        <v/>
      </c>
      <c r="J60" s="5" t="str">
        <f t="shared" si="4"/>
        <v/>
      </c>
      <c r="K60" s="5" t="str">
        <f t="shared" si="5"/>
        <v/>
      </c>
    </row>
    <row r="61" spans="1:17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7"/>
        <v>3.3200000000000003</v>
      </c>
      <c r="F61" s="1" t="str">
        <f t="shared" si="1"/>
        <v/>
      </c>
      <c r="G61" s="1" t="str">
        <f t="shared" si="2"/>
        <v/>
      </c>
      <c r="I61" s="5" t="str">
        <f t="shared" si="6"/>
        <v/>
      </c>
      <c r="J61" s="5" t="str">
        <f t="shared" si="4"/>
        <v/>
      </c>
      <c r="K61" s="5" t="str">
        <f t="shared" si="5"/>
        <v/>
      </c>
    </row>
    <row r="62" spans="1:17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7"/>
        <v>1.7899999999999991</v>
      </c>
      <c r="F62" s="1">
        <f t="shared" si="1"/>
        <v>1.7899999999999991</v>
      </c>
      <c r="G62" s="1" t="str">
        <f t="shared" si="2"/>
        <v/>
      </c>
      <c r="I62" s="5" t="str">
        <f t="shared" si="6"/>
        <v>Y</v>
      </c>
      <c r="J62" s="5" t="str">
        <f t="shared" si="4"/>
        <v>Y</v>
      </c>
      <c r="K62" s="5" t="str">
        <f t="shared" si="5"/>
        <v/>
      </c>
    </row>
    <row r="63" spans="1:17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7"/>
        <v>1.1499999999999986</v>
      </c>
      <c r="F63" s="1" t="str">
        <f t="shared" si="1"/>
        <v/>
      </c>
      <c r="G63" s="1" t="str">
        <f t="shared" si="2"/>
        <v/>
      </c>
      <c r="I63" s="5" t="str">
        <f t="shared" si="6"/>
        <v/>
      </c>
      <c r="J63" s="5" t="str">
        <f t="shared" si="4"/>
        <v/>
      </c>
      <c r="K63" s="5" t="str">
        <f t="shared" si="5"/>
        <v/>
      </c>
    </row>
    <row r="64" spans="1:17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7"/>
        <v>2.0599999999999987</v>
      </c>
      <c r="F64" s="1" t="str">
        <f t="shared" si="1"/>
        <v/>
      </c>
      <c r="G64" s="1" t="str">
        <f t="shared" si="2"/>
        <v/>
      </c>
      <c r="I64" s="5" t="str">
        <f t="shared" si="6"/>
        <v/>
      </c>
      <c r="J64" s="5" t="str">
        <f t="shared" si="4"/>
        <v/>
      </c>
      <c r="K64" s="5" t="str">
        <f t="shared" si="5"/>
        <v/>
      </c>
    </row>
    <row r="65" spans="1:11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7"/>
        <v>1</v>
      </c>
      <c r="F65" s="1" t="str">
        <f t="shared" si="1"/>
        <v/>
      </c>
      <c r="G65" s="1" t="str">
        <f t="shared" si="2"/>
        <v/>
      </c>
      <c r="I65" s="5" t="str">
        <f t="shared" si="6"/>
        <v>Y</v>
      </c>
      <c r="J65" s="5" t="str">
        <f t="shared" si="4"/>
        <v>Y</v>
      </c>
      <c r="K65" s="5" t="str">
        <f t="shared" si="5"/>
        <v/>
      </c>
    </row>
    <row r="66" spans="1:11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8">C66-D66</f>
        <v>2.7399999999999984</v>
      </c>
      <c r="F66" s="1" t="str">
        <f t="shared" ref="F66:F116" si="9">IF($C66&lt;29,IF($C66&gt;28,$E66,""),"")</f>
        <v/>
      </c>
      <c r="G66" s="1" t="str">
        <f t="shared" ref="G66:G116" si="10">IF($C66&lt;27,IF($C66&gt;26,$E66,""),"")</f>
        <v/>
      </c>
      <c r="I66" s="5" t="str">
        <f t="shared" si="6"/>
        <v>Y</v>
      </c>
      <c r="J66" s="5" t="str">
        <f t="shared" si="4"/>
        <v>Y</v>
      </c>
      <c r="K66" s="5" t="str">
        <f t="shared" si="5"/>
        <v/>
      </c>
    </row>
    <row r="67" spans="1:11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8"/>
        <v>1.6000000000000014</v>
      </c>
      <c r="F67" s="1" t="str">
        <f t="shared" si="9"/>
        <v/>
      </c>
      <c r="G67" s="1" t="str">
        <f t="shared" si="10"/>
        <v/>
      </c>
      <c r="I67" s="5" t="str">
        <f t="shared" si="6"/>
        <v/>
      </c>
      <c r="J67" s="5" t="str">
        <f t="shared" ref="J67:J117" si="11">IF(D67&gt;=26,"Y","")</f>
        <v/>
      </c>
      <c r="K67" s="5" t="str">
        <f t="shared" ref="K67:K117" si="12">IF(I67&lt;&gt;J67,"Y","")</f>
        <v/>
      </c>
    </row>
    <row r="68" spans="1:11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8"/>
        <v>1.9299999999999997</v>
      </c>
      <c r="F68" s="1">
        <f t="shared" si="9"/>
        <v>1.9299999999999997</v>
      </c>
      <c r="G68" s="1" t="str">
        <f t="shared" si="10"/>
        <v/>
      </c>
      <c r="I68" s="5" t="str">
        <f t="shared" si="6"/>
        <v>Y</v>
      </c>
      <c r="J68" s="5" t="str">
        <f t="shared" si="11"/>
        <v>Y</v>
      </c>
      <c r="K68" s="5" t="str">
        <f t="shared" si="12"/>
        <v/>
      </c>
    </row>
    <row r="69" spans="1:11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8"/>
        <v>0</v>
      </c>
      <c r="F69" s="1" t="str">
        <f t="shared" si="9"/>
        <v/>
      </c>
      <c r="G69" s="1" t="str">
        <f t="shared" si="10"/>
        <v/>
      </c>
      <c r="I69" s="5" t="str">
        <f t="shared" si="6"/>
        <v/>
      </c>
      <c r="J69" s="5" t="str">
        <f t="shared" si="11"/>
        <v/>
      </c>
      <c r="K69" s="5" t="str">
        <f t="shared" si="12"/>
        <v/>
      </c>
    </row>
    <row r="70" spans="1:11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8"/>
        <v>3.41</v>
      </c>
      <c r="F70" s="1" t="str">
        <f t="shared" si="9"/>
        <v/>
      </c>
      <c r="G70" s="1" t="str">
        <f t="shared" si="10"/>
        <v/>
      </c>
      <c r="I70" s="5" t="str">
        <f t="shared" ref="I70:I117" si="13">IF(C70&gt;=28,"Y","")</f>
        <v>Y</v>
      </c>
      <c r="J70" s="5" t="str">
        <f t="shared" si="11"/>
        <v>Y</v>
      </c>
      <c r="K70" s="5" t="str">
        <f t="shared" si="12"/>
        <v/>
      </c>
    </row>
    <row r="71" spans="1:11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8"/>
        <v>2.2099999999999973</v>
      </c>
      <c r="F71" s="1" t="str">
        <f t="shared" si="9"/>
        <v/>
      </c>
      <c r="G71" s="1" t="str">
        <f t="shared" si="10"/>
        <v/>
      </c>
      <c r="I71" s="5" t="str">
        <f t="shared" si="13"/>
        <v>Y</v>
      </c>
      <c r="J71" s="5" t="str">
        <f t="shared" si="11"/>
        <v>Y</v>
      </c>
      <c r="K71" s="5" t="str">
        <f t="shared" si="12"/>
        <v/>
      </c>
    </row>
    <row r="72" spans="1:11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8"/>
        <v>3.1400000000000006</v>
      </c>
      <c r="F72" s="1" t="str">
        <f t="shared" si="9"/>
        <v/>
      </c>
      <c r="G72" s="1" t="str">
        <f t="shared" si="10"/>
        <v/>
      </c>
      <c r="I72" s="5" t="str">
        <f t="shared" si="13"/>
        <v>Y</v>
      </c>
      <c r="J72" s="5" t="str">
        <f t="shared" si="11"/>
        <v>Y</v>
      </c>
      <c r="K72" s="5" t="str">
        <f t="shared" si="12"/>
        <v/>
      </c>
    </row>
    <row r="73" spans="1:11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8"/>
        <v>2.129999999999999</v>
      </c>
      <c r="F73" s="1" t="str">
        <f t="shared" si="9"/>
        <v/>
      </c>
      <c r="G73" s="1" t="str">
        <f t="shared" si="10"/>
        <v/>
      </c>
      <c r="I73" s="5" t="str">
        <f t="shared" si="13"/>
        <v>Y</v>
      </c>
      <c r="J73" s="5" t="str">
        <f t="shared" si="11"/>
        <v>Y</v>
      </c>
      <c r="K73" s="5" t="str">
        <f t="shared" si="12"/>
        <v/>
      </c>
    </row>
    <row r="74" spans="1:11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8"/>
        <v>1.5299999999999976</v>
      </c>
      <c r="F74" s="1" t="str">
        <f t="shared" si="9"/>
        <v/>
      </c>
      <c r="G74" s="1" t="str">
        <f t="shared" si="10"/>
        <v/>
      </c>
      <c r="I74" s="5" t="str">
        <f t="shared" si="13"/>
        <v/>
      </c>
      <c r="J74" s="5" t="str">
        <f t="shared" si="11"/>
        <v/>
      </c>
      <c r="K74" s="5" t="str">
        <f t="shared" si="12"/>
        <v/>
      </c>
    </row>
    <row r="75" spans="1:11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8"/>
        <v>1.5500000000000007</v>
      </c>
      <c r="F75" s="1" t="str">
        <f t="shared" si="9"/>
        <v/>
      </c>
      <c r="G75" s="1" t="str">
        <f t="shared" si="10"/>
        <v/>
      </c>
      <c r="I75" s="5" t="str">
        <f t="shared" si="13"/>
        <v>Y</v>
      </c>
      <c r="J75" s="5" t="str">
        <f t="shared" si="11"/>
        <v>Y</v>
      </c>
      <c r="K75" s="5" t="str">
        <f t="shared" si="12"/>
        <v/>
      </c>
    </row>
    <row r="76" spans="1:11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8"/>
        <v>2.1699999999999982</v>
      </c>
      <c r="F76" s="1" t="str">
        <f t="shared" si="9"/>
        <v/>
      </c>
      <c r="G76" s="1">
        <f t="shared" si="10"/>
        <v>2.1699999999999982</v>
      </c>
      <c r="I76" s="5" t="str">
        <f t="shared" si="13"/>
        <v/>
      </c>
      <c r="J76" s="5" t="str">
        <f t="shared" si="11"/>
        <v/>
      </c>
      <c r="K76" s="5" t="str">
        <f t="shared" si="12"/>
        <v/>
      </c>
    </row>
    <row r="77" spans="1:11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8"/>
        <v>0</v>
      </c>
      <c r="F77" s="1" t="str">
        <f t="shared" si="9"/>
        <v/>
      </c>
      <c r="G77" s="1" t="str">
        <f t="shared" si="10"/>
        <v/>
      </c>
      <c r="I77" s="5" t="str">
        <f t="shared" si="13"/>
        <v/>
      </c>
      <c r="J77" s="5" t="str">
        <f t="shared" si="11"/>
        <v/>
      </c>
      <c r="K77" s="5" t="str">
        <f t="shared" si="12"/>
        <v/>
      </c>
    </row>
    <row r="78" spans="1:11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8"/>
        <v>1.3999999999999986</v>
      </c>
      <c r="F78" s="1" t="str">
        <f t="shared" si="9"/>
        <v/>
      </c>
      <c r="G78" s="1" t="str">
        <f t="shared" si="10"/>
        <v/>
      </c>
      <c r="I78" s="5" t="str">
        <f t="shared" si="13"/>
        <v/>
      </c>
      <c r="J78" s="5" t="str">
        <f t="shared" si="11"/>
        <v/>
      </c>
      <c r="K78" s="5" t="str">
        <f t="shared" si="12"/>
        <v/>
      </c>
    </row>
    <row r="79" spans="1:11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8"/>
        <v>2.5199999999999996</v>
      </c>
      <c r="F79" s="1">
        <f t="shared" si="9"/>
        <v>2.5199999999999996</v>
      </c>
      <c r="G79" s="1" t="str">
        <f t="shared" si="10"/>
        <v/>
      </c>
      <c r="I79" s="5" t="str">
        <f t="shared" si="13"/>
        <v>Y</v>
      </c>
      <c r="J79" s="5" t="str">
        <f t="shared" si="11"/>
        <v>Y</v>
      </c>
      <c r="K79" s="5" t="str">
        <f t="shared" si="12"/>
        <v/>
      </c>
    </row>
    <row r="80" spans="1:11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8"/>
        <v>2.0300000000000011</v>
      </c>
      <c r="F80" s="1" t="str">
        <f t="shared" si="9"/>
        <v/>
      </c>
      <c r="G80" s="1" t="str">
        <f t="shared" si="10"/>
        <v/>
      </c>
      <c r="I80" s="5" t="str">
        <f t="shared" si="13"/>
        <v/>
      </c>
      <c r="J80" s="5" t="str">
        <f t="shared" si="11"/>
        <v/>
      </c>
      <c r="K80" s="5" t="str">
        <f t="shared" si="12"/>
        <v/>
      </c>
    </row>
    <row r="81" spans="1:11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8"/>
        <v>1.2199999999999989</v>
      </c>
      <c r="F81" s="1" t="str">
        <f t="shared" si="9"/>
        <v/>
      </c>
      <c r="G81" s="1" t="str">
        <f t="shared" si="10"/>
        <v/>
      </c>
      <c r="I81" s="5" t="str">
        <f t="shared" si="13"/>
        <v>Y</v>
      </c>
      <c r="J81" s="5" t="str">
        <f t="shared" si="11"/>
        <v>Y</v>
      </c>
      <c r="K81" s="5" t="str">
        <f t="shared" si="12"/>
        <v/>
      </c>
    </row>
    <row r="82" spans="1:11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8"/>
        <v>1.5199999999999996</v>
      </c>
      <c r="F82" s="1" t="str">
        <f t="shared" si="9"/>
        <v/>
      </c>
      <c r="G82" s="1" t="str">
        <f t="shared" si="10"/>
        <v/>
      </c>
      <c r="I82" s="5" t="str">
        <f t="shared" si="13"/>
        <v>Y</v>
      </c>
      <c r="J82" s="5" t="str">
        <f t="shared" si="11"/>
        <v>Y</v>
      </c>
      <c r="K82" s="5" t="str">
        <f t="shared" si="12"/>
        <v/>
      </c>
    </row>
    <row r="83" spans="1:11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8"/>
        <v>2.3500000000000014</v>
      </c>
      <c r="F83" s="1" t="str">
        <f t="shared" si="9"/>
        <v/>
      </c>
      <c r="G83" s="1" t="str">
        <f t="shared" si="10"/>
        <v/>
      </c>
      <c r="I83" s="5" t="str">
        <f t="shared" si="13"/>
        <v>Y</v>
      </c>
      <c r="J83" s="5" t="str">
        <f t="shared" si="11"/>
        <v>Y</v>
      </c>
      <c r="K83" s="5" t="str">
        <f t="shared" si="12"/>
        <v/>
      </c>
    </row>
    <row r="84" spans="1:11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8"/>
        <v>1.7299999999999969</v>
      </c>
      <c r="F84" s="1" t="str">
        <f t="shared" si="9"/>
        <v/>
      </c>
      <c r="G84" s="1" t="str">
        <f t="shared" si="10"/>
        <v/>
      </c>
      <c r="I84" s="5" t="str">
        <f t="shared" si="13"/>
        <v>Y</v>
      </c>
      <c r="J84" s="5" t="str">
        <f t="shared" si="11"/>
        <v>Y</v>
      </c>
      <c r="K84" s="5" t="str">
        <f t="shared" si="12"/>
        <v/>
      </c>
    </row>
    <row r="85" spans="1:11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8"/>
        <v>2.0300000000000011</v>
      </c>
      <c r="F85" s="1" t="str">
        <f t="shared" si="9"/>
        <v/>
      </c>
      <c r="G85" s="1" t="str">
        <f t="shared" si="10"/>
        <v/>
      </c>
      <c r="I85" s="5" t="str">
        <f t="shared" si="13"/>
        <v>Y</v>
      </c>
      <c r="J85" s="5" t="str">
        <f t="shared" si="11"/>
        <v>Y</v>
      </c>
      <c r="K85" s="5" t="str">
        <f t="shared" si="12"/>
        <v/>
      </c>
    </row>
    <row r="86" spans="1:11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8"/>
        <v>1.9800000000000004</v>
      </c>
      <c r="F86" s="1" t="str">
        <f t="shared" si="9"/>
        <v/>
      </c>
      <c r="G86" s="1" t="str">
        <f t="shared" si="10"/>
        <v/>
      </c>
      <c r="I86" s="5" t="str">
        <f t="shared" si="13"/>
        <v>Y</v>
      </c>
      <c r="J86" s="5" t="str">
        <f t="shared" si="11"/>
        <v>Y</v>
      </c>
      <c r="K86" s="5" t="str">
        <f t="shared" si="12"/>
        <v/>
      </c>
    </row>
    <row r="87" spans="1:11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8"/>
        <v>1.6400000000000006</v>
      </c>
      <c r="F87" s="1" t="str">
        <f t="shared" si="9"/>
        <v/>
      </c>
      <c r="G87" s="1" t="str">
        <f t="shared" si="10"/>
        <v/>
      </c>
      <c r="I87" s="5" t="str">
        <f t="shared" si="13"/>
        <v>Y</v>
      </c>
      <c r="J87" s="5" t="str">
        <f t="shared" si="11"/>
        <v>Y</v>
      </c>
      <c r="K87" s="5" t="str">
        <f t="shared" si="12"/>
        <v/>
      </c>
    </row>
    <row r="88" spans="1:11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8"/>
        <v>1.0199999999999996</v>
      </c>
      <c r="F88" s="1" t="str">
        <f t="shared" si="9"/>
        <v/>
      </c>
      <c r="G88" s="1" t="str">
        <f t="shared" si="10"/>
        <v/>
      </c>
      <c r="I88" s="5" t="str">
        <f t="shared" si="13"/>
        <v>Y</v>
      </c>
      <c r="J88" s="5" t="str">
        <f t="shared" si="11"/>
        <v>Y</v>
      </c>
      <c r="K88" s="5" t="str">
        <f t="shared" si="12"/>
        <v/>
      </c>
    </row>
    <row r="89" spans="1:11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8"/>
        <v>1.3200000000000003</v>
      </c>
      <c r="F89" s="1" t="str">
        <f t="shared" si="9"/>
        <v/>
      </c>
      <c r="G89" s="1" t="str">
        <f t="shared" si="10"/>
        <v/>
      </c>
      <c r="I89" s="5" t="str">
        <f t="shared" si="13"/>
        <v>Y</v>
      </c>
      <c r="J89" s="5" t="str">
        <f t="shared" si="11"/>
        <v>Y</v>
      </c>
      <c r="K89" s="5" t="str">
        <f t="shared" si="12"/>
        <v/>
      </c>
    </row>
    <row r="90" spans="1:11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8"/>
        <v>2.759999999999998</v>
      </c>
      <c r="F90" s="1" t="str">
        <f t="shared" si="9"/>
        <v/>
      </c>
      <c r="G90" s="1" t="str">
        <f t="shared" si="10"/>
        <v/>
      </c>
      <c r="I90" s="5" t="str">
        <f t="shared" si="13"/>
        <v>Y</v>
      </c>
      <c r="J90" s="5" t="str">
        <f t="shared" si="11"/>
        <v>Y</v>
      </c>
      <c r="K90" s="5" t="str">
        <f t="shared" si="12"/>
        <v/>
      </c>
    </row>
    <row r="91" spans="1:11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8"/>
        <v>2.9299999999999997</v>
      </c>
      <c r="F91" s="1" t="str">
        <f t="shared" si="9"/>
        <v/>
      </c>
      <c r="G91" s="1" t="str">
        <f t="shared" si="10"/>
        <v/>
      </c>
      <c r="I91" s="5" t="str">
        <f t="shared" si="13"/>
        <v>Y</v>
      </c>
      <c r="J91" s="5" t="str">
        <f t="shared" si="11"/>
        <v>Y</v>
      </c>
      <c r="K91" s="5" t="str">
        <f t="shared" si="12"/>
        <v/>
      </c>
    </row>
    <row r="92" spans="1:11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8"/>
        <v>2.519999999999996</v>
      </c>
      <c r="F92" s="1" t="str">
        <f t="shared" si="9"/>
        <v/>
      </c>
      <c r="G92" s="1" t="str">
        <f t="shared" si="10"/>
        <v/>
      </c>
      <c r="I92" s="5" t="str">
        <f t="shared" si="13"/>
        <v>Y</v>
      </c>
      <c r="J92" s="5" t="str">
        <f t="shared" si="11"/>
        <v>Y</v>
      </c>
      <c r="K92" s="5" t="str">
        <f t="shared" si="12"/>
        <v/>
      </c>
    </row>
    <row r="93" spans="1:11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8"/>
        <v>2.4599999999999973</v>
      </c>
      <c r="F93" s="1" t="str">
        <f t="shared" si="9"/>
        <v/>
      </c>
      <c r="G93" s="1" t="str">
        <f t="shared" si="10"/>
        <v/>
      </c>
      <c r="I93" s="5" t="str">
        <f t="shared" si="13"/>
        <v/>
      </c>
      <c r="J93" s="5" t="str">
        <f t="shared" si="11"/>
        <v/>
      </c>
      <c r="K93" s="5" t="str">
        <f t="shared" si="12"/>
        <v/>
      </c>
    </row>
    <row r="94" spans="1:11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8"/>
        <v>1.7099999999999973</v>
      </c>
      <c r="F94" s="1" t="str">
        <f t="shared" si="9"/>
        <v/>
      </c>
      <c r="G94" s="1" t="str">
        <f t="shared" si="10"/>
        <v/>
      </c>
      <c r="I94" s="5" t="str">
        <f t="shared" si="13"/>
        <v/>
      </c>
      <c r="J94" s="5" t="str">
        <f t="shared" si="11"/>
        <v/>
      </c>
      <c r="K94" s="5" t="str">
        <f t="shared" si="12"/>
        <v/>
      </c>
    </row>
    <row r="95" spans="1:11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8"/>
        <v>3.75</v>
      </c>
      <c r="F95" s="1" t="str">
        <f t="shared" si="9"/>
        <v/>
      </c>
      <c r="G95" s="1" t="str">
        <f t="shared" si="10"/>
        <v/>
      </c>
      <c r="I95" s="5" t="str">
        <f t="shared" si="13"/>
        <v/>
      </c>
      <c r="J95" s="5" t="str">
        <f t="shared" si="11"/>
        <v/>
      </c>
      <c r="K95" s="5" t="str">
        <f t="shared" si="12"/>
        <v/>
      </c>
    </row>
    <row r="96" spans="1:11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8"/>
        <v>2</v>
      </c>
      <c r="F96" s="1" t="str">
        <f t="shared" si="9"/>
        <v/>
      </c>
      <c r="G96" s="1" t="str">
        <f t="shared" si="10"/>
        <v/>
      </c>
      <c r="I96" s="5" t="str">
        <f t="shared" si="13"/>
        <v/>
      </c>
      <c r="J96" s="5" t="str">
        <f t="shared" si="11"/>
        <v/>
      </c>
      <c r="K96" s="5" t="str">
        <f t="shared" si="12"/>
        <v/>
      </c>
    </row>
    <row r="97" spans="1:11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8"/>
        <v>4.57</v>
      </c>
      <c r="F97" s="1" t="str">
        <f t="shared" si="9"/>
        <v/>
      </c>
      <c r="G97" s="1" t="str">
        <f t="shared" si="10"/>
        <v/>
      </c>
      <c r="I97" s="5" t="str">
        <f t="shared" si="13"/>
        <v/>
      </c>
      <c r="J97" s="5" t="str">
        <f t="shared" si="11"/>
        <v/>
      </c>
      <c r="K97" s="5" t="str">
        <f t="shared" si="12"/>
        <v/>
      </c>
    </row>
    <row r="98" spans="1:11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4">C98-D98</f>
        <v>3.2799999999999976</v>
      </c>
      <c r="F98" s="1" t="str">
        <f t="shared" si="9"/>
        <v/>
      </c>
      <c r="G98" s="1" t="str">
        <f t="shared" si="10"/>
        <v/>
      </c>
      <c r="I98" s="5" t="str">
        <f t="shared" si="13"/>
        <v>Y</v>
      </c>
      <c r="J98" s="5" t="str">
        <f t="shared" si="11"/>
        <v>Y</v>
      </c>
      <c r="K98" s="5" t="str">
        <f t="shared" si="12"/>
        <v/>
      </c>
    </row>
    <row r="99" spans="1:11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4"/>
        <v>2.09</v>
      </c>
      <c r="F99" s="1" t="str">
        <f t="shared" si="9"/>
        <v/>
      </c>
      <c r="G99" s="1" t="str">
        <f t="shared" si="10"/>
        <v/>
      </c>
      <c r="I99" s="5" t="str">
        <f t="shared" si="13"/>
        <v>Y</v>
      </c>
      <c r="J99" s="5" t="str">
        <f t="shared" si="11"/>
        <v>Y</v>
      </c>
      <c r="K99" s="5" t="str">
        <f t="shared" si="12"/>
        <v/>
      </c>
    </row>
    <row r="100" spans="1:11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4"/>
        <v>1.9299999999999997</v>
      </c>
      <c r="F100" s="1" t="str">
        <f t="shared" si="9"/>
        <v/>
      </c>
      <c r="G100" s="1">
        <f t="shared" si="10"/>
        <v>1.9299999999999997</v>
      </c>
      <c r="I100" s="5" t="str">
        <f t="shared" si="13"/>
        <v/>
      </c>
      <c r="J100" s="5" t="str">
        <f t="shared" si="11"/>
        <v/>
      </c>
      <c r="K100" s="5" t="str">
        <f t="shared" si="12"/>
        <v/>
      </c>
    </row>
    <row r="101" spans="1:11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4"/>
        <v>1.1400000000000006</v>
      </c>
      <c r="F101" s="1" t="str">
        <f t="shared" si="9"/>
        <v/>
      </c>
      <c r="G101" s="1" t="str">
        <f t="shared" si="10"/>
        <v/>
      </c>
      <c r="I101" s="5" t="str">
        <f t="shared" si="13"/>
        <v/>
      </c>
      <c r="J101" s="5" t="str">
        <f t="shared" si="11"/>
        <v/>
      </c>
      <c r="K101" s="5" t="str">
        <f t="shared" si="12"/>
        <v/>
      </c>
    </row>
    <row r="102" spans="1:11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4"/>
        <v>0.41000000000000014</v>
      </c>
      <c r="F102" s="1" t="str">
        <f t="shared" si="9"/>
        <v/>
      </c>
      <c r="G102" s="1" t="str">
        <f t="shared" si="10"/>
        <v/>
      </c>
      <c r="I102" s="5" t="str">
        <f t="shared" si="13"/>
        <v/>
      </c>
      <c r="J102" s="5" t="str">
        <f t="shared" si="11"/>
        <v/>
      </c>
      <c r="K102" s="5" t="str">
        <f t="shared" si="12"/>
        <v/>
      </c>
    </row>
    <row r="103" spans="1:11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4"/>
        <v>1.629999999999999</v>
      </c>
      <c r="F103" s="1" t="str">
        <f t="shared" si="9"/>
        <v/>
      </c>
      <c r="G103" s="1" t="str">
        <f t="shared" si="10"/>
        <v/>
      </c>
      <c r="I103" s="5" t="str">
        <f t="shared" si="13"/>
        <v/>
      </c>
      <c r="J103" s="5" t="str">
        <f t="shared" si="11"/>
        <v>Y</v>
      </c>
      <c r="K103" s="7" t="str">
        <f t="shared" si="12"/>
        <v>Y</v>
      </c>
    </row>
    <row r="104" spans="1:11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4"/>
        <v>6.5</v>
      </c>
      <c r="F104" s="1" t="str">
        <f t="shared" si="9"/>
        <v/>
      </c>
      <c r="G104" s="1" t="str">
        <f t="shared" si="10"/>
        <v/>
      </c>
      <c r="I104" s="5" t="str">
        <f t="shared" si="13"/>
        <v>Y</v>
      </c>
      <c r="J104" s="5" t="str">
        <f t="shared" si="11"/>
        <v/>
      </c>
      <c r="K104" s="8" t="str">
        <f t="shared" si="12"/>
        <v>Y</v>
      </c>
    </row>
    <row r="105" spans="1:11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4"/>
        <v>3.2100000000000009</v>
      </c>
      <c r="F105" s="1" t="str">
        <f t="shared" si="9"/>
        <v/>
      </c>
      <c r="G105" s="1" t="str">
        <f t="shared" si="10"/>
        <v/>
      </c>
      <c r="I105" s="5" t="str">
        <f t="shared" si="13"/>
        <v>Y</v>
      </c>
      <c r="J105" s="5" t="str">
        <f t="shared" si="11"/>
        <v>Y</v>
      </c>
      <c r="K105" s="5" t="str">
        <f t="shared" si="12"/>
        <v/>
      </c>
    </row>
    <row r="106" spans="1:11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4"/>
        <v>3.7300000000000004</v>
      </c>
      <c r="F106" s="1" t="str">
        <f t="shared" si="9"/>
        <v/>
      </c>
      <c r="G106" s="1" t="str">
        <f t="shared" si="10"/>
        <v/>
      </c>
      <c r="I106" s="5" t="str">
        <f t="shared" si="13"/>
        <v>Y</v>
      </c>
      <c r="J106" s="5" t="str">
        <f t="shared" si="11"/>
        <v>Y</v>
      </c>
      <c r="K106" s="5" t="str">
        <f t="shared" si="12"/>
        <v/>
      </c>
    </row>
    <row r="107" spans="1:11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4"/>
        <v>3.009999999999998</v>
      </c>
      <c r="F107" s="1" t="str">
        <f t="shared" si="9"/>
        <v/>
      </c>
      <c r="G107" s="1" t="str">
        <f t="shared" si="10"/>
        <v/>
      </c>
      <c r="I107" s="5" t="str">
        <f t="shared" si="13"/>
        <v>Y</v>
      </c>
      <c r="J107" s="5" t="str">
        <f t="shared" si="11"/>
        <v>Y</v>
      </c>
      <c r="K107" s="5" t="str">
        <f t="shared" si="12"/>
        <v/>
      </c>
    </row>
    <row r="108" spans="1:11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4"/>
        <v>0.92000000000000171</v>
      </c>
      <c r="F108" s="1" t="str">
        <f t="shared" si="9"/>
        <v/>
      </c>
      <c r="G108" s="1" t="str">
        <f t="shared" si="10"/>
        <v/>
      </c>
      <c r="I108" s="5" t="str">
        <f t="shared" si="13"/>
        <v/>
      </c>
      <c r="J108" s="5" t="str">
        <f t="shared" si="11"/>
        <v/>
      </c>
      <c r="K108" s="5" t="str">
        <f t="shared" si="12"/>
        <v/>
      </c>
    </row>
    <row r="109" spans="1:11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15">C109-D109</f>
        <v>1.1699999999999982</v>
      </c>
      <c r="F109" s="1" t="str">
        <f t="shared" si="9"/>
        <v/>
      </c>
      <c r="G109" s="1" t="str">
        <f t="shared" si="10"/>
        <v/>
      </c>
      <c r="I109" s="5" t="str">
        <f t="shared" si="13"/>
        <v/>
      </c>
      <c r="J109" s="5" t="str">
        <f t="shared" si="11"/>
        <v/>
      </c>
      <c r="K109" s="5" t="str">
        <f t="shared" si="12"/>
        <v/>
      </c>
    </row>
    <row r="110" spans="1:11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15"/>
        <v>0.86000000000000298</v>
      </c>
      <c r="F110" s="1" t="str">
        <f t="shared" si="9"/>
        <v/>
      </c>
      <c r="G110" s="1" t="str">
        <f t="shared" si="10"/>
        <v/>
      </c>
      <c r="I110" s="5" t="str">
        <f t="shared" si="13"/>
        <v/>
      </c>
      <c r="J110" s="5" t="str">
        <f t="shared" si="11"/>
        <v/>
      </c>
      <c r="K110" s="5" t="str">
        <f t="shared" si="12"/>
        <v/>
      </c>
    </row>
    <row r="111" spans="1:11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15"/>
        <v>1.2699999999999996</v>
      </c>
      <c r="F111" s="1" t="str">
        <f t="shared" si="9"/>
        <v/>
      </c>
      <c r="G111" s="1" t="str">
        <f t="shared" si="10"/>
        <v/>
      </c>
      <c r="I111" s="5" t="str">
        <f t="shared" si="13"/>
        <v/>
      </c>
      <c r="J111" s="5" t="str">
        <f t="shared" si="11"/>
        <v/>
      </c>
      <c r="K111" s="5" t="str">
        <f t="shared" si="12"/>
        <v/>
      </c>
    </row>
    <row r="112" spans="1:11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15"/>
        <v>1.0599999999999987</v>
      </c>
      <c r="F112" s="1" t="str">
        <f t="shared" si="9"/>
        <v/>
      </c>
      <c r="G112" s="1">
        <f t="shared" si="10"/>
        <v>1.0599999999999987</v>
      </c>
      <c r="I112" s="5" t="str">
        <f t="shared" si="13"/>
        <v/>
      </c>
      <c r="J112" s="5" t="str">
        <f t="shared" si="11"/>
        <v/>
      </c>
      <c r="K112" s="5" t="str">
        <f t="shared" si="12"/>
        <v/>
      </c>
    </row>
    <row r="113" spans="1:11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15"/>
        <v>1.1600000000000001</v>
      </c>
      <c r="F113" s="1" t="str">
        <f t="shared" si="9"/>
        <v/>
      </c>
      <c r="G113" s="1" t="str">
        <f t="shared" si="10"/>
        <v/>
      </c>
      <c r="I113" s="5" t="str">
        <f t="shared" si="13"/>
        <v/>
      </c>
      <c r="J113" s="5" t="str">
        <f t="shared" si="11"/>
        <v>Y</v>
      </c>
      <c r="K113" s="7" t="str">
        <f t="shared" si="12"/>
        <v>Y</v>
      </c>
    </row>
    <row r="114" spans="1:11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15"/>
        <v>2.5800000000000018</v>
      </c>
      <c r="F114" s="1" t="str">
        <f t="shared" si="9"/>
        <v/>
      </c>
      <c r="G114" s="1">
        <f t="shared" si="10"/>
        <v>2.5800000000000018</v>
      </c>
      <c r="I114" s="5" t="str">
        <f t="shared" si="13"/>
        <v/>
      </c>
      <c r="J114" s="5" t="str">
        <f t="shared" si="11"/>
        <v/>
      </c>
      <c r="K114" s="5" t="str">
        <f t="shared" si="12"/>
        <v/>
      </c>
    </row>
    <row r="115" spans="1:11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15"/>
        <v>1.9499999999999993</v>
      </c>
      <c r="F115" s="1" t="str">
        <f t="shared" si="9"/>
        <v/>
      </c>
      <c r="G115" s="1" t="str">
        <f t="shared" si="10"/>
        <v/>
      </c>
      <c r="I115" s="5" t="str">
        <f t="shared" si="13"/>
        <v>Y</v>
      </c>
      <c r="J115" s="5" t="str">
        <f t="shared" si="11"/>
        <v>Y</v>
      </c>
      <c r="K115" s="5" t="str">
        <f t="shared" si="12"/>
        <v/>
      </c>
    </row>
    <row r="116" spans="1:11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15"/>
        <v>1.3399999999999999</v>
      </c>
      <c r="F116" s="1" t="str">
        <f t="shared" si="9"/>
        <v/>
      </c>
      <c r="G116" s="1" t="str">
        <f t="shared" si="10"/>
        <v/>
      </c>
      <c r="I116" s="5" t="str">
        <f t="shared" si="13"/>
        <v>Y</v>
      </c>
      <c r="J116" s="5" t="str">
        <f t="shared" si="11"/>
        <v>Y</v>
      </c>
      <c r="K116" s="5" t="str">
        <f t="shared" si="12"/>
        <v/>
      </c>
    </row>
    <row r="117" spans="1:11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15"/>
        <v>2.3300000000000018</v>
      </c>
      <c r="F117" s="1" t="str">
        <f>IF($C117&lt;29,IF($C117&gt;28,$E117,""),"")</f>
        <v/>
      </c>
      <c r="G117" s="1" t="str">
        <f>IF($C117&lt;27,IF($C117&gt;26,$E117,""),"")</f>
        <v/>
      </c>
      <c r="I117" s="5" t="str">
        <f t="shared" si="13"/>
        <v>Y</v>
      </c>
      <c r="J117" s="5" t="str">
        <f t="shared" si="11"/>
        <v>Y</v>
      </c>
      <c r="K117" s="5" t="str">
        <f t="shared" si="12"/>
        <v/>
      </c>
    </row>
    <row r="118" spans="1:11" x14ac:dyDescent="0.25">
      <c r="C118" t="s">
        <v>8</v>
      </c>
      <c r="E118" s="4">
        <f>COUNT(E$2:E$117)</f>
        <v>116</v>
      </c>
      <c r="F118" s="4">
        <f t="shared" ref="F118:G118" si="16">COUNT(F$2:F$117)</f>
        <v>8</v>
      </c>
      <c r="G118" s="4">
        <f t="shared" si="16"/>
        <v>8</v>
      </c>
      <c r="I118" s="4">
        <f>COUNTIF(I$2:I$117,"Y")</f>
        <v>50</v>
      </c>
      <c r="J118" s="4">
        <f>COUNTIF(J$2:J$117,"Y")</f>
        <v>53</v>
      </c>
      <c r="K118" s="4">
        <f>COUNTIF(K$2:K$117,"Y")</f>
        <v>7</v>
      </c>
    </row>
    <row r="120" spans="1:11" x14ac:dyDescent="0.25">
      <c r="A120" t="s">
        <v>4</v>
      </c>
      <c r="B120" s="11">
        <f>MIN(B$2:B$117)</f>
        <v>1</v>
      </c>
      <c r="E120" s="3">
        <f>MIN(E$2:E$117)</f>
        <v>0</v>
      </c>
      <c r="F120" s="9">
        <f>MIN(F$2:F$117)</f>
        <v>1.4000000000000021</v>
      </c>
      <c r="G120" s="9">
        <f>MIN(G$2:G$117)</f>
        <v>1.0599999999999987</v>
      </c>
      <c r="I120" s="6" t="s">
        <v>12</v>
      </c>
    </row>
    <row r="121" spans="1:11" x14ac:dyDescent="0.25">
      <c r="A121" t="s">
        <v>1</v>
      </c>
      <c r="B121" s="12">
        <f>MEDIAN(B$2:B$117)</f>
        <v>15.5</v>
      </c>
      <c r="E121" s="3">
        <f>MEDIAN(E$2:E$117)</f>
        <v>1.870000000000001</v>
      </c>
      <c r="F121" s="10">
        <f>MEDIAN(F$2:F$117)</f>
        <v>2.0999999999999996</v>
      </c>
      <c r="G121" s="10">
        <f>MEDIAN(G$2:G$117)</f>
        <v>2.0199999999999996</v>
      </c>
    </row>
    <row r="122" spans="1:11" x14ac:dyDescent="0.25">
      <c r="A122" t="s">
        <v>3</v>
      </c>
      <c r="B122" s="12">
        <f>AVERAGE(B$2:B$117)</f>
        <v>15.379310344827585</v>
      </c>
      <c r="E122" s="3">
        <f>AVERAGE(E$2:E$117)</f>
        <v>1.8081034482758622</v>
      </c>
      <c r="F122" s="10">
        <f>AVERAGE(F$2:F$117)</f>
        <v>2.0999999999999996</v>
      </c>
      <c r="G122" s="10">
        <f>AVERAGE(G$2:G$117)</f>
        <v>1.9762499999999998</v>
      </c>
    </row>
    <row r="123" spans="1:11" x14ac:dyDescent="0.25">
      <c r="A123" t="s">
        <v>5</v>
      </c>
      <c r="B123" s="11">
        <f>MAX(B$2:B$117)</f>
        <v>34</v>
      </c>
      <c r="E123" s="3">
        <f>MAX(E$2:E$117)</f>
        <v>6.5</v>
      </c>
      <c r="F123" s="9">
        <f>MAX(F$2:F$117)</f>
        <v>2.5199999999999996</v>
      </c>
      <c r="G123" s="9">
        <f>MAX(G$2:G$117)</f>
        <v>2.5800000000000018</v>
      </c>
    </row>
  </sheetData>
  <sortState xmlns:xlrd2="http://schemas.microsoft.com/office/spreadsheetml/2017/richdata2" ref="A98:K117">
    <sortCondition ref="A98:A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2023-11-07T22:02:10Z</dcterms:modified>
</cp:coreProperties>
</file>