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defaultThemeVersion="166925"/>
  <xr:revisionPtr revIDLastSave="0" documentId="8_{4E07299D-D5A8-4F95-811C-E38154E3DAF5}" xr6:coauthVersionLast="47" xr6:coauthVersionMax="47" xr10:uidLastSave="{00000000-0000-0000-0000-000000000000}"/>
  <bookViews>
    <workbookView xWindow="-108" yWindow="-108" windowWidth="23256" windowHeight="13896" activeTab="1" xr2:uid="{A6070C3D-585B-404B-8DE8-DADE5539500A}"/>
  </bookViews>
  <sheets>
    <sheet name="Colofon" sheetId="9" r:id="rId1"/>
    <sheet name="Dreigingen" sheetId="2" r:id="rId2"/>
    <sheet name="Waarderingstabellen" sheetId="4" r:id="rId3"/>
  </sheets>
  <definedNames>
    <definedName name="_xlnm._FilterDatabase" localSheetId="1" hidden="1">Dreigingen!$A$4:$R$34</definedName>
    <definedName name="_xlnm.Print_Area" localSheetId="1">Dreigingen!$A$1:$L$34</definedName>
    <definedName name="_xlnm.Print_Titles" localSheetId="1">Dreigingen!$1:$4</definedName>
    <definedName name="Schade">Waarderingstabellen!$A$5:$A$7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6" i="2" l="1"/>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 i="2"/>
  <c r="Q5" i="2"/>
  <c r="Q31" i="2" l="1"/>
  <c r="Q30" i="2"/>
  <c r="Q29" i="2"/>
  <c r="Q49" i="2"/>
  <c r="Q44" i="2"/>
  <c r="Q19" i="2"/>
  <c r="Q18" i="2"/>
  <c r="Q51" i="2"/>
  <c r="Q50" i="2"/>
  <c r="Q48" i="2"/>
  <c r="Q47" i="2"/>
  <c r="Q46" i="2"/>
  <c r="Q45" i="2"/>
  <c r="Q43" i="2"/>
  <c r="Q42" i="2"/>
  <c r="Q41" i="2"/>
  <c r="Q40" i="2"/>
  <c r="Q39" i="2"/>
  <c r="Q38" i="2"/>
  <c r="Q37" i="2"/>
  <c r="Q36" i="2"/>
  <c r="Q35" i="2"/>
  <c r="Q34" i="2"/>
  <c r="Q33" i="2"/>
  <c r="Q32" i="2"/>
  <c r="Q28" i="2"/>
  <c r="Q27" i="2"/>
  <c r="Q26" i="2"/>
  <c r="Q25" i="2"/>
  <c r="Q24" i="2"/>
  <c r="Q23" i="2"/>
  <c r="Q22" i="2"/>
  <c r="Q21" i="2"/>
  <c r="Q20" i="2"/>
  <c r="Q17" i="2"/>
  <c r="Q16" i="2"/>
  <c r="Q15" i="2"/>
  <c r="Q14" i="2"/>
  <c r="Q13" i="2"/>
  <c r="Q12" i="2"/>
  <c r="Q11" i="2"/>
  <c r="Q10" i="2"/>
  <c r="Q9" i="2"/>
  <c r="Q8" i="2"/>
  <c r="Q7" i="2"/>
  <c r="Q6" i="2"/>
  <c r="P31" i="2"/>
  <c r="P30" i="2"/>
  <c r="P29" i="2"/>
  <c r="P49" i="2"/>
  <c r="P44" i="2"/>
  <c r="P19" i="2"/>
  <c r="P18" i="2"/>
  <c r="P51" i="2"/>
  <c r="P50" i="2"/>
  <c r="P48" i="2"/>
  <c r="P47" i="2"/>
  <c r="P46" i="2"/>
  <c r="P45" i="2"/>
  <c r="P43" i="2"/>
  <c r="P42" i="2"/>
  <c r="P41" i="2"/>
  <c r="P40" i="2"/>
  <c r="P39" i="2"/>
  <c r="P38" i="2"/>
  <c r="P37" i="2"/>
  <c r="P36" i="2"/>
  <c r="P35" i="2"/>
  <c r="P34" i="2"/>
  <c r="P33" i="2"/>
  <c r="P32" i="2"/>
  <c r="P28" i="2"/>
  <c r="P27" i="2"/>
  <c r="P26" i="2"/>
  <c r="P25" i="2"/>
  <c r="P24" i="2"/>
  <c r="P23" i="2"/>
  <c r="P22" i="2"/>
  <c r="P21" i="2"/>
  <c r="P20" i="2"/>
  <c r="P17" i="2"/>
  <c r="P16" i="2"/>
  <c r="P15" i="2"/>
  <c r="P14" i="2"/>
  <c r="P13" i="2"/>
  <c r="P12" i="2"/>
  <c r="P11" i="2"/>
  <c r="P10" i="2"/>
  <c r="P9" i="2"/>
  <c r="P8" i="2"/>
  <c r="P7" i="2"/>
  <c r="P6" i="2"/>
  <c r="O31" i="2"/>
  <c r="O30" i="2"/>
  <c r="O29" i="2"/>
  <c r="O49" i="2"/>
  <c r="O44" i="2"/>
  <c r="O19" i="2"/>
  <c r="O18" i="2"/>
  <c r="O51" i="2"/>
  <c r="O50" i="2"/>
  <c r="O48" i="2"/>
  <c r="O47" i="2"/>
  <c r="O46" i="2"/>
  <c r="O45" i="2"/>
  <c r="O43" i="2"/>
  <c r="O42" i="2"/>
  <c r="O41" i="2"/>
  <c r="O40" i="2"/>
  <c r="O39" i="2"/>
  <c r="O38" i="2"/>
  <c r="O37" i="2"/>
  <c r="O36" i="2"/>
  <c r="O35" i="2"/>
  <c r="O34" i="2"/>
  <c r="O33" i="2"/>
  <c r="O32" i="2"/>
  <c r="O28" i="2"/>
  <c r="O27" i="2"/>
  <c r="O26" i="2"/>
  <c r="O25" i="2"/>
  <c r="O24" i="2"/>
  <c r="O23" i="2"/>
  <c r="O22" i="2"/>
  <c r="O21" i="2"/>
  <c r="O20" i="2"/>
  <c r="O17" i="2"/>
  <c r="O16" i="2"/>
  <c r="O15" i="2"/>
  <c r="O14" i="2"/>
  <c r="O13" i="2"/>
  <c r="O12" i="2"/>
  <c r="O11" i="2"/>
  <c r="O10" i="2"/>
  <c r="O9" i="2"/>
  <c r="O8" i="2"/>
  <c r="O7" i="2"/>
  <c r="O6" i="2"/>
  <c r="N31" i="2"/>
  <c r="N30" i="2"/>
  <c r="N29" i="2"/>
  <c r="N49" i="2"/>
  <c r="N44" i="2"/>
  <c r="N19" i="2"/>
  <c r="N18" i="2"/>
  <c r="N51" i="2"/>
  <c r="N50" i="2"/>
  <c r="N48" i="2"/>
  <c r="N47" i="2"/>
  <c r="N46" i="2"/>
  <c r="N45" i="2"/>
  <c r="N43" i="2"/>
  <c r="N42" i="2"/>
  <c r="N40" i="2"/>
  <c r="N41" i="2"/>
  <c r="N39" i="2"/>
  <c r="N38" i="2"/>
  <c r="N37" i="2"/>
  <c r="N36" i="2"/>
  <c r="N35" i="2"/>
  <c r="N34" i="2"/>
  <c r="N33" i="2"/>
  <c r="N32" i="2"/>
  <c r="N28" i="2"/>
  <c r="N27" i="2"/>
  <c r="N26" i="2"/>
  <c r="N25" i="2"/>
  <c r="N24" i="2"/>
  <c r="N23" i="2"/>
  <c r="N22" i="2"/>
  <c r="N21" i="2"/>
  <c r="N20" i="2"/>
  <c r="N17" i="2"/>
  <c r="N16" i="2"/>
  <c r="N15" i="2"/>
  <c r="N14" i="2"/>
  <c r="N13" i="2"/>
  <c r="N12" i="2"/>
  <c r="N11" i="2"/>
  <c r="N10" i="2"/>
  <c r="N9" i="2"/>
  <c r="N8" i="2"/>
  <c r="N7" i="2"/>
  <c r="N6" i="2"/>
  <c r="M31" i="2"/>
  <c r="M30" i="2"/>
  <c r="M29" i="2"/>
  <c r="M49" i="2"/>
  <c r="M44" i="2"/>
  <c r="M19" i="2"/>
  <c r="M18" i="2"/>
  <c r="M51" i="2"/>
  <c r="M50" i="2"/>
  <c r="M48" i="2"/>
  <c r="M47" i="2"/>
  <c r="M46" i="2"/>
  <c r="M45" i="2"/>
  <c r="M43" i="2"/>
  <c r="M42" i="2"/>
  <c r="M41" i="2"/>
  <c r="M40" i="2"/>
  <c r="M39" i="2"/>
  <c r="M38" i="2"/>
  <c r="M37" i="2"/>
  <c r="M36" i="2"/>
  <c r="M35" i="2"/>
  <c r="M34" i="2"/>
  <c r="M33" i="2"/>
  <c r="M32" i="2"/>
  <c r="M28" i="2"/>
  <c r="M27" i="2"/>
  <c r="M26" i="2"/>
  <c r="M25" i="2"/>
  <c r="M24" i="2"/>
  <c r="M23" i="2"/>
  <c r="M22" i="2"/>
  <c r="M21" i="2"/>
  <c r="M20" i="2"/>
  <c r="M17" i="2"/>
  <c r="M16" i="2"/>
  <c r="M15" i="2"/>
  <c r="M14" i="2"/>
  <c r="M13" i="2"/>
  <c r="M12" i="2"/>
  <c r="M11" i="2"/>
  <c r="M10" i="2"/>
  <c r="M9" i="2"/>
  <c r="M8" i="2"/>
  <c r="M7" i="2"/>
  <c r="M6" i="2"/>
  <c r="J31" i="2"/>
  <c r="K31" i="2" s="1"/>
  <c r="J30" i="2"/>
  <c r="K30" i="2" s="1"/>
  <c r="J29" i="2"/>
  <c r="K29" i="2" s="1"/>
  <c r="J49" i="2"/>
  <c r="K49" i="2" s="1"/>
  <c r="J44" i="2"/>
  <c r="K44" i="2" s="1"/>
  <c r="J19" i="2"/>
  <c r="K19" i="2" s="1"/>
  <c r="J18" i="2"/>
  <c r="K18" i="2" s="1"/>
  <c r="J51" i="2"/>
  <c r="K51" i="2" s="1"/>
  <c r="J50" i="2"/>
  <c r="K50" i="2" s="1"/>
  <c r="J48" i="2"/>
  <c r="K48" i="2" s="1"/>
  <c r="J47" i="2"/>
  <c r="K47" i="2" s="1"/>
  <c r="J46" i="2"/>
  <c r="K46" i="2" s="1"/>
  <c r="J45" i="2"/>
  <c r="K45" i="2" s="1"/>
  <c r="J43" i="2"/>
  <c r="K43" i="2" s="1"/>
  <c r="J42" i="2"/>
  <c r="K42" i="2" s="1"/>
  <c r="J41" i="2"/>
  <c r="K41" i="2" s="1"/>
  <c r="J40" i="2"/>
  <c r="K40" i="2" s="1"/>
  <c r="J39" i="2"/>
  <c r="K39" i="2" s="1"/>
  <c r="J38" i="2"/>
  <c r="K38" i="2" s="1"/>
  <c r="J37" i="2"/>
  <c r="K37" i="2" s="1"/>
  <c r="J36" i="2"/>
  <c r="K36" i="2" s="1"/>
  <c r="J35" i="2"/>
  <c r="K35" i="2" s="1"/>
  <c r="J34" i="2"/>
  <c r="K34" i="2" s="1"/>
  <c r="J33" i="2"/>
  <c r="K33" i="2" s="1"/>
  <c r="J32" i="2"/>
  <c r="K32" i="2" s="1"/>
  <c r="J28" i="2"/>
  <c r="K28" i="2" s="1"/>
  <c r="J27" i="2"/>
  <c r="K27" i="2" s="1"/>
  <c r="J26" i="2"/>
  <c r="K26" i="2" s="1"/>
  <c r="J25" i="2"/>
  <c r="K25" i="2" s="1"/>
  <c r="J24" i="2"/>
  <c r="K24" i="2" s="1"/>
  <c r="J23" i="2"/>
  <c r="K23" i="2" s="1"/>
  <c r="J22" i="2"/>
  <c r="K22" i="2" s="1"/>
  <c r="J21" i="2"/>
  <c r="K21" i="2" s="1"/>
  <c r="J20" i="2"/>
  <c r="K20" i="2" s="1"/>
  <c r="J17" i="2"/>
  <c r="K17" i="2" s="1"/>
  <c r="J16" i="2"/>
  <c r="K16" i="2" s="1"/>
  <c r="J15" i="2"/>
  <c r="K15" i="2" s="1"/>
  <c r="J14" i="2"/>
  <c r="K14" i="2" s="1"/>
  <c r="J13" i="2"/>
  <c r="K13" i="2" s="1"/>
  <c r="J12" i="2"/>
  <c r="K12" i="2" s="1"/>
  <c r="J11" i="2"/>
  <c r="K11" i="2" s="1"/>
  <c r="J10" i="2"/>
  <c r="K10" i="2" s="1"/>
  <c r="J9" i="2"/>
  <c r="K9" i="2" s="1"/>
  <c r="J8" i="2"/>
  <c r="K8" i="2" s="1"/>
  <c r="J7" i="2"/>
  <c r="K7" i="2" s="1"/>
  <c r="J6" i="2"/>
  <c r="K6" i="2" s="1"/>
  <c r="J5" i="2"/>
  <c r="K5" i="2" s="1"/>
  <c r="P5" i="2"/>
  <c r="O5" i="2"/>
  <c r="N5" i="2"/>
  <c r="M5" i="2"/>
</calcChain>
</file>

<file path=xl/sharedStrings.xml><?xml version="1.0" encoding="utf-8"?>
<sst xmlns="http://schemas.openxmlformats.org/spreadsheetml/2006/main" count="616" uniqueCount="234">
  <si>
    <t>Component</t>
  </si>
  <si>
    <t>Kans</t>
  </si>
  <si>
    <t>Totaal</t>
  </si>
  <si>
    <t>Fraude als gevolg van misbruik van gegevens door ‘hackers’</t>
  </si>
  <si>
    <t>Ongewenste verandering van gegevens bij conversie/ophalen gegevens</t>
  </si>
  <si>
    <t>Onjuiste invoer van gegevens waardoor onjuistheden ontstaan in andere registraties</t>
  </si>
  <si>
    <t>Ongeautoriseerde toegang tot basisregistraties wegens foutieve inrichting</t>
  </si>
  <si>
    <t>Niet beschikbaar voor afhankelijke systemen door uitval</t>
  </si>
  <si>
    <t>Systeem niet beschikbaar voor proces/keten</t>
  </si>
  <si>
    <t>Onbevoegde toegang tot ketengegevens</t>
  </si>
  <si>
    <t>Niet voldoen aan wet- en regelgeving</t>
  </si>
  <si>
    <t>Niet voldoen aan wet- en regelgeving omdat gegevens in de Cloud staan</t>
  </si>
  <si>
    <t>Afhankelijkheid van Cloudleverancier met betrekking tot beschikbaarheid</t>
  </si>
  <si>
    <t>H</t>
  </si>
  <si>
    <t>M</t>
  </si>
  <si>
    <t>L</t>
  </si>
  <si>
    <t>Ongeautoriseerde toegang met account van medewerker met hogere autorisaties</t>
  </si>
  <si>
    <t>Ontwerp-, programmeer-, invoering, beheer/onderhoudsfouten</t>
  </si>
  <si>
    <t>Fouten door niet juist volgen van procedures</t>
  </si>
  <si>
    <t>(Ongeautoriseerde) functieverandering en/of toevoeging</t>
  </si>
  <si>
    <t>Geen goede afspraken met leverancier</t>
  </si>
  <si>
    <t>Niet overeenkomende bestandformaten</t>
  </si>
  <si>
    <t>Foutieve of geen versleuteling</t>
  </si>
  <si>
    <t>Foutieve of vervalste identificatie van ontvangers om aan gegevens te komen</t>
  </si>
  <si>
    <t>Fysieke schrijf- of leesfouten</t>
  </si>
  <si>
    <t>Foutieve of gemanipuleerde programmatuur</t>
  </si>
  <si>
    <t>Afbreken van verwerking</t>
  </si>
  <si>
    <t xml:space="preserve">Onbevoegd kopiëren van gegevens </t>
  </si>
  <si>
    <t>Oneigenlijk gebruik van autorisaties</t>
  </si>
  <si>
    <t>Toegang verschaffen tot gegevens door middel van identiteitsfraude of social engineering</t>
  </si>
  <si>
    <t>Onvoldoende interne controle</t>
  </si>
  <si>
    <t>Maakt gebruik van te zware autorisatie, niet functie gebonden</t>
  </si>
  <si>
    <t>Levert diensten niet conform overeenkomst</t>
  </si>
  <si>
    <t>Opzegging diensten door dienstverlener</t>
  </si>
  <si>
    <t>Waarderings en keuze tabellen gebruikt in de overige sheets, niet wijzigen!</t>
  </si>
  <si>
    <t xml:space="preserve">Breng de relevante bedreigingen in kaart. </t>
  </si>
  <si>
    <t>Geaccepteerd risico</t>
  </si>
  <si>
    <t>Ja/Nee</t>
  </si>
  <si>
    <t>J</t>
  </si>
  <si>
    <t>Resultaat Baselinetoets BIO</t>
  </si>
  <si>
    <t>Beschikbaarheid</t>
  </si>
  <si>
    <t>Integriteit</t>
  </si>
  <si>
    <t>Vertrouwelijkheid</t>
  </si>
  <si>
    <t>BBN3</t>
  </si>
  <si>
    <t>BBN2</t>
  </si>
  <si>
    <t>BBN1</t>
  </si>
  <si>
    <t>(Ja/Nee)</t>
  </si>
  <si>
    <t>Onbevoegde toegang door onbevoegden bijvoorbeeld hackers en dergelijke via malware</t>
  </si>
  <si>
    <t>Risico</t>
  </si>
  <si>
    <t>Auteur</t>
  </si>
  <si>
    <t>Datum</t>
  </si>
  <si>
    <t>Versie</t>
  </si>
  <si>
    <t>Relatie met</t>
  </si>
  <si>
    <t>Alle</t>
  </si>
  <si>
    <t>Naam document</t>
  </si>
  <si>
    <t>Doel van dit document</t>
  </si>
  <si>
    <t xml:space="preserve">Versiebeheer </t>
  </si>
  <si>
    <t>Rechten en vrijwaring</t>
  </si>
  <si>
    <t>Wijziging historie</t>
  </si>
  <si>
    <t>BIO maatregelen</t>
  </si>
  <si>
    <t>B</t>
  </si>
  <si>
    <t>I</t>
  </si>
  <si>
    <t>V</t>
  </si>
  <si>
    <t>DreigingID</t>
  </si>
  <si>
    <t>Lekken</t>
  </si>
  <si>
    <t>Ongeautoriseerde wijziging van gegevens (hacking)</t>
  </si>
  <si>
    <t>Ongeautoriseerde verwijdering van gegevens (hacking)</t>
  </si>
  <si>
    <t>(On)opzettelijke foutieve gegevensverwijdering van data</t>
  </si>
  <si>
    <t>(On)opzettelijke foutieve gegevensinvoer en -verandering  van data</t>
  </si>
  <si>
    <t>Betrouwbaarheidsaspect</t>
  </si>
  <si>
    <t>Onjuiste invoer/ wijziging van gegevens waardoor ketenfouten ontstaan</t>
  </si>
  <si>
    <t>In het cryptografiebeleid zijn minimaal de volgende onderwerpen uitgewerkt: (a) Wanneer cryptografie ingezet wordt. 
(b) Wie verantwoordelijk is voor de implementatie.
(c) Wie verantwoordelijk is voor het sleutelbeheer. 
(d) Welke normen als basis dienen voor cryptografie en de wijze waarop de normen van het Forum worden toegepast. 
(e) De wijze waarop het beschermingsniveau vastgesteld wordt. 
(f) Bij communicatie tussen organisaties wordt het beleid onderling vastgesteld.</t>
  </si>
  <si>
    <t>De jurisdictie van de locatie van de server hoeft niet te voldoen aan de wetgeving zoals die in de EU geldt. Hierdoor kan het zijn dat logboekdata kan worden ingekeken aangezien dit wettelijk is toegestaan op die locatie.</t>
  </si>
  <si>
    <t>Als verwerkers buiten de afspraken van de verantwoordelijke werken, kan het zijn dat er niet voldaan wordt aan de (AVG) wetgeveing. Daarnaast kan het zijn dat bij inzage de verwerkingen niet meer gereconstrueerd kunnen worden.</t>
  </si>
  <si>
    <t>Door een onjuiste manier van loggen of geen gebruik te maken van encryptie, kunnen bij inzage meer data publiek worden dan is toegestaan.</t>
  </si>
  <si>
    <t>Zonder toegangsbeveiliging kunnen ongeautoriseerde personen alle logboekdata inzien.</t>
  </si>
  <si>
    <t>Door data met verschillend vertrouwelijkheidsniveau te combineren in het geval van een inzageverzoek, kan ongewenste data worden gecommuniceerd.</t>
  </si>
  <si>
    <t>Maatregelen</t>
  </si>
  <si>
    <t>Zorg voor procedures rondom vertrouwelijkheid en de inzage van vertrouwelijke data. In het logboek dataverwerkingen wordt geen rekening gehouden met vertrouwelijkheid.</t>
  </si>
  <si>
    <t>Gestolen data kan als gevolg hebben dat deze wordt verhandeld en gebruikt bij identiteitsfraude (volg anti-malwarebeleid)</t>
  </si>
  <si>
    <t>Bij een incident waarbij het Logboek Dataverwerkingen het doel is, moeten een aantal verplichte data worden gelogd. Zonder deze logging is het niet mogelijk het incident te analiseren. Handreiking: NCSC-handreiking detectie-oplossingen</t>
  </si>
  <si>
    <t>Er is geen encryptiebeleid</t>
  </si>
  <si>
    <t>Crypografische toepassingen voldoen niet aan passende standaarden.</t>
  </si>
  <si>
    <t>Data blijft onnodig lang bewaard waardoor de kans op oneigenlijk gebruik en inzage groter wordt.</t>
  </si>
  <si>
    <t>Geaccepteerde risico's</t>
  </si>
  <si>
    <t>Door centrale servers is er meer logboekdata beschikbaar waardoor er meer data kan worden ingezien. Het incident bereikt de landelijke pers (imagoschade) indien er persoonsgegevens instaan (geen encryptie).</t>
  </si>
  <si>
    <t>Bepaal vanuit de wet in welke situatie welke gegevens mogen worden gewijzigd. Implementeer maatregelen om ongewenste aanpassing/verwijdering te voorkomen.</t>
  </si>
  <si>
    <t xml:space="preserve">Bepaalde logregels mogen niet worden verwijderd. </t>
  </si>
  <si>
    <t>Relevant voor LDV?</t>
  </si>
  <si>
    <t>B/I/V</t>
  </si>
  <si>
    <t>Impact</t>
  </si>
  <si>
    <t>Desastreus</t>
  </si>
  <si>
    <t>Groot</t>
  </si>
  <si>
    <t>Gemiddeld</t>
  </si>
  <si>
    <t>Klein</t>
  </si>
  <si>
    <t>Minimaal</t>
  </si>
  <si>
    <t>Des-ZK</t>
  </si>
  <si>
    <t>Des-K</t>
  </si>
  <si>
    <t>Des-Gem</t>
  </si>
  <si>
    <t>Des-Gr</t>
  </si>
  <si>
    <t>Des-ZG</t>
  </si>
  <si>
    <t>Gr-ZK</t>
  </si>
  <si>
    <t>Gr-K</t>
  </si>
  <si>
    <t>Gr-Gem</t>
  </si>
  <si>
    <t>Gr-Gr</t>
  </si>
  <si>
    <t>Gr-ZG</t>
  </si>
  <si>
    <t>Gem-ZK</t>
  </si>
  <si>
    <t>Gem-K</t>
  </si>
  <si>
    <t>Gem-Gem</t>
  </si>
  <si>
    <t>Gem-Gr</t>
  </si>
  <si>
    <t>Gem-ZG</t>
  </si>
  <si>
    <t>K-ZK</t>
  </si>
  <si>
    <t>K-K</t>
  </si>
  <si>
    <t>K-Gem</t>
  </si>
  <si>
    <t>K-Gr</t>
  </si>
  <si>
    <t>K-ZG</t>
  </si>
  <si>
    <t>Min-ZK</t>
  </si>
  <si>
    <t>Min-K</t>
  </si>
  <si>
    <t>Min-Gem</t>
  </si>
  <si>
    <t>Min-Gr</t>
  </si>
  <si>
    <t>Min-ZG</t>
  </si>
  <si>
    <t>Zeer Klein</t>
  </si>
  <si>
    <t>Zeer Groot</t>
  </si>
  <si>
    <t>Ketendoel</t>
  </si>
  <si>
    <t>Reputatie</t>
  </si>
  <si>
    <t>Juridisch</t>
  </si>
  <si>
    <t>Maatschappelijk</t>
  </si>
  <si>
    <t>Politiek</t>
  </si>
  <si>
    <t>Incidentgevolg</t>
  </si>
  <si>
    <t>De realisatie van het ketendoel is blijvend verstoord. De ketensamenwerking wordt opgeheven.</t>
  </si>
  <si>
    <t>De realisatie van het ketendoel is ernstig verstoord. Het vertrouwen in de ketensamenwerking is beschadigd.</t>
  </si>
  <si>
    <t>De realisatie van het
ketendoel is tijdelijk verstoord. Er worden vragen gesteld over de
betrouwbaarheid van de
ketensamenwerking.</t>
  </si>
  <si>
    <t>De realisatie van het ketendoel is lichtelijk verstoord, zonder
serieuze gevolgen.</t>
  </si>
  <si>
    <t>De realisatie van het
ketendoel is zeer tijdelijk en/of gedeeltelijk, lichtelijk verstoord,
zonder gevolgen.</t>
  </si>
  <si>
    <t>Het incident bereikt het
nieuws wereldwijd.</t>
  </si>
  <si>
    <t>Het incident bereikt de
landelijke pers.</t>
  </si>
  <si>
    <t>Het incident bereikt het
regionale nieuws.</t>
  </si>
  <si>
    <t>Het incident bereikt het lokale nieuws.</t>
  </si>
  <si>
    <t>Het incident krijgt niet of
nauwelijks mediaaandacht.</t>
  </si>
  <si>
    <t>Punitief - strafrechtelijke vervolging van het bedrijf en/of bestuurders door het Openbaar Ministerie</t>
  </si>
  <si>
    <t>Repressief - het opleggen van een bestuurlijke sanctie door een toezichthouder (last onder dwangsom, bestuursdwang en bestuurlijke boete)</t>
  </si>
  <si>
    <t>Correctief - een (mogelijke publieke) waarschuwing door een toezichthouder en/of een bindende aanwijzing van een toezichthouder om aanbevelingen of verbetertraject uit te voeren</t>
  </si>
  <si>
    <t>Coöperatief - aanbevelingen door een toezichthouder en/of het maken van afspraken met een toezichthouder over verbetertrajecten</t>
  </si>
  <si>
    <t>Informatief - gesprek met en/of voorlichting door een toezichthouder</t>
  </si>
  <si>
    <t>Meerdere steden of meer dan een miljoen mensen worden geraakt.</t>
  </si>
  <si>
    <t>Meerdere honderdduizenden mensen worden geraakt</t>
  </si>
  <si>
    <t>Vele duizenden mensen worden geraakt.</t>
  </si>
  <si>
    <t>Vele tienduizenden mensen worden geraakt.</t>
  </si>
  <si>
    <t>Minder dan duizend mensen worden geraakt.</t>
  </si>
  <si>
    <t>De minister stapt op.</t>
  </si>
  <si>
    <t>Een directeur van een rijksoverheid-organisatie stapt op.</t>
  </si>
  <si>
    <t>Een incident bij een ministerie of ministerieonderdeel wordt breed besproken in de media.</t>
  </si>
  <si>
    <t>Een incident wordt binnen brede ambtenaren-kringen besproken.</t>
  </si>
  <si>
    <t>Een incident wordt binnen beperkte ambtenaren-kringen besproken.</t>
  </si>
  <si>
    <t xml:space="preserve">Toelichting </t>
  </si>
  <si>
    <t>Ja</t>
  </si>
  <si>
    <t>Nee</t>
  </si>
  <si>
    <t>Bedreiging</t>
  </si>
  <si>
    <t>IxK</t>
  </si>
  <si>
    <r>
      <t xml:space="preserve">Zorg voor goede autorisatieprofielen op basis van functiescheiding. </t>
    </r>
    <r>
      <rPr>
        <b/>
        <sz val="7"/>
        <color theme="1"/>
        <rFont val="Calibri"/>
        <family val="2"/>
        <scheme val="minor"/>
      </rPr>
      <t>BIO 6.1.1</t>
    </r>
    <r>
      <rPr>
        <sz val="7"/>
        <color theme="1"/>
        <rFont val="Calibri"/>
        <family val="2"/>
        <scheme val="minor"/>
      </rPr>
      <t xml:space="preserve">: Rollen en verantwoordelijkheden bij informatiebeveiliging: Alle verantwoordelijkheden bij informatiebeveiliging behoren te worden gedefinieerd en toegewezen. </t>
    </r>
    <r>
      <rPr>
        <b/>
        <sz val="7"/>
        <color theme="1"/>
        <rFont val="Calibri"/>
        <family val="2"/>
        <scheme val="minor"/>
      </rPr>
      <t>BIO 6.1.2:</t>
    </r>
    <r>
      <rPr>
        <sz val="7"/>
        <color theme="1"/>
        <rFont val="Calibri"/>
        <family val="2"/>
        <scheme val="minor"/>
      </rPr>
      <t xml:space="preserve"> Scheiding van taken: Conflicterende taken en verantwoordelijkheden behoren te worden gescheiden om de kans op onbevoegd of onbedoeld wijzigen of misbruik van de bedrijfsmiddelen van de organisatie te verminderen.</t>
    </r>
  </si>
  <si>
    <r>
      <t xml:space="preserve">Bij elke nieuwe release van de software moet de logfunctionaliteit opnieuw getest worden (regressietest). </t>
    </r>
    <r>
      <rPr>
        <b/>
        <sz val="7"/>
        <color theme="1"/>
        <rFont val="Calibri"/>
        <family val="2"/>
        <scheme val="minor"/>
      </rPr>
      <t>BIO 14.1.1:</t>
    </r>
    <r>
      <rPr>
        <sz val="7"/>
        <color theme="1"/>
        <rFont val="Calibri"/>
        <family val="2"/>
        <scheme val="minor"/>
      </rPr>
      <t xml:space="preserve"> Analyse en specificatie van informatiebeveiligingseisen: De eisen die verband houden met informatiebeveiliging behoren te worden opgenomen in de eisen voor nieuwe informatiesystemen of voor uitbreidingen van bestaande informatiesystemen. </t>
    </r>
    <r>
      <rPr>
        <b/>
        <sz val="7"/>
        <color theme="1"/>
        <rFont val="Calibri"/>
        <family val="2"/>
        <scheme val="minor"/>
      </rPr>
      <t>BIO 14.2.1</t>
    </r>
    <r>
      <rPr>
        <sz val="7"/>
        <color theme="1"/>
        <rFont val="Calibri"/>
        <family val="2"/>
        <scheme val="minor"/>
      </rPr>
      <t>: Beleid voor beveiligd ontwikkelen: Voor het ontwikkelen van software en systemen behoren regels te worden vastgesteld en op ontwikkelactiviteiten binnen de organisatie te worden toegepast.</t>
    </r>
  </si>
  <si>
    <r>
      <t>Zorg voor goede handleidingen procedures ten aanzien van het onderhoud van de logboeken</t>
    </r>
    <r>
      <rPr>
        <b/>
        <sz val="7"/>
        <color theme="1"/>
        <rFont val="Calibri"/>
        <family val="2"/>
        <scheme val="minor"/>
      </rPr>
      <t>. BIO 14.2.2</t>
    </r>
    <r>
      <rPr>
        <sz val="7"/>
        <color theme="1"/>
        <rFont val="Calibri"/>
        <family val="2"/>
        <scheme val="minor"/>
      </rPr>
      <t>: Procedures voor wijzigingsbeheer met betrekking tot systemen: Wijzigingen aan systemen binnen de levenscyclus van de ontwikkeling behoren te worden beheerst door het gebruik van formele procedures voor wijzigingsbeheer.</t>
    </r>
  </si>
  <si>
    <r>
      <t xml:space="preserve">Zorg voor goede autorisatieprofielen op basis van functiescheiding. </t>
    </r>
    <r>
      <rPr>
        <b/>
        <sz val="7"/>
        <color theme="1"/>
        <rFont val="Calibri"/>
        <family val="2"/>
        <scheme val="minor"/>
      </rPr>
      <t xml:space="preserve">BIO 9.1.2: </t>
    </r>
    <r>
      <rPr>
        <sz val="7"/>
        <color theme="1"/>
        <rFont val="Calibri"/>
        <family val="2"/>
        <scheme val="minor"/>
      </rPr>
      <t>Toegang tot netwerken en netwerkdiensten: Gebruikers behoren alleen toegang te krijgen tot het netwerk en de netwerkdiensten waarvoor zij specifiek bevoegd zijn.</t>
    </r>
  </si>
  <si>
    <r>
      <t xml:space="preserve">Bij outsourcing moeten de leveranciers zich conformeren aan de procedures rondom het logboek. 
</t>
    </r>
    <r>
      <rPr>
        <b/>
        <sz val="7"/>
        <color theme="1"/>
        <rFont val="Calibri"/>
        <family val="2"/>
        <scheme val="minor"/>
      </rPr>
      <t>BIO 9.4.2:</t>
    </r>
    <r>
      <rPr>
        <sz val="7"/>
        <color theme="1"/>
        <rFont val="Calibri"/>
        <family val="2"/>
        <scheme val="minor"/>
      </rPr>
      <t xml:space="preserve"> Beveiligde inlogprocedures: Indien het beleid voor toegangsbeveiliging dit vereist, behoort toegang tot systemen en toepassingen te worden beheerst door een beveiligde inlogprocedure.  Voor het verlenen van toegang tot het netwerk door externe leveranciers wordt vooraf een risicoafweging gemaakt. De risicoafweging bepaalt onder welke voorwaarden de leveranciers toegang krijgen. Uit een registratie  blijkt hoe de rechten zijn toegekend.</t>
    </r>
  </si>
  <si>
    <r>
      <rPr>
        <b/>
        <sz val="7"/>
        <color theme="1"/>
        <rFont val="Calibri"/>
        <family val="2"/>
        <scheme val="minor"/>
      </rPr>
      <t>BIO 8.3.1</t>
    </r>
    <r>
      <rPr>
        <sz val="7"/>
        <color theme="1"/>
        <rFont val="Calibri"/>
        <family val="2"/>
        <scheme val="minor"/>
      </rPr>
      <t xml:space="preserve">: Beheer van verwijderbare media: Voor het beheren van verwijderbare media behoren procedures te worden geïmplementeerd in overeenstemming met het classificatieschema dat door de organisatie is vastgesteld. </t>
    </r>
    <r>
      <rPr>
        <b/>
        <sz val="7"/>
        <color theme="1"/>
        <rFont val="Calibri"/>
        <family val="2"/>
        <scheme val="minor"/>
      </rPr>
      <t>BIO 8.3.2</t>
    </r>
    <r>
      <rPr>
        <sz val="7"/>
        <color theme="1"/>
        <rFont val="Calibri"/>
        <family val="2"/>
        <scheme val="minor"/>
      </rPr>
      <t xml:space="preserve">: Verwijderen van media: Media behoren op een veilige en beveiligde manier te worden verwijderd als ze niet langer nodig zijn, overeenkomstig formele procedures. </t>
    </r>
    <r>
      <rPr>
        <b/>
        <sz val="7"/>
        <color theme="1"/>
        <rFont val="Calibri"/>
        <family val="2"/>
        <scheme val="minor"/>
      </rPr>
      <t>BIO 8.3.3</t>
    </r>
    <r>
      <rPr>
        <sz val="7"/>
        <color theme="1"/>
        <rFont val="Calibri"/>
        <family val="2"/>
        <scheme val="minor"/>
      </rPr>
      <t>: Media fysiek overdragen: Media die informatie bevatten, behoren te worden beschermd tegen onbevoegde toegang, misbruik of corruptie tijdens transport.</t>
    </r>
  </si>
  <si>
    <r>
      <rPr>
        <b/>
        <sz val="7"/>
        <color theme="1"/>
        <rFont val="Calibri"/>
        <family val="2"/>
        <scheme val="minor"/>
      </rPr>
      <t>BIO 12.4.1</t>
    </r>
    <r>
      <rPr>
        <sz val="7"/>
        <color theme="1"/>
        <rFont val="Calibri"/>
        <family val="2"/>
        <scheme val="minor"/>
      </rPr>
      <t xml:space="preserve">: Gebeurtenissen registreren: Logbestanden van gebeurtenissen die gebruikersactiviteiten, uitzonderingen en informatiebeveiligingsgebeurtenissen registreren, behoren te worden gemaakt, bewaard en regelmatig te worden beoordeeld. </t>
    </r>
    <r>
      <rPr>
        <b/>
        <sz val="7"/>
        <color theme="1"/>
        <rFont val="Calibri"/>
        <family val="2"/>
        <scheme val="minor"/>
      </rPr>
      <t>BIO 15.1.1:</t>
    </r>
    <r>
      <rPr>
        <sz val="7"/>
        <color theme="1"/>
        <rFont val="Calibri"/>
        <family val="2"/>
        <scheme val="minor"/>
      </rPr>
      <t xml:space="preserve"> Informatiebeveiligingsbeleid voor leveranciersrelaties: Met de leverancier behoren de informatiebeveiligingseisen om risico’s te verlagen die verband houden met de toegang van de leverancier tot de bedrijfsmiddelen van de organisatie, te worden overeengekomen en gedocumenteerd. </t>
    </r>
    <r>
      <rPr>
        <b/>
        <sz val="7"/>
        <color theme="1"/>
        <rFont val="Calibri"/>
        <family val="2"/>
        <scheme val="minor"/>
      </rPr>
      <t>BIO 15.1.3</t>
    </r>
    <r>
      <rPr>
        <sz val="7"/>
        <color theme="1"/>
        <rFont val="Calibri"/>
        <family val="2"/>
        <scheme val="minor"/>
      </rPr>
      <t xml:space="preserve">: Toeleveringsketen van informatie- en communicatietechnologie: Overeenkomsten met leveranciers behoren eisen te bevatten die betrekking hebben op de informatiebeveiligingsrisico’s in verband met de toeleveringsketen van de diensten en producten op het gebied van informatie- en communicatietechnologie. </t>
    </r>
    <r>
      <rPr>
        <b/>
        <sz val="7"/>
        <color theme="1"/>
        <rFont val="Calibri"/>
        <family val="2"/>
        <scheme val="minor"/>
      </rPr>
      <t>BIO 15.2.1</t>
    </r>
    <r>
      <rPr>
        <sz val="7"/>
        <color theme="1"/>
        <rFont val="Calibri"/>
        <family val="2"/>
        <scheme val="minor"/>
      </rPr>
      <t>: Monitoring en beoordeling van dienstverlening van leveranciers: Organisaties behoren regelmatig de dienstverlening van leveranciers te monitoren, te beoordelen en te auditen.</t>
    </r>
  </si>
  <si>
    <r>
      <rPr>
        <b/>
        <sz val="7"/>
        <color theme="1"/>
        <rFont val="Calibri"/>
        <family val="2"/>
        <scheme val="minor"/>
      </rPr>
      <t>BIO 12.3.1:</t>
    </r>
    <r>
      <rPr>
        <sz val="7"/>
        <color theme="1"/>
        <rFont val="Calibri"/>
        <family val="2"/>
        <scheme val="minor"/>
      </rPr>
      <t xml:space="preserve"> Back-up van informatie: Regelmatig behoren back-upkopieën van informatie, software en systeemafbeeldingen te worden gemaakt en getest in overeenstemming met een overeengekomen back-upbeleid.</t>
    </r>
  </si>
  <si>
    <r>
      <rPr>
        <b/>
        <sz val="7"/>
        <color theme="1"/>
        <rFont val="Calibri"/>
        <family val="2"/>
        <scheme val="minor"/>
      </rPr>
      <t>BIO 14.2.1</t>
    </r>
    <r>
      <rPr>
        <sz val="7"/>
        <color theme="1"/>
        <rFont val="Calibri"/>
        <family val="2"/>
        <scheme val="minor"/>
      </rPr>
      <t>: Beleid voor beveiligd ontwikkelen: Voor het ontwikkelen van software en systemen behoren regels te worden vastgesteld en op ontwikkelactiviteiten binnen de organisatie te worden</t>
    </r>
  </si>
  <si>
    <r>
      <rPr>
        <b/>
        <sz val="7"/>
        <color theme="1"/>
        <rFont val="Calibri"/>
        <family val="2"/>
        <scheme val="minor"/>
      </rPr>
      <t>BIO 9.4.2</t>
    </r>
    <r>
      <rPr>
        <sz val="7"/>
        <color theme="1"/>
        <rFont val="Calibri"/>
        <family val="2"/>
        <scheme val="minor"/>
      </rPr>
      <t>: Beveiligde inlogprocedures: Indien het beleid voor toegangsbeveiliging dit vereist, behoort toegang tot systemen en toepassingen te worden beheerst door een beveiligde inlogprocedure.</t>
    </r>
  </si>
  <si>
    <r>
      <rPr>
        <b/>
        <sz val="7"/>
        <color theme="1"/>
        <rFont val="Calibri"/>
        <family val="2"/>
        <scheme val="minor"/>
      </rPr>
      <t>BIO 17.3.1</t>
    </r>
    <r>
      <rPr>
        <sz val="7"/>
        <color theme="1"/>
        <rFont val="Calibri"/>
        <family val="2"/>
        <scheme val="minor"/>
      </rPr>
      <t>: Informatiebeveiligingscontinuïteit verifiëren, beoordelen en evalueren: De organisatie behoort de ten behoeve van informatiebeveiligingscontinuïteit vastgestelde en geïmplementeerde beheersmaatregelen regelmatig te verifiëren om te waarborgen dat ze deugdelijk en doeltreffend zijn tijdens ongunstige situaties.</t>
    </r>
  </si>
  <si>
    <r>
      <rPr>
        <b/>
        <sz val="7"/>
        <color theme="1"/>
        <rFont val="Calibri"/>
        <family val="2"/>
        <scheme val="minor"/>
      </rPr>
      <t>BIO 14.2.2</t>
    </r>
    <r>
      <rPr>
        <sz val="7"/>
        <color theme="1"/>
        <rFont val="Calibri"/>
        <family val="2"/>
        <scheme val="minor"/>
      </rPr>
      <t xml:space="preserve">:  Procedures voor wijzigingsbeheer met betrekking tot systemen: Wijzigingen aan systemen binnen de levenscyclus van de ontwikkeling behoren te worden beheerst door het gebruik van formele procedures voor wijzigingsbeheer. </t>
    </r>
    <r>
      <rPr>
        <b/>
        <sz val="7"/>
        <color theme="1"/>
        <rFont val="Calibri"/>
        <family val="2"/>
        <scheme val="minor"/>
      </rPr>
      <t>BIO 12.4.2</t>
    </r>
    <r>
      <rPr>
        <sz val="7"/>
        <color theme="1"/>
        <rFont val="Calibri"/>
        <family val="2"/>
        <scheme val="minor"/>
      </rPr>
      <t>: Beschermen van informatie in logbestanden: Logfaciliteiten en informatie in logbestanden behoren te worden beschermd tegen vervalsing en onbevoegde toegang.</t>
    </r>
  </si>
  <si>
    <r>
      <rPr>
        <b/>
        <sz val="7"/>
        <color theme="1"/>
        <rFont val="Calibri"/>
        <family val="2"/>
        <scheme val="minor"/>
      </rPr>
      <t>BIO 6.1.2:</t>
    </r>
    <r>
      <rPr>
        <sz val="7"/>
        <color theme="1"/>
        <rFont val="Calibri"/>
        <family val="2"/>
        <scheme val="minor"/>
      </rPr>
      <t xml:space="preserve"> Scheiding van taken: Conflicterende taken en verantwoordelijkheden behoren te worden gescheiden om de kans op onbevoegd of onbedoeld wijzigen of misbruik van de bedrijfsmiddelen van de organisatie te verminderen.</t>
    </r>
  </si>
  <si>
    <r>
      <rPr>
        <b/>
        <sz val="7"/>
        <color theme="1"/>
        <rFont val="Calibri"/>
        <family val="2"/>
        <scheme val="minor"/>
      </rPr>
      <t>BIO 15.1.1</t>
    </r>
    <r>
      <rPr>
        <sz val="7"/>
        <color theme="1"/>
        <rFont val="Calibri"/>
        <family val="2"/>
        <scheme val="minor"/>
      </rPr>
      <t>: Informatiebeveiligingsbeleid voor leveranciersrelaties: Met de leverancier behoren de informatiebeveiligingseisen om risico’s te verlagen die verband houden met de toegang van de leverancier tot de bedrijfsmiddelen van de organisatie, te worden overeengekomen en gedocumenteerd.</t>
    </r>
  </si>
  <si>
    <r>
      <t xml:space="preserve">Zorg voor goede monitoring van verdachte activiteiten en grijp direct in indien dit noodzakelijk is. </t>
    </r>
    <r>
      <rPr>
        <b/>
        <sz val="7"/>
        <color theme="1"/>
        <rFont val="Calibri"/>
        <family val="2"/>
        <scheme val="minor"/>
      </rPr>
      <t>BIO 12.4.1</t>
    </r>
    <r>
      <rPr>
        <sz val="7"/>
        <color theme="1"/>
        <rFont val="Calibri"/>
        <family val="2"/>
        <scheme val="minor"/>
      </rPr>
      <t>: Gebeurtenissen registreren: Logbestanden van gebeurtenissen die gebruikersactiviteiten, uitzonderingen en informatiebeveiligingsgebeurtenissen registreren, behoren te worden gemaakt, bewaard en regelmatig te worden beoordeeld.</t>
    </r>
  </si>
  <si>
    <r>
      <rPr>
        <b/>
        <sz val="7"/>
        <color theme="1"/>
        <rFont val="Calibri"/>
        <family val="2"/>
        <scheme val="minor"/>
      </rPr>
      <t>BIO 14.2.9:</t>
    </r>
    <r>
      <rPr>
        <sz val="7"/>
        <color theme="1"/>
        <rFont val="Calibri"/>
        <family val="2"/>
        <scheme val="minor"/>
      </rPr>
      <t xml:space="preserve"> Systeemacceptatietests: Voor nieuwe informatiesystemen, upgrades en nieuwe versies behoren programma’s voor het uitvoeren van acceptatietests en gerelateerde criteria te worden vastgesteld.</t>
    </r>
  </si>
  <si>
    <r>
      <rPr>
        <b/>
        <sz val="7"/>
        <color theme="1"/>
        <rFont val="Calibri"/>
        <family val="2"/>
        <scheme val="minor"/>
      </rPr>
      <t>BIO 9.2.2</t>
    </r>
    <r>
      <rPr>
        <sz val="7"/>
        <color theme="1"/>
        <rFont val="Calibri"/>
        <family val="2"/>
        <scheme val="minor"/>
      </rPr>
      <t>: Gebruikers toegang verlenen: Een formele gebruikerstoegangsverleningsprocedure behoort te worden geïmplementeerd om toegangsrechten voor alle typen gebruikers en voor alle systemen en diensten toe te wijzen of in te trekken.</t>
    </r>
  </si>
  <si>
    <r>
      <rPr>
        <b/>
        <sz val="7"/>
        <color theme="1"/>
        <rFont val="Calibri"/>
        <family val="2"/>
        <scheme val="minor"/>
      </rPr>
      <t>BIO 12.3.1</t>
    </r>
    <r>
      <rPr>
        <sz val="7"/>
        <color theme="1"/>
        <rFont val="Calibri"/>
        <family val="2"/>
        <scheme val="minor"/>
      </rPr>
      <t>: Back-up van informatie: Regelmatig behoren back-upkopieën van informatie, software en systeemafbeeldingen te worden gemaakt en getest in overeenstemming met een overeengekomen back-upbeleid.</t>
    </r>
  </si>
  <si>
    <r>
      <rPr>
        <b/>
        <sz val="7"/>
        <color theme="1"/>
        <rFont val="Calibri"/>
        <family val="2"/>
        <scheme val="minor"/>
      </rPr>
      <t>BIO 5.1.1</t>
    </r>
    <r>
      <rPr>
        <sz val="7"/>
        <color theme="1"/>
        <rFont val="Calibri"/>
        <family val="2"/>
        <scheme val="minor"/>
      </rPr>
      <t>: Beleidsregels voor informatiebeveiliging: Ten behoeve van informatiebeveiliging behoort een reeks beleidsregels te worden gedefinieerd, goedgekeurd door de directie, gepubliceerd en gecommuniceerd aan medewerkers en relevante externe partijen.</t>
    </r>
  </si>
  <si>
    <r>
      <rPr>
        <b/>
        <sz val="7"/>
        <color theme="1"/>
        <rFont val="Calibri"/>
        <family val="2"/>
        <scheme val="minor"/>
      </rPr>
      <t>BIO 15.1.1</t>
    </r>
    <r>
      <rPr>
        <sz val="7"/>
        <color theme="1"/>
        <rFont val="Calibri"/>
        <family val="2"/>
        <scheme val="minor"/>
      </rPr>
      <t>:Informatiebeveiligingsbeleid voor leveranciersrelaties: Met de leverancier behoren de informatiebeveiligingseisen om risico’s te verlagen die verband houden met de toegang van de leverancier tot de bedrijfsmiddelen van de organisatie, te worden overeengekomen en gedocumenteerd.</t>
    </r>
  </si>
  <si>
    <t>Beleid inzake het gebruik van cryptografische beheersmaatregelen: Ter bescherming van informatie behoort een beleid voor het gebruik van cryptografische beheersmaatregelen te worden ontwikkeld en geïmplementeerd. Zie ook rijksmaatregel 18.1.5.1</t>
  </si>
  <si>
    <t>Gebeurtenissen registreren: Logbestanden van gebeurtenissen die gebruikersactiviteiten, uitzonderingen en informatiebeveiligingsgebeurtenissen registreren, behoren te worden gemaakt, bewaard en regelmatig te worden beoordeeld.</t>
  </si>
  <si>
    <t>Beschermen van informatie in logbestanden: Logfaciliteiten en informatie in logbestanden behoren te worden beschermd tegen vervalsing en onbevoegde toegang.</t>
  </si>
  <si>
    <t>Door gebruik van centrale loggingservers in plaats van logging in individuele systemen kunnen door middel van hacking grote(re) hoeveelheden data worden buitgemaakt.</t>
  </si>
  <si>
    <r>
      <t xml:space="preserve">Autorisaties moeten heel precies worden bepaald: wie mag wat doen en wanneer. </t>
    </r>
    <r>
      <rPr>
        <b/>
        <sz val="7"/>
        <color theme="1"/>
        <rFont val="Calibri"/>
        <family val="2"/>
        <scheme val="minor"/>
      </rPr>
      <t>BIO 9.4.1</t>
    </r>
    <r>
      <rPr>
        <sz val="7"/>
        <color theme="1"/>
        <rFont val="Calibri"/>
        <family val="2"/>
        <scheme val="minor"/>
      </rPr>
      <t>: Beperking toegang tot informatie: Toegang tot informatie en systeemfuncties van toepassingen behoort te worden beperkt in overeenstemming met het beleid voor toegangsbeveiliging.</t>
    </r>
  </si>
  <si>
    <t>Zorg voor afspraken met de leverancier van de clouddienst en leg afspraken vast die overeenkomen met de (privacy)wetgeving. De AVG regelgeving voor deze situatie wordt toegelicht in Artikel 45, 46-2c en 46-2e.</t>
  </si>
  <si>
    <t xml:space="preserve">Het gebruik van centrale loggingservers waarbij de logging buiten de EER wordt opgeslagen. Door de jurisdictie van het land waar de data is opgeslagen, kan er een conflict ontstaan met de AVG-wetgeving. </t>
  </si>
  <si>
    <t>Volledige verwerkingen over verschillende systemen heen, kunnen buiten het zicht van verwerkingsverantwoordelijken vallen.</t>
  </si>
  <si>
    <t>Maak goede afspraken met ketenpartners en stem de betekenis van de gebruikte data af (AVG: verwerkersovereenkomst).</t>
  </si>
  <si>
    <t>Inzage in vertrouwelijke gegevens die afgeleid kunnen worden uit de logging, bijvoorbeeld of informatie over gezinsleden uit de logging afgeleid kan worden.</t>
  </si>
  <si>
    <r>
      <t xml:space="preserve">Zorg voor encryptie van de data die kunnen worden gebruikt voor herleiding naar andere personen/objecten. In geval van een inzge kan er een maatregel worden ingesteld zodat er een aparte medewerker akkoord moet geven op vrijgave van de data. </t>
    </r>
    <r>
      <rPr>
        <b/>
        <sz val="7"/>
        <color theme="1"/>
        <rFont val="Calibri"/>
        <family val="2"/>
        <scheme val="minor"/>
      </rPr>
      <t>BIO 10.1.1</t>
    </r>
    <r>
      <rPr>
        <sz val="7"/>
        <color theme="1"/>
        <rFont val="Calibri"/>
        <family val="2"/>
        <scheme val="minor"/>
      </rPr>
      <t>: Beleid inzake het gebruik van cryptografische beheersmaatregelen: Ter bescherming van informatie behoort een beleid voor het gebruik van cryptografische beheersmaatregelen te worden ontwikkeld en geïmplementeerd.</t>
    </r>
  </si>
  <si>
    <t>Er wordt niet voldaan aan de architectuurvoorwaarden (bijvoorbeeld par. 4.1.5., architectuurprincipe 1.7:  Persoonsdata zijn beschermd bij het uitwisselen van data.</t>
  </si>
  <si>
    <r>
      <t xml:space="preserve">Autorisaties moeten heel precies worden bepaald: wie mag wat doen en wanneer. </t>
    </r>
    <r>
      <rPr>
        <b/>
        <sz val="7"/>
        <color theme="1"/>
        <rFont val="Calibri"/>
        <family val="2"/>
        <scheme val="minor"/>
      </rPr>
      <t>BIO 5.1.1</t>
    </r>
    <r>
      <rPr>
        <sz val="7"/>
        <color theme="1"/>
        <rFont val="Calibri"/>
        <family val="2"/>
        <scheme val="minor"/>
      </rPr>
      <t>: Beleidsregels voor informatiebeveiliging: Ten behoeve van informatiebeveiliging behoort een reeks beleidsregels te worden gedefinieerd, goedgekeurd door de directie, gepubliceerd en gecommuniceerd aan medewerkers en relevante externe partijen.</t>
    </r>
  </si>
  <si>
    <t>Verschillende logregels gaan over verwerkingsactiviteiten met een verschillend vertrouwelijkheidsniveau. Bij inzage kan er teveel informatie prijs worden gegeven.</t>
  </si>
  <si>
    <t xml:space="preserve">Het recht op rectificatie en het recht op gegevenswissing zijn niet (onverkort) van toepassing. </t>
  </si>
  <si>
    <t>N</t>
  </si>
  <si>
    <t>Let op: alleen de velden invullen in de blauwe kolommen, de velden in de grijze kolommen worden automatisch ingevuld!</t>
  </si>
  <si>
    <t>BIO 12.4.1: Beveiligingsincidenten worden niet gelogd.</t>
  </si>
  <si>
    <t>BIO 12.4.2: Er is geen bewaarperiode van loggevens gedefinieerd.</t>
  </si>
  <si>
    <t>Mens - Wegvallen</t>
  </si>
  <si>
    <t>Programmatuur - Nalatig menselijk handelen</t>
  </si>
  <si>
    <t>Programmatuur - Onopzettelijk menselijk handelen</t>
  </si>
  <si>
    <t>Programmatuur - Organisatorische fouten</t>
  </si>
  <si>
    <t xml:space="preserve">Programmatuur - Opzettelijk menselijk handelen </t>
  </si>
  <si>
    <t>Gegevens - Via gegevensdragers (CD/DVD/ USB-sticks/ Harddisk/ Back-ups/ mobiele apparaten)</t>
  </si>
  <si>
    <t>Gegevens - Via Cloud voorzieningen</t>
  </si>
  <si>
    <t>Gegevens - Via apparatuur</t>
  </si>
  <si>
    <t>Gegevens - Via programmatuur</t>
  </si>
  <si>
    <t>Gegevens - Via personen</t>
  </si>
  <si>
    <t>Organisatie - Gebruikersorganisatie</t>
  </si>
  <si>
    <t>Diensten - Diensten worden niet conform afspraak geleverd</t>
  </si>
  <si>
    <t>Diensten - Diensten dienstverlener tijdelijk niet beschikbaar</t>
  </si>
  <si>
    <t>Diensten - Diensten dienstverlener definitief niet meer te leveren</t>
  </si>
  <si>
    <t>Dreigingen IS - Internet Based</t>
  </si>
  <si>
    <t>Dreigingen IS - Basisregistratie/kernregistratie</t>
  </si>
  <si>
    <t>Dreigingen IS - Ketensysteem</t>
  </si>
  <si>
    <t>Dreigingen IS - Systeem in de Cloud</t>
  </si>
  <si>
    <t>BIO - Encryptiebeleid</t>
  </si>
  <si>
    <t>BIO - Beveiliging bedrijfsvoering</t>
  </si>
  <si>
    <t>Hogere functionarissen (managers etc.) kunnen met een hogere autorisatie gegevens inzien zonder dat er doelbinding is.</t>
  </si>
  <si>
    <t>Niveau \ Kwaliteitsaspect</t>
  </si>
  <si>
    <t>BBN2 + aanvullende maatregelen Beschikbaarheid</t>
  </si>
  <si>
    <t>BBN2 + aanvullende maatregelen Integriteit</t>
  </si>
  <si>
    <t xml:space="preserve">BBN2 </t>
  </si>
  <si>
    <t>Geen aanvullende maatregelen nodig voor Beschikbaarheid</t>
  </si>
  <si>
    <t>Geen aanvullende maatregelen nodig voor Intergriteit</t>
  </si>
  <si>
    <t>Ministerie van Binnenlandse Zaken en Koninkrijkrelaties</t>
  </si>
  <si>
    <t>1.0</t>
  </si>
  <si>
    <t>Risicoanalyse Logboek Dataverwerkingen</t>
  </si>
  <si>
    <t>Het doel van dit document is het bieden van een instrument om risicoanalyses uit te voeren indien de uitkomst van de baselinetoets dit als resultaat geeft. Deze risicoanalyse dient gebruikt te worden in combinatie met de baselinetoets. Het resultaat van deze analyse geeft een beeld ten aanzien van bedreigingen wanneer het Logboek Dataverwerkingen wordt geimplementeerd en beheerd door een organisatie.</t>
  </si>
  <si>
    <t>Het beheer van dit document berust bij LOGIUS</t>
  </si>
  <si>
    <t xml:space="preserve">Het ministerie van Binnenlandse Zaken en Koninkrijkrelaties is zich bewust van haar verantwoordelijkheid een zo betrouwbaar mogelijke uitgave te verzorgen. Niettemin kan zij geen aansprakelijkheid aanvaarden voor eventueel in deze uitgave voorkomende onjuistheden, onvolledigheden of nalatigheden. Zij aanvaardt geen aansprakelijkheid voor enig gebruik van voorliggende uitgave of schade ontstaan door de inhoud van de uitgave of door de toepassing ervan. </t>
  </si>
  <si>
    <t>Versie: 1.0, Datum: 19-05-2025
Enkele aanpassingen in de berekening op de resultaatsheet.
Tekstuele aanpassingen in de kolom "vragen".</t>
  </si>
  <si>
    <t>Baseline Informatiebeveiliging Overheid (BIO) 
Informatiebeveiligingsbeleid van de gemeente
Baselinetoets BBN BIO (spreadsheet)
Handreiking Risicomanagement voor digitale weerbaarheid van departement­overstijgende ketens
Handreiking data protection impact assessment (DPIA)
Impact Assessment Mensenrechten en Algoritmes (IAMA)
Cloudbeleid</t>
  </si>
  <si>
    <t>Ongeautoriseerde toegang door onbevoegden (hackers/hosters)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</si>
</sst>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9C5700"/>
      <name val="Calibri"/>
      <family val="2"/>
      <scheme val="minor"/>
    </font>
    <font>
      <b/>
      <sz val="11"/>
      <color theme="1"/>
      <name val="Calibri"/>
      <family val="2"/>
      <scheme val="minor"/>
    </font>
    <font>
      <sz val="9"/>
      <color theme="1"/>
      <name val="Calibri"/>
      <family val="2"/>
      <scheme val="minor"/>
    </font>
    <font>
      <b/>
      <sz val="9"/>
      <color theme="1"/>
      <name val="Arial"/>
      <family val="2"/>
    </font>
    <font>
      <sz val="9"/>
      <color theme="1"/>
      <name val="Arial"/>
      <family val="2"/>
    </font>
    <font>
      <b/>
      <sz val="9"/>
      <color theme="1"/>
      <name val="Calibri"/>
      <family val="2"/>
      <scheme val="minor"/>
    </font>
    <font>
      <b/>
      <sz val="9"/>
      <color rgb="FF000000"/>
      <name val="Calibri"/>
      <family val="2"/>
      <scheme val="minor"/>
    </font>
    <font>
      <sz val="9"/>
      <color rgb="FF000000"/>
      <name val="Calibri"/>
      <family val="2"/>
      <scheme val="minor"/>
    </font>
    <font>
      <b/>
      <sz val="18"/>
      <color theme="1"/>
      <name val="Calibri"/>
      <family val="2"/>
      <scheme val="minor"/>
    </font>
    <font>
      <sz val="8"/>
      <name val="Calibri"/>
      <family val="2"/>
      <scheme val="minor"/>
    </font>
    <font>
      <sz val="6"/>
      <color theme="1"/>
      <name val="Calibri"/>
      <family val="2"/>
      <scheme val="minor"/>
    </font>
    <font>
      <sz val="7"/>
      <color theme="1"/>
      <name val="Calibri"/>
      <family val="2"/>
      <scheme val="minor"/>
    </font>
    <font>
      <b/>
      <sz val="7"/>
      <color theme="1"/>
      <name val="Calibri"/>
      <family val="2"/>
      <scheme val="minor"/>
    </font>
    <font>
      <b/>
      <sz val="9"/>
      <color theme="0"/>
      <name val="Calibri"/>
      <family val="2"/>
      <scheme val="minor"/>
    </font>
  </fonts>
  <fills count="14">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79998168889431442"/>
        <bgColor indexed="64"/>
      </patternFill>
    </fill>
    <fill>
      <patternFill patternType="solid">
        <fgColor theme="1"/>
        <bgColor indexed="64"/>
      </patternFill>
    </fill>
    <fill>
      <patternFill patternType="solid">
        <fgColor theme="5" tint="0.39997558519241921"/>
        <bgColor indexed="64"/>
      </patternFill>
    </fill>
  </fills>
  <borders count="3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s>
  <cellStyleXfs count="2">
    <xf numFmtId="0" fontId="0" fillId="0" borderId="0"/>
    <xf numFmtId="0" fontId="1" fillId="2" borderId="0" applyNumberFormat="0" applyBorder="0" applyAlignment="0" applyProtection="0"/>
  </cellStyleXfs>
  <cellXfs count="107">
    <xf numFmtId="0" fontId="0" fillId="0" borderId="0" xfId="0"/>
    <xf numFmtId="0" fontId="3" fillId="0" borderId="0" xfId="0" applyFont="1"/>
    <xf numFmtId="0" fontId="3" fillId="0" borderId="0" xfId="0" applyFont="1" applyAlignment="1">
      <alignment vertical="top"/>
    </xf>
    <xf numFmtId="0" fontId="3" fillId="0" borderId="10" xfId="0" applyFont="1" applyBorder="1" applyAlignment="1">
      <alignment horizontal="left" vertical="top"/>
    </xf>
    <xf numFmtId="0" fontId="6" fillId="4" borderId="7" xfId="0" applyFont="1" applyFill="1" applyBorder="1" applyAlignment="1">
      <alignment horizontal="center" vertical="top" wrapText="1"/>
    </xf>
    <xf numFmtId="0" fontId="8" fillId="0" borderId="5" xfId="0" applyFont="1" applyBorder="1" applyAlignment="1">
      <alignment horizontal="left" vertical="top" wrapText="1"/>
    </xf>
    <xf numFmtId="0" fontId="8" fillId="0" borderId="5" xfId="0" applyFont="1" applyBorder="1" applyAlignment="1">
      <alignment vertical="top" wrapText="1"/>
    </xf>
    <xf numFmtId="0" fontId="8" fillId="0" borderId="12" xfId="0" applyFont="1" applyBorder="1" applyAlignment="1">
      <alignment vertical="top" wrapText="1"/>
    </xf>
    <xf numFmtId="0" fontId="5" fillId="0" borderId="0" xfId="0" applyFont="1" applyAlignment="1">
      <alignment vertical="top"/>
    </xf>
    <xf numFmtId="0" fontId="0" fillId="0" borderId="0" xfId="0" applyAlignment="1">
      <alignment vertical="top"/>
    </xf>
    <xf numFmtId="0" fontId="5" fillId="0" borderId="0" xfId="0" applyFont="1" applyAlignment="1">
      <alignment vertical="top" wrapText="1"/>
    </xf>
    <xf numFmtId="0" fontId="6" fillId="4" borderId="17" xfId="0" applyFont="1" applyFill="1" applyBorder="1" applyAlignment="1">
      <alignment horizontal="center" vertical="top" wrapText="1"/>
    </xf>
    <xf numFmtId="0" fontId="6" fillId="5" borderId="6" xfId="0" applyFont="1" applyFill="1" applyBorder="1" applyAlignment="1">
      <alignment vertical="top" wrapText="1"/>
    </xf>
    <xf numFmtId="0" fontId="3" fillId="0" borderId="0" xfId="0" applyFont="1" applyAlignment="1">
      <alignment horizontal="left"/>
    </xf>
    <xf numFmtId="0" fontId="3" fillId="0" borderId="0" xfId="0" applyFont="1" applyAlignment="1">
      <alignment wrapText="1"/>
    </xf>
    <xf numFmtId="0" fontId="0" fillId="0" borderId="0" xfId="0" applyAlignment="1">
      <alignment vertical="center" wrapText="1"/>
    </xf>
    <xf numFmtId="0" fontId="6" fillId="4" borderId="22" xfId="0" applyFont="1" applyFill="1" applyBorder="1" applyAlignment="1">
      <alignment horizontal="center" vertical="top" wrapText="1"/>
    </xf>
    <xf numFmtId="0" fontId="3" fillId="0" borderId="9"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13" xfId="0" applyFont="1" applyBorder="1" applyAlignment="1">
      <alignment horizontal="center"/>
    </xf>
    <xf numFmtId="0" fontId="6" fillId="4" borderId="9" xfId="0" applyFont="1" applyFill="1" applyBorder="1" applyAlignment="1">
      <alignment horizontal="center"/>
    </xf>
    <xf numFmtId="0" fontId="6" fillId="4" borderId="10" xfId="0" applyFont="1" applyFill="1" applyBorder="1" applyAlignment="1">
      <alignment horizontal="center"/>
    </xf>
    <xf numFmtId="0" fontId="2" fillId="0" borderId="0" xfId="0" applyFont="1" applyAlignment="1">
      <alignment vertical="top"/>
    </xf>
    <xf numFmtId="0" fontId="0" fillId="0" borderId="0" xfId="0" applyAlignment="1">
      <alignment vertical="top" wrapText="1"/>
    </xf>
    <xf numFmtId="0" fontId="2" fillId="0" borderId="0" xfId="0" applyFont="1" applyAlignment="1">
      <alignment vertical="top" wrapText="1"/>
    </xf>
    <xf numFmtId="0" fontId="0" fillId="0" borderId="0" xfId="0" applyAlignment="1">
      <alignment horizontal="left" vertical="top" wrapText="1"/>
    </xf>
    <xf numFmtId="0" fontId="8" fillId="0" borderId="17" xfId="0" applyFont="1" applyBorder="1" applyAlignment="1">
      <alignment horizontal="left" vertical="top" wrapText="1"/>
    </xf>
    <xf numFmtId="0" fontId="8" fillId="0" borderId="17" xfId="0" applyFont="1" applyBorder="1" applyAlignment="1">
      <alignment vertical="top" wrapText="1"/>
    </xf>
    <xf numFmtId="0" fontId="3" fillId="0" borderId="0" xfId="0" applyFont="1" applyAlignment="1">
      <alignment horizontal="center" vertical="top"/>
    </xf>
    <xf numFmtId="15" fontId="0" fillId="0" borderId="0" xfId="0" quotePrefix="1" applyNumberFormat="1" applyAlignment="1">
      <alignment horizontal="left" vertical="top" wrapText="1"/>
    </xf>
    <xf numFmtId="0" fontId="3" fillId="0" borderId="0" xfId="0" applyFont="1" applyAlignment="1">
      <alignment vertical="top" wrapText="1"/>
    </xf>
    <xf numFmtId="0" fontId="6" fillId="5" borderId="9" xfId="0" applyFont="1" applyFill="1" applyBorder="1" applyAlignment="1">
      <alignment vertical="top" wrapText="1"/>
    </xf>
    <xf numFmtId="0" fontId="7" fillId="0" borderId="17" xfId="0" applyFont="1" applyBorder="1" applyAlignment="1">
      <alignment horizontal="center" vertical="center" wrapText="1"/>
    </xf>
    <xf numFmtId="0" fontId="7" fillId="3" borderId="17"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0" borderId="17" xfId="0" applyFont="1" applyBorder="1" applyAlignment="1">
      <alignment horizontal="center" vertical="center" wrapText="1"/>
    </xf>
    <xf numFmtId="0" fontId="3" fillId="0" borderId="4" xfId="0" applyFont="1" applyBorder="1"/>
    <xf numFmtId="0" fontId="3" fillId="0" borderId="1" xfId="0" applyFont="1" applyBorder="1"/>
    <xf numFmtId="49" fontId="4" fillId="9" borderId="1" xfId="0" quotePrefix="1" applyNumberFormat="1" applyFont="1" applyFill="1" applyBorder="1" applyAlignment="1">
      <alignment horizontal="center" vertical="top" wrapText="1"/>
    </xf>
    <xf numFmtId="49" fontId="4" fillId="9" borderId="2" xfId="0" quotePrefix="1" applyNumberFormat="1" applyFont="1" applyFill="1" applyBorder="1" applyAlignment="1">
      <alignment horizontal="center" vertical="top" wrapText="1"/>
    </xf>
    <xf numFmtId="49" fontId="4" fillId="6" borderId="1" xfId="0" quotePrefix="1" applyNumberFormat="1" applyFont="1" applyFill="1" applyBorder="1" applyAlignment="1">
      <alignment horizontal="center" vertical="top" wrapText="1"/>
    </xf>
    <xf numFmtId="49" fontId="4" fillId="3" borderId="3" xfId="0" quotePrefix="1" applyNumberFormat="1" applyFont="1" applyFill="1" applyBorder="1" applyAlignment="1">
      <alignment horizontal="center" vertical="top" wrapText="1"/>
    </xf>
    <xf numFmtId="49" fontId="4" fillId="9" borderId="4" xfId="0" quotePrefix="1" applyNumberFormat="1" applyFont="1" applyFill="1" applyBorder="1" applyAlignment="1">
      <alignment horizontal="center" vertical="top" wrapText="1"/>
    </xf>
    <xf numFmtId="49" fontId="4" fillId="7" borderId="3" xfId="0" quotePrefix="1" applyNumberFormat="1" applyFont="1" applyFill="1" applyBorder="1" applyAlignment="1">
      <alignment horizontal="center" vertical="top" wrapText="1"/>
    </xf>
    <xf numFmtId="49" fontId="4" fillId="3" borderId="4" xfId="0" quotePrefix="1" applyNumberFormat="1" applyFont="1" applyFill="1" applyBorder="1" applyAlignment="1">
      <alignment horizontal="center" vertical="top" wrapText="1"/>
    </xf>
    <xf numFmtId="49" fontId="4" fillId="3" borderId="1" xfId="0" quotePrefix="1" applyNumberFormat="1" applyFont="1" applyFill="1" applyBorder="1" applyAlignment="1">
      <alignment horizontal="center" vertical="top" wrapText="1"/>
    </xf>
    <xf numFmtId="49" fontId="4" fillId="7" borderId="1" xfId="0" quotePrefix="1" applyNumberFormat="1" applyFont="1" applyFill="1" applyBorder="1" applyAlignment="1">
      <alignment horizontal="center" vertical="top" wrapText="1"/>
    </xf>
    <xf numFmtId="0" fontId="3" fillId="0" borderId="5" xfId="0" applyFont="1" applyBorder="1"/>
    <xf numFmtId="0" fontId="3" fillId="0" borderId="14" xfId="0" applyFont="1" applyBorder="1" applyAlignment="1">
      <alignment horizontal="left" vertical="top"/>
    </xf>
    <xf numFmtId="0" fontId="3" fillId="0" borderId="31" xfId="0" applyFont="1" applyBorder="1" applyAlignment="1">
      <alignment horizontal="left" vertical="top"/>
    </xf>
    <xf numFmtId="0" fontId="11" fillId="0" borderId="5" xfId="0" applyFont="1" applyBorder="1" applyAlignment="1">
      <alignment vertical="top" wrapText="1"/>
    </xf>
    <xf numFmtId="0" fontId="3" fillId="3" borderId="0" xfId="0" applyFont="1" applyFill="1" applyAlignment="1">
      <alignment vertical="top" wrapText="1"/>
    </xf>
    <xf numFmtId="0" fontId="6" fillId="11" borderId="6" xfId="0" applyFont="1" applyFill="1" applyBorder="1" applyAlignment="1">
      <alignment vertical="top" wrapText="1"/>
    </xf>
    <xf numFmtId="0" fontId="6" fillId="11" borderId="26" xfId="0" applyFont="1" applyFill="1" applyBorder="1" applyAlignment="1">
      <alignment horizontal="center" vertical="top" wrapText="1"/>
    </xf>
    <xf numFmtId="0" fontId="6" fillId="11" borderId="7" xfId="0" applyFont="1" applyFill="1" applyBorder="1" applyAlignment="1">
      <alignment vertical="top" wrapText="1"/>
    </xf>
    <xf numFmtId="0" fontId="6" fillId="11" borderId="7" xfId="0" applyFont="1" applyFill="1" applyBorder="1" applyAlignment="1">
      <alignment horizontal="center" vertical="top" wrapText="1"/>
    </xf>
    <xf numFmtId="0" fontId="6" fillId="11" borderId="16" xfId="0" applyFont="1" applyFill="1" applyBorder="1" applyAlignment="1">
      <alignment vertical="top" wrapText="1"/>
    </xf>
    <xf numFmtId="0" fontId="3" fillId="11" borderId="27" xfId="0" applyFont="1" applyFill="1" applyBorder="1" applyAlignment="1">
      <alignment horizontal="center" vertical="top" wrapText="1"/>
    </xf>
    <xf numFmtId="0" fontId="6" fillId="11" borderId="17" xfId="0" applyFont="1" applyFill="1" applyBorder="1" applyAlignment="1">
      <alignment vertical="top" wrapText="1"/>
    </xf>
    <xf numFmtId="0" fontId="6" fillId="11" borderId="17" xfId="0" applyFont="1" applyFill="1" applyBorder="1" applyAlignment="1">
      <alignment horizontal="center" vertical="top" wrapText="1"/>
    </xf>
    <xf numFmtId="0" fontId="6" fillId="11" borderId="18" xfId="0" applyFont="1" applyFill="1" applyBorder="1" applyAlignment="1">
      <alignment vertical="top" wrapText="1"/>
    </xf>
    <xf numFmtId="0" fontId="12" fillId="10" borderId="23" xfId="0" applyFont="1" applyFill="1" applyBorder="1" applyAlignment="1">
      <alignment vertical="top" wrapText="1"/>
    </xf>
    <xf numFmtId="0" fontId="12" fillId="0" borderId="5" xfId="0" applyFont="1" applyBorder="1" applyAlignment="1">
      <alignment vertical="top" wrapText="1"/>
    </xf>
    <xf numFmtId="0" fontId="12" fillId="0" borderId="33" xfId="0" applyFont="1" applyBorder="1" applyAlignment="1">
      <alignment vertical="top" wrapText="1"/>
    </xf>
    <xf numFmtId="0" fontId="8" fillId="10" borderId="5" xfId="0" applyFont="1" applyFill="1" applyBorder="1" applyAlignment="1">
      <alignment vertical="top" wrapText="1"/>
    </xf>
    <xf numFmtId="0" fontId="6" fillId="4" borderId="34" xfId="0" applyFont="1" applyFill="1" applyBorder="1" applyAlignment="1">
      <alignment horizontal="center"/>
    </xf>
    <xf numFmtId="0" fontId="3" fillId="0" borderId="35" xfId="0" applyFont="1" applyBorder="1" applyAlignment="1">
      <alignment horizontal="center" wrapText="1"/>
    </xf>
    <xf numFmtId="0" fontId="3" fillId="0" borderId="35" xfId="0" applyFont="1" applyBorder="1" applyAlignment="1">
      <alignment horizontal="center"/>
    </xf>
    <xf numFmtId="0" fontId="3" fillId="0" borderId="36" xfId="0" applyFont="1" applyBorder="1" applyAlignment="1">
      <alignment horizontal="center"/>
    </xf>
    <xf numFmtId="0" fontId="6" fillId="5" borderId="16" xfId="0" applyFont="1" applyFill="1" applyBorder="1" applyAlignment="1">
      <alignment vertical="top" wrapText="1"/>
    </xf>
    <xf numFmtId="0" fontId="9" fillId="0" borderId="0" xfId="0" applyFont="1"/>
    <xf numFmtId="0" fontId="14" fillId="12" borderId="0" xfId="0" applyFont="1" applyFill="1"/>
    <xf numFmtId="0" fontId="12" fillId="4" borderId="5" xfId="0" applyFont="1" applyFill="1" applyBorder="1" applyAlignment="1">
      <alignment horizontal="center" vertical="center"/>
    </xf>
    <xf numFmtId="0" fontId="12" fillId="13"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9" borderId="5" xfId="0" applyFont="1" applyFill="1" applyBorder="1" applyAlignment="1">
      <alignment horizontal="center" vertical="center" wrapText="1"/>
    </xf>
    <xf numFmtId="0" fontId="12" fillId="8" borderId="5" xfId="1"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4" borderId="22" xfId="0" applyFont="1" applyFill="1" applyBorder="1" applyAlignment="1">
      <alignment horizontal="center" vertical="top" wrapText="1"/>
    </xf>
    <xf numFmtId="0" fontId="0" fillId="0" borderId="25" xfId="0" applyBorder="1" applyAlignment="1">
      <alignment horizontal="center" vertical="top" wrapText="1"/>
    </xf>
    <xf numFmtId="0" fontId="6" fillId="4" borderId="37" xfId="0" applyFont="1" applyFill="1" applyBorder="1" applyAlignment="1">
      <alignment horizontal="center" vertical="top"/>
    </xf>
    <xf numFmtId="0" fontId="0" fillId="0" borderId="0" xfId="0" applyAlignment="1">
      <alignment horizontal="center" vertical="top"/>
    </xf>
    <xf numFmtId="0" fontId="0" fillId="0" borderId="0" xfId="0" applyAlignment="1">
      <alignment vertical="top"/>
    </xf>
    <xf numFmtId="0" fontId="6" fillId="11" borderId="22" xfId="0" applyFont="1" applyFill="1" applyBorder="1" applyAlignment="1">
      <alignment horizontal="center" vertical="top" wrapText="1"/>
    </xf>
    <xf numFmtId="0" fontId="6" fillId="11" borderId="25" xfId="0" applyFont="1" applyFill="1" applyBorder="1" applyAlignment="1">
      <alignment horizontal="center" vertical="top" wrapText="1"/>
    </xf>
    <xf numFmtId="0" fontId="6" fillId="11" borderId="26" xfId="0" applyFont="1" applyFill="1" applyBorder="1" applyAlignment="1">
      <alignment horizontal="center" vertical="top" wrapText="1"/>
    </xf>
    <xf numFmtId="0" fontId="6" fillId="3" borderId="11" xfId="0" applyFont="1" applyFill="1" applyBorder="1" applyAlignment="1">
      <alignment vertical="top" wrapText="1"/>
    </xf>
    <xf numFmtId="0" fontId="6" fillId="3" borderId="29" xfId="0" applyFont="1" applyFill="1" applyBorder="1" applyAlignment="1">
      <alignment vertical="top" wrapText="1"/>
    </xf>
    <xf numFmtId="0" fontId="6" fillId="3" borderId="12" xfId="0" applyFont="1" applyFill="1" applyBorder="1" applyAlignment="1">
      <alignment vertical="top" wrapText="1"/>
    </xf>
    <xf numFmtId="0" fontId="6" fillId="3" borderId="24" xfId="0" applyFont="1" applyFill="1" applyBorder="1" applyAlignment="1">
      <alignment vertical="top" wrapText="1"/>
    </xf>
    <xf numFmtId="0" fontId="6" fillId="3" borderId="13" xfId="0" applyFont="1" applyFill="1" applyBorder="1" applyAlignment="1">
      <alignment vertical="top" wrapText="1"/>
    </xf>
    <xf numFmtId="0" fontId="0" fillId="0" borderId="26" xfId="0" applyBorder="1" applyAlignment="1">
      <alignment horizontal="center" vertical="top" wrapText="1"/>
    </xf>
    <xf numFmtId="0" fontId="4" fillId="0" borderId="21" xfId="0" applyFont="1" applyBorder="1" applyAlignment="1">
      <alignment horizontal="center" vertical="center" textRotation="90" wrapText="1"/>
    </xf>
    <xf numFmtId="0" fontId="0" fillId="0" borderId="30" xfId="0" applyBorder="1" applyAlignment="1">
      <alignment horizontal="center"/>
    </xf>
    <xf numFmtId="0" fontId="0" fillId="0" borderId="4" xfId="0" applyBorder="1" applyAlignment="1">
      <alignment horizontal="center"/>
    </xf>
    <xf numFmtId="0" fontId="6" fillId="0" borderId="23" xfId="0" applyFont="1" applyBorder="1" applyAlignment="1">
      <alignment horizontal="center" vertical="center" wrapText="1"/>
    </xf>
    <xf numFmtId="0" fontId="0" fillId="0" borderId="32" xfId="0" applyBorder="1" applyAlignment="1">
      <alignment horizontal="center" vertical="center" wrapText="1"/>
    </xf>
    <xf numFmtId="0" fontId="0" fillId="0" borderId="28" xfId="0" applyBorder="1" applyAlignment="1">
      <alignment horizontal="center" vertical="center" wrapText="1"/>
    </xf>
    <xf numFmtId="0" fontId="6" fillId="4" borderId="6" xfId="0" applyFont="1" applyFill="1" applyBorder="1" applyAlignment="1">
      <alignment horizontal="center"/>
    </xf>
    <xf numFmtId="0" fontId="6" fillId="4" borderId="8" xfId="0" applyFont="1" applyFill="1" applyBorder="1" applyAlignment="1">
      <alignment horizontal="center"/>
    </xf>
    <xf numFmtId="0" fontId="6" fillId="4" borderId="19" xfId="0" applyFont="1" applyFill="1" applyBorder="1" applyAlignment="1">
      <alignment horizontal="center"/>
    </xf>
    <xf numFmtId="0" fontId="0" fillId="0" borderId="25" xfId="0" applyBorder="1"/>
    <xf numFmtId="0" fontId="0" fillId="0" borderId="20" xfId="0" applyBorder="1"/>
    <xf numFmtId="0" fontId="4" fillId="0" borderId="14" xfId="0" applyFont="1" applyBorder="1" applyAlignment="1">
      <alignment horizontal="center" vertical="center" wrapText="1"/>
    </xf>
    <xf numFmtId="0" fontId="0" fillId="0" borderId="15" xfId="0" applyBorder="1" applyAlignment="1">
      <alignment horizontal="center" wrapText="1"/>
    </xf>
    <xf numFmtId="0" fontId="0" fillId="0" borderId="2" xfId="0" applyBorder="1" applyAlignment="1">
      <alignment horizontal="center" wrapText="1"/>
    </xf>
  </cellXfs>
  <cellStyles count="2">
    <cellStyle name="Neutraal" xfId="1" builtinId="28"/>
    <cellStyle name="Standaard" xfId="0" builtinId="0"/>
  </cellStyles>
  <dxfs count="283">
    <dxf>
      <fill>
        <patternFill>
          <bgColor rgb="FF00B050"/>
        </patternFill>
      </fill>
    </dxf>
    <dxf>
      <fill>
        <patternFill>
          <bgColor rgb="FFFFFF00"/>
        </patternFill>
      </fill>
    </dxf>
    <dxf>
      <fill>
        <patternFill>
          <bgColor rgb="FFFF0000"/>
        </patternFill>
      </fill>
    </dxf>
    <dxf>
      <fill>
        <patternFill>
          <bgColor rgb="FFFF0000"/>
        </patternFill>
      </fill>
    </dxf>
    <dxf>
      <fill>
        <patternFill>
          <bgColor rgb="FF00B050"/>
        </patternFill>
      </fill>
    </dxf>
    <dxf>
      <fill>
        <patternFill>
          <bgColor rgb="FFFFC000"/>
        </patternFill>
      </fill>
    </dxf>
    <dxf>
      <fill>
        <patternFill>
          <bgColor rgb="FFFFC000"/>
        </patternFill>
      </fill>
    </dxf>
    <dxf>
      <fill>
        <patternFill>
          <bgColor rgb="FF00B050"/>
        </patternFill>
      </fill>
    </dxf>
    <dxf>
      <fill>
        <patternFill>
          <bgColor rgb="FF00B050"/>
        </patternFill>
      </fill>
    </dxf>
    <dxf>
      <fill>
        <patternFill>
          <bgColor rgb="FF00B05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FFFF00"/>
        </patternFill>
      </fill>
    </dxf>
    <dxf>
      <fill>
        <patternFill>
          <bgColor rgb="FFFFC0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00B050"/>
        </patternFill>
      </fill>
    </dxf>
    <dxf>
      <fill>
        <patternFill>
          <bgColor rgb="FFFFFF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FFFF00"/>
        </patternFill>
      </fill>
    </dxf>
    <dxf>
      <fill>
        <patternFill>
          <bgColor rgb="FFFFC00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FFC0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FFC000"/>
        </patternFill>
      </fill>
    </dxf>
    <dxf>
      <fill>
        <patternFill>
          <bgColor rgb="FFFFC000"/>
        </patternFill>
      </fill>
    </dxf>
    <dxf>
      <fill>
        <patternFill>
          <bgColor rgb="FF00B050"/>
        </patternFill>
      </fill>
    </dxf>
    <dxf>
      <fill>
        <patternFill>
          <bgColor rgb="FF00B050"/>
        </patternFill>
      </fill>
    </dxf>
    <dxf>
      <fill>
        <patternFill>
          <bgColor rgb="FF00B05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FFFF00"/>
        </patternFill>
      </fill>
    </dxf>
    <dxf>
      <fill>
        <patternFill>
          <bgColor rgb="FFFFC000"/>
        </patternFill>
      </fill>
    </dxf>
    <dxf>
      <fill>
        <patternFill>
          <bgColor rgb="FF00B050"/>
        </patternFill>
      </fill>
    </dxf>
    <dxf>
      <fill>
        <patternFill>
          <bgColor rgb="FFFFC000"/>
        </patternFill>
      </fill>
    </dxf>
    <dxf>
      <fill>
        <patternFill>
          <bgColor rgb="FFFFC000"/>
        </patternFill>
      </fill>
    </dxf>
    <dxf>
      <fill>
        <patternFill>
          <bgColor rgb="FFFFFF00"/>
        </patternFill>
      </fill>
    </dxf>
    <dxf>
      <fill>
        <patternFill>
          <bgColor rgb="FF00B05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FF0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FFC000"/>
        </patternFill>
      </fill>
    </dxf>
    <dxf>
      <fill>
        <patternFill>
          <bgColor rgb="FFFFC000"/>
        </patternFill>
      </fill>
    </dxf>
    <dxf>
      <fill>
        <patternFill>
          <bgColor rgb="FF00B050"/>
        </patternFill>
      </fill>
    </dxf>
    <dxf>
      <fill>
        <patternFill>
          <bgColor rgb="FF00B05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C000"/>
        </patternFill>
      </fill>
    </dxf>
    <dxf>
      <fill>
        <patternFill>
          <bgColor rgb="FF00B050"/>
        </patternFill>
      </fill>
    </dxf>
    <dxf>
      <fill>
        <patternFill>
          <bgColor rgb="FF00B050"/>
        </patternFill>
      </fill>
    </dxf>
    <dxf>
      <fill>
        <patternFill>
          <bgColor rgb="FF00B050"/>
        </patternFill>
      </fill>
    </dxf>
    <dxf>
      <fill>
        <patternFill>
          <bgColor rgb="FFFFFF0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C000"/>
        </patternFill>
      </fill>
    </dxf>
    <dxf>
      <fill>
        <patternFill>
          <bgColor rgb="FF00B05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C000"/>
        </patternFill>
      </fill>
    </dxf>
    <dxf>
      <fill>
        <patternFill>
          <bgColor rgb="FFFFC000"/>
        </patternFill>
      </fill>
    </dxf>
    <dxf>
      <fill>
        <patternFill>
          <bgColor rgb="FFFFFF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FFFF00"/>
        </patternFill>
      </fill>
    </dxf>
    <dxf>
      <fill>
        <patternFill>
          <bgColor rgb="FFFFC000"/>
        </patternFill>
      </fill>
    </dxf>
    <dxf>
      <fill>
        <patternFill>
          <bgColor rgb="FF00B050"/>
        </patternFill>
      </fill>
    </dxf>
    <dxf>
      <fill>
        <patternFill>
          <bgColor rgb="FFFFC000"/>
        </patternFill>
      </fill>
    </dxf>
    <dxf>
      <fill>
        <patternFill>
          <bgColor rgb="FFFFFF00"/>
        </patternFill>
      </fill>
    </dxf>
    <dxf>
      <fill>
        <patternFill>
          <bgColor rgb="FF00B050"/>
        </patternFill>
      </fill>
    </dxf>
    <dxf>
      <fill>
        <patternFill>
          <bgColor rgb="FF00B050"/>
        </patternFill>
      </fill>
    </dxf>
    <dxf>
      <fill>
        <patternFill>
          <bgColor rgb="FFFFC0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patternType="none">
          <bgColor auto="1"/>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C000"/>
        </patternFill>
      </fill>
    </dxf>
    <dxf>
      <fill>
        <patternFill patternType="none">
          <bgColor auto="1"/>
        </patternFill>
      </fill>
    </dxf>
    <dxf>
      <fill>
        <patternFill>
          <bgColor rgb="FFFFFF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FFFF00"/>
        </patternFill>
      </fill>
    </dxf>
    <dxf>
      <font>
        <color rgb="FF006100"/>
      </font>
      <fill>
        <patternFill>
          <bgColor rgb="FF00B050"/>
        </patternFill>
      </fill>
    </dxf>
    <dxf>
      <font>
        <color rgb="FF006100"/>
      </font>
      <fill>
        <patternFill>
          <bgColor rgb="FF00B050"/>
        </patternFill>
      </fill>
    </dxf>
    <dxf>
      <fill>
        <patternFill>
          <bgColor rgb="FFFFFF00"/>
        </patternFill>
      </fill>
    </dxf>
    <dxf>
      <fill>
        <patternFill>
          <bgColor rgb="FFFF0000"/>
        </patternFill>
      </fill>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2402541</xdr:colOff>
      <xdr:row>9</xdr:row>
      <xdr:rowOff>0</xdr:rowOff>
    </xdr:from>
    <xdr:to>
      <xdr:col>1</xdr:col>
      <xdr:colOff>3548688</xdr:colOff>
      <xdr:row>10</xdr:row>
      <xdr:rowOff>213394</xdr:rowOff>
    </xdr:to>
    <xdr:pic>
      <xdr:nvPicPr>
        <xdr:cNvPr id="7" name="Picture 6">
          <a:extLst>
            <a:ext uri="{FF2B5EF4-FFF2-40B4-BE49-F238E27FC236}">
              <a16:creationId xmlns:a16="http://schemas.microsoft.com/office/drawing/2014/main" id="{9E9FBAFD-F7F1-4F1F-BCD3-30373C806D4B}"/>
            </a:ext>
          </a:extLst>
        </xdr:cNvPr>
        <xdr:cNvPicPr>
          <a:picLocks noChangeAspect="1"/>
        </xdr:cNvPicPr>
      </xdr:nvPicPr>
      <xdr:blipFill>
        <a:blip xmlns:r="http://schemas.openxmlformats.org/officeDocument/2006/relationships" r:embed="rId1"/>
        <a:stretch>
          <a:fillRect/>
        </a:stretch>
      </xdr:blipFill>
      <xdr:spPr>
        <a:xfrm>
          <a:off x="3971365" y="2160494"/>
          <a:ext cx="1146147" cy="396274"/>
        </a:xfrm>
        <a:prstGeom prst="rect">
          <a:avLst/>
        </a:prstGeom>
      </xdr:spPr>
    </xdr:pic>
    <xdr:clientData/>
  </xdr:twoCellAnchor>
</xdr:wsDr>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3FDAA-3A6F-4C97-BD7E-E13732F4BAE3}">
  <dimension ref="A2:B13"/>
  <sheetViews>
    <sheetView zoomScaleNormal="100" workbookViewId="0">
      <selection activeCell="E13" sqref="E13"/>
    </sheetView>
  </sheetViews>
  <sheetFormatPr defaultColWidth="8.77734375" defaultRowHeight="14.4" x14ac:dyDescent="0.3"/>
  <cols>
    <col min="1" max="1" width="22.77734375" customWidth="1"/>
    <col min="2" max="2" width="105.6640625" customWidth="1"/>
  </cols>
  <sheetData>
    <row r="2" spans="1:2" x14ac:dyDescent="0.3">
      <c r="A2" s="25" t="s">
        <v>49</v>
      </c>
      <c r="B2" s="24" t="s">
        <v>225</v>
      </c>
    </row>
    <row r="3" spans="1:2" x14ac:dyDescent="0.3">
      <c r="A3" s="25" t="s">
        <v>50</v>
      </c>
      <c r="B3" s="30">
        <v>45796</v>
      </c>
    </row>
    <row r="4" spans="1:2" x14ac:dyDescent="0.3">
      <c r="A4" s="25" t="s">
        <v>51</v>
      </c>
      <c r="B4" s="26" t="s">
        <v>226</v>
      </c>
    </row>
    <row r="5" spans="1:2" ht="100.8" x14ac:dyDescent="0.3">
      <c r="A5" s="25" t="s">
        <v>52</v>
      </c>
      <c r="B5" s="24" t="s">
        <v>232</v>
      </c>
    </row>
    <row r="6" spans="1:2" x14ac:dyDescent="0.3">
      <c r="A6" s="25" t="s">
        <v>59</v>
      </c>
      <c r="B6" s="24" t="s">
        <v>53</v>
      </c>
    </row>
    <row r="7" spans="1:2" x14ac:dyDescent="0.3">
      <c r="A7" s="25" t="s">
        <v>54</v>
      </c>
      <c r="B7" s="24" t="s">
        <v>227</v>
      </c>
    </row>
    <row r="8" spans="1:2" ht="57.6" x14ac:dyDescent="0.3">
      <c r="A8" s="25" t="s">
        <v>55</v>
      </c>
      <c r="B8" s="24" t="s">
        <v>228</v>
      </c>
    </row>
    <row r="9" spans="1:2" x14ac:dyDescent="0.3">
      <c r="A9" s="23" t="s">
        <v>56</v>
      </c>
      <c r="B9" s="15" t="s">
        <v>229</v>
      </c>
    </row>
    <row r="10" spans="1:2" x14ac:dyDescent="0.3">
      <c r="A10" s="9"/>
      <c r="B10" s="15"/>
    </row>
    <row r="11" spans="1:2" ht="57.6" x14ac:dyDescent="0.3">
      <c r="A11" s="23" t="s">
        <v>57</v>
      </c>
      <c r="B11" s="15" t="s">
        <v>230</v>
      </c>
    </row>
    <row r="13" spans="1:2" ht="43.2" x14ac:dyDescent="0.3">
      <c r="A13" s="23" t="s">
        <v>58</v>
      </c>
      <c r="B13" s="24" t="s">
        <v>231</v>
      </c>
    </row>
  </sheetData>
  <pageMargins left="0.7" right="0.7" top="0.75" bottom="0.75" header="0.3" footer="0.3"/>
  <pageSetup scale="70" orientation="portrait" verticalDpi="0" r:id="rId1"/>
  <headerFooter>
    <oddHeader>&amp;C&amp;"-,Bold"&amp;A</oddHeader>
    <oddFooter>&amp;LPrintdatum: &amp;D&amp;RPaginanummer: &amp;P/&amp;N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CF8B0-82CD-4A42-987C-41A8C75B1F65}">
  <dimension ref="A1:U54"/>
  <sheetViews>
    <sheetView tabSelected="1" zoomScaleNormal="100" workbookViewId="0">
      <pane ySplit="4" topLeftCell="A11" activePane="bottomLeft" state="frozen"/>
      <selection pane="bottomLeft" activeCell="C14" sqref="C14"/>
    </sheetView>
  </sheetViews>
  <sheetFormatPr defaultColWidth="8.77734375" defaultRowHeight="12" x14ac:dyDescent="0.3"/>
  <cols>
    <col min="1" max="1" width="14.5546875" style="2" customWidth="1"/>
    <col min="2" max="2" width="8.77734375" style="29" customWidth="1"/>
    <col min="3" max="3" width="62.109375" style="2" customWidth="1"/>
    <col min="4" max="6" width="6.77734375" style="2" customWidth="1"/>
    <col min="7" max="7" width="8.77734375" style="2" customWidth="1"/>
    <col min="8" max="10" width="8.77734375" style="2"/>
    <col min="11" max="11" width="11.44140625" style="2" customWidth="1"/>
    <col min="12" max="12" width="36.88671875" style="31" customWidth="1"/>
    <col min="13" max="13" width="21.109375" style="31" customWidth="1"/>
    <col min="14" max="14" width="20.33203125" style="31" customWidth="1"/>
    <col min="15" max="15" width="18.21875" style="31" customWidth="1"/>
    <col min="16" max="16" width="19.77734375" style="31" customWidth="1"/>
    <col min="17" max="17" width="18.5546875" style="31" customWidth="1"/>
    <col min="18" max="18" width="53.88671875" style="31" bestFit="1" customWidth="1"/>
    <col min="19" max="19" width="20.6640625" style="2" bestFit="1" customWidth="1"/>
    <col min="20" max="20" width="13.21875" style="2" customWidth="1"/>
    <col min="21" max="21" width="19.21875" style="2" customWidth="1"/>
    <col min="22" max="16384" width="8.77734375" style="2"/>
  </cols>
  <sheetData>
    <row r="1" spans="1:21" ht="15" customHeight="1" x14ac:dyDescent="0.3">
      <c r="A1" s="81" t="s">
        <v>35</v>
      </c>
      <c r="B1" s="82"/>
      <c r="C1" s="82"/>
      <c r="D1" s="82"/>
      <c r="E1" s="82"/>
      <c r="F1" s="82"/>
      <c r="G1" s="82"/>
      <c r="H1" s="82"/>
      <c r="I1" s="82"/>
      <c r="J1" s="82"/>
      <c r="K1" s="82"/>
      <c r="L1" s="82"/>
      <c r="M1" s="82"/>
      <c r="N1" s="82"/>
      <c r="O1" s="82"/>
      <c r="P1" s="82"/>
      <c r="Q1" s="82"/>
      <c r="R1" s="82"/>
      <c r="S1" s="83"/>
      <c r="T1" s="83"/>
      <c r="U1" s="83"/>
    </row>
    <row r="2" spans="1:21" ht="15" customHeight="1" thickBot="1" x14ac:dyDescent="0.35"/>
    <row r="3" spans="1:21" ht="30.45" customHeight="1" thickBot="1" x14ac:dyDescent="0.35">
      <c r="A3" s="53" t="s">
        <v>0</v>
      </c>
      <c r="B3" s="54" t="s">
        <v>63</v>
      </c>
      <c r="C3" s="55" t="s">
        <v>157</v>
      </c>
      <c r="D3" s="84" t="s">
        <v>69</v>
      </c>
      <c r="E3" s="85"/>
      <c r="F3" s="86"/>
      <c r="G3" s="56" t="s">
        <v>88</v>
      </c>
      <c r="H3" s="56" t="s">
        <v>90</v>
      </c>
      <c r="I3" s="56" t="s">
        <v>1</v>
      </c>
      <c r="J3" s="4" t="s">
        <v>2</v>
      </c>
      <c r="K3" s="16" t="s">
        <v>36</v>
      </c>
      <c r="L3" s="56" t="s">
        <v>154</v>
      </c>
      <c r="M3" s="79" t="s">
        <v>128</v>
      </c>
      <c r="N3" s="80"/>
      <c r="O3" s="80"/>
      <c r="P3" s="80"/>
      <c r="Q3" s="92"/>
      <c r="R3" s="56" t="s">
        <v>77</v>
      </c>
      <c r="S3" s="79" t="s">
        <v>39</v>
      </c>
      <c r="T3" s="80"/>
      <c r="U3" s="80"/>
    </row>
    <row r="4" spans="1:21" ht="15" customHeight="1" thickBot="1" x14ac:dyDescent="0.35">
      <c r="A4" s="57"/>
      <c r="B4" s="58"/>
      <c r="C4" s="59"/>
      <c r="D4" s="60" t="s">
        <v>60</v>
      </c>
      <c r="E4" s="60" t="s">
        <v>61</v>
      </c>
      <c r="F4" s="60" t="s">
        <v>62</v>
      </c>
      <c r="G4" s="60" t="s">
        <v>46</v>
      </c>
      <c r="H4" s="60"/>
      <c r="I4" s="60"/>
      <c r="J4" s="11" t="s">
        <v>158</v>
      </c>
      <c r="K4" s="11" t="s">
        <v>46</v>
      </c>
      <c r="L4" s="61"/>
      <c r="M4" s="11" t="s">
        <v>123</v>
      </c>
      <c r="N4" s="11" t="s">
        <v>124</v>
      </c>
      <c r="O4" s="11" t="s">
        <v>125</v>
      </c>
      <c r="P4" s="11" t="s">
        <v>126</v>
      </c>
      <c r="Q4" s="11" t="s">
        <v>127</v>
      </c>
      <c r="R4" s="56"/>
      <c r="S4" s="11" t="s">
        <v>40</v>
      </c>
      <c r="T4" s="11" t="s">
        <v>41</v>
      </c>
      <c r="U4" s="11" t="s">
        <v>42</v>
      </c>
    </row>
    <row r="5" spans="1:21" ht="58.2" thickBot="1" x14ac:dyDescent="0.35">
      <c r="A5" s="70" t="s">
        <v>198</v>
      </c>
      <c r="B5" s="78">
        <v>1</v>
      </c>
      <c r="C5" s="27" t="s">
        <v>16</v>
      </c>
      <c r="D5" s="33" t="s">
        <v>15</v>
      </c>
      <c r="E5" s="33" t="s">
        <v>15</v>
      </c>
      <c r="F5" s="33" t="s">
        <v>15</v>
      </c>
      <c r="G5" s="34" t="s">
        <v>38</v>
      </c>
      <c r="H5" s="35" t="s">
        <v>95</v>
      </c>
      <c r="I5" s="35" t="s">
        <v>121</v>
      </c>
      <c r="J5" s="36" t="str">
        <f>IFERROR(INDEX(Waarderingstabellen!$C$16:$G$20,MATCH(Dreigingen!$H5,Waarderingstabellen!$B$16:$B$20,0),MATCH(Dreigingen!$I5,Waarderingstabellen!$C$15:$G$15,0)),"")</f>
        <v>Min-ZK</v>
      </c>
      <c r="K5" s="34" t="str">
        <f>IFERROR(VLOOKUP($J5,Waarderingstabellen!$A$24:$B$49,2,FALSE),"")</f>
        <v>Ja</v>
      </c>
      <c r="L5" s="62" t="s">
        <v>218</v>
      </c>
      <c r="M5" s="62" t="str">
        <f>IFERROR(INDEX(Waarderingstabellen!$K$16:$K$20,MATCH(Dreigingen!$H5,Waarderingstabellen!$J$16:$J$20,0),MATCH(Dreigingen!$M$4,Waarderingstabellen!$K$15:$K$20,0)),"")</f>
        <v>De realisatie van het
ketendoel is zeer tijdelijk en/of gedeeltelijk, lichtelijk verstoord,
zonder gevolgen.</v>
      </c>
      <c r="N5" s="62" t="str">
        <f>IFERROR(INDEX(Waarderingstabellen!$L$16:$L$20,MATCH(Dreigingen!$H5,Waarderingstabellen!$J$16:$J$20,0),MATCH(Dreigingen!$N$4,Waarderingstabellen!$L$15:$L$20,0)),"")</f>
        <v>Het incident krijgt niet of
nauwelijks mediaaandacht.</v>
      </c>
      <c r="O5" s="62" t="str">
        <f>IFERROR(INDEX(Waarderingstabellen!$M$16:$M$20,MATCH(Dreigingen!$H5,Waarderingstabellen!$J$16:$J$20,0),MATCH(Dreigingen!$O$4,Waarderingstabellen!$M$15:$M$20,0)),"")</f>
        <v>Informatief - gesprek met en/of voorlichting door een toezichthouder</v>
      </c>
      <c r="P5" s="62" t="str">
        <f>IFERROR(INDEX(Waarderingstabellen!$N$16:$N$20,MATCH(Dreigingen!$H5,Waarderingstabellen!$J$16:$J$20,0),MATCH(Dreigingen!$P$4,Waarderingstabellen!$N$15:$N$20,0)),"")</f>
        <v>Minder dan duizend mensen worden geraakt.</v>
      </c>
      <c r="Q5" s="62" t="str">
        <f>IFERROR(INDEX(Waarderingstabellen!$O$16:$O$20,MATCH(Dreigingen!$H5,Waarderingstabellen!$J$16:$J$20,0),MATCH(Dreigingen!$Q$4,Waarderingstabellen!$O$15:$O$20,0)),"")</f>
        <v>Een incident wordt binnen beperkte ambtenaren-kringen besproken.</v>
      </c>
      <c r="R5" s="63" t="s">
        <v>159</v>
      </c>
      <c r="S5" s="64" t="str">
        <f>IFERROR(INDEX(Waarderingstabellen!$L$24:$L$26,MATCH(Dreigingen!$D5,Waarderingstabellen!$K$24:$K$26,0),MATCH(Dreigingen!$S$4,Waarderingstabellen!$L$23:$L$26,0)),"")</f>
        <v>Geen aanvullende maatregelen nodig voor Beschikbaarheid</v>
      </c>
      <c r="T5" s="64" t="str">
        <f>IFERROR(INDEX(Waarderingstabellen!$M$24:$M$26,MATCH(Dreigingen!$E5,Waarderingstabellen!$K$24:$K$26,0),MATCH(Dreigingen!$T$4,Waarderingstabellen!$M$23:$M$26,0)),"")</f>
        <v>Geen aanvullende maatregelen nodig voor Intergriteit</v>
      </c>
      <c r="U5" s="64" t="str">
        <f>IFERROR(INDEX(Waarderingstabellen!$N$24:$N$26,MATCH(Dreigingen!$F5,Waarderingstabellen!$K$24:$K$26,0),MATCH(Dreigingen!$U$4,Waarderingstabellen!$N$23:$N$26,0)),"")</f>
        <v>BBN1</v>
      </c>
    </row>
    <row r="6" spans="1:21" ht="77.400000000000006" thickBot="1" x14ac:dyDescent="0.35">
      <c r="A6" s="12" t="s">
        <v>199</v>
      </c>
      <c r="B6" s="78">
        <v>2</v>
      </c>
      <c r="C6" s="6" t="s">
        <v>17</v>
      </c>
      <c r="D6" s="33" t="s">
        <v>15</v>
      </c>
      <c r="E6" s="33" t="s">
        <v>15</v>
      </c>
      <c r="F6" s="33" t="s">
        <v>15</v>
      </c>
      <c r="G6" s="34" t="s">
        <v>38</v>
      </c>
      <c r="H6" s="35" t="s">
        <v>95</v>
      </c>
      <c r="I6" s="35" t="s">
        <v>121</v>
      </c>
      <c r="J6" s="36" t="str">
        <f>IFERROR(INDEX(Waarderingstabellen!$C$16:$G$20,MATCH(Dreigingen!$H6,Waarderingstabellen!$B$16:$B$20,0),MATCH(Dreigingen!$I6,Waarderingstabellen!$C$15:$G$15,0)),"")</f>
        <v>Min-ZK</v>
      </c>
      <c r="K6" s="34" t="str">
        <f>IFERROR(VLOOKUP($J6,Waarderingstabellen!$A$24:$B$49,2,FALSE),"")</f>
        <v>Ja</v>
      </c>
      <c r="L6" s="62"/>
      <c r="M6" s="62" t="str">
        <f>IFERROR(INDEX(Waarderingstabellen!$K$16:$K$20,MATCH(Dreigingen!$H6,Waarderingstabellen!$J$16:$J$20,0),MATCH(Dreigingen!$M$4,Waarderingstabellen!$K$15:$K$20,0)),"")</f>
        <v>De realisatie van het
ketendoel is zeer tijdelijk en/of gedeeltelijk, lichtelijk verstoord,
zonder gevolgen.</v>
      </c>
      <c r="N6" s="62" t="str">
        <f>IFERROR(INDEX(Waarderingstabellen!$L$16:$L$20,MATCH(Dreigingen!$H6,Waarderingstabellen!$J$16:$J$20,0),MATCH(Dreigingen!$N$4,Waarderingstabellen!$L$15:$L$20,0)),"")</f>
        <v>Het incident krijgt niet of
nauwelijks mediaaandacht.</v>
      </c>
      <c r="O6" s="62" t="str">
        <f>IFERROR(INDEX(Waarderingstabellen!$M$16:$M$20,MATCH(Dreigingen!$H6,Waarderingstabellen!$J$16:$J$20,0),MATCH(Dreigingen!$O$4,Waarderingstabellen!$M$15:$M$20,0)),"")</f>
        <v>Informatief - gesprek met en/of voorlichting door een toezichthouder</v>
      </c>
      <c r="P6" s="62" t="str">
        <f>IFERROR(INDEX(Waarderingstabellen!$N$16:$N$20,MATCH(Dreigingen!$H6,Waarderingstabellen!$J$16:$J$20,0),MATCH(Dreigingen!$P$4,Waarderingstabellen!$N$15:$N$20,0)),"")</f>
        <v>Minder dan duizend mensen worden geraakt.</v>
      </c>
      <c r="Q6" s="62" t="str">
        <f>IFERROR(INDEX(Waarderingstabellen!$O$16:$O$20,MATCH(Dreigingen!$H6,Waarderingstabellen!$J$16:$J$20,0),MATCH(Dreigingen!$Q$4,Waarderingstabellen!$O$15:$O$20,0)),"")</f>
        <v>Een incident wordt binnen beperkte ambtenaren-kringen besproken.</v>
      </c>
      <c r="R6" s="64" t="s">
        <v>160</v>
      </c>
      <c r="S6" s="64" t="str">
        <f>IFERROR(INDEX(Waarderingstabellen!$L$24:$L$26,MATCH(Dreigingen!$D6,Waarderingstabellen!$K$24:$K$26,0),MATCH(Dreigingen!$S$4,Waarderingstabellen!$L$23:$L$26,0)),"")</f>
        <v>Geen aanvullende maatregelen nodig voor Beschikbaarheid</v>
      </c>
      <c r="T6" s="64" t="str">
        <f>IFERROR(INDEX(Waarderingstabellen!$M$24:$M$26,MATCH(Dreigingen!$E6,Waarderingstabellen!$K$24:$K$26,0),MATCH(Dreigingen!$T$4,Waarderingstabellen!$M$23:$M$26,0)),"")</f>
        <v>Geen aanvullende maatregelen nodig voor Intergriteit</v>
      </c>
      <c r="U6" s="64" t="str">
        <f>IFERROR(INDEX(Waarderingstabellen!$N$24:$N$26,MATCH(Dreigingen!$F6,Waarderingstabellen!$K$24:$K$26,0),MATCH(Dreigingen!$U$4,Waarderingstabellen!$N$23:$N$26,0)),"")</f>
        <v>BBN1</v>
      </c>
    </row>
    <row r="7" spans="1:21" ht="39" thickBot="1" x14ac:dyDescent="0.35">
      <c r="A7" s="32" t="s">
        <v>200</v>
      </c>
      <c r="B7" s="78">
        <v>3</v>
      </c>
      <c r="C7" s="5" t="s">
        <v>18</v>
      </c>
      <c r="D7" s="33" t="s">
        <v>15</v>
      </c>
      <c r="E7" s="33" t="s">
        <v>15</v>
      </c>
      <c r="F7" s="33" t="s">
        <v>15</v>
      </c>
      <c r="G7" s="34" t="s">
        <v>38</v>
      </c>
      <c r="H7" s="35" t="s">
        <v>95</v>
      </c>
      <c r="I7" s="35" t="s">
        <v>121</v>
      </c>
      <c r="J7" s="36" t="str">
        <f>IFERROR(INDEX(Waarderingstabellen!$C$16:$G$20,MATCH(Dreigingen!$H7,Waarderingstabellen!$B$16:$B$20,0),MATCH(Dreigingen!$I7,Waarderingstabellen!$C$15:$G$15,0)),"")</f>
        <v>Min-ZK</v>
      </c>
      <c r="K7" s="34" t="str">
        <f>IFERROR(VLOOKUP($J7,Waarderingstabellen!$A$24:$B$49,2,FALSE),"")</f>
        <v>Ja</v>
      </c>
      <c r="L7" s="62"/>
      <c r="M7" s="62" t="str">
        <f>IFERROR(INDEX(Waarderingstabellen!$K$16:$K$20,MATCH(Dreigingen!$H7,Waarderingstabellen!$J$16:$J$20,0),MATCH(Dreigingen!$M$4,Waarderingstabellen!$K$15:$K$20,0)),"")</f>
        <v>De realisatie van het
ketendoel is zeer tijdelijk en/of gedeeltelijk, lichtelijk verstoord,
zonder gevolgen.</v>
      </c>
      <c r="N7" s="62" t="str">
        <f>IFERROR(INDEX(Waarderingstabellen!$L$16:$L$20,MATCH(Dreigingen!$H7,Waarderingstabellen!$J$16:$J$20,0),MATCH(Dreigingen!$N$4,Waarderingstabellen!$L$15:$L$20,0)),"")</f>
        <v>Het incident krijgt niet of
nauwelijks mediaaandacht.</v>
      </c>
      <c r="O7" s="62" t="str">
        <f>IFERROR(INDEX(Waarderingstabellen!$M$16:$M$20,MATCH(Dreigingen!$H7,Waarderingstabellen!$J$16:$J$20,0),MATCH(Dreigingen!$O$4,Waarderingstabellen!$M$15:$M$20,0)),"")</f>
        <v>Informatief - gesprek met en/of voorlichting door een toezichthouder</v>
      </c>
      <c r="P7" s="62" t="str">
        <f>IFERROR(INDEX(Waarderingstabellen!$N$16:$N$20,MATCH(Dreigingen!$H7,Waarderingstabellen!$J$16:$J$20,0),MATCH(Dreigingen!$P$4,Waarderingstabellen!$N$15:$N$20,0)),"")</f>
        <v>Minder dan duizend mensen worden geraakt.</v>
      </c>
      <c r="Q7" s="62" t="str">
        <f>IFERROR(INDEX(Waarderingstabellen!$O$16:$O$20,MATCH(Dreigingen!$H7,Waarderingstabellen!$J$16:$J$20,0),MATCH(Dreigingen!$Q$4,Waarderingstabellen!$O$15:$O$20,0)),"")</f>
        <v>Een incident wordt binnen beperkte ambtenaren-kringen besproken.</v>
      </c>
      <c r="R7" s="63" t="s">
        <v>161</v>
      </c>
      <c r="S7" s="64" t="str">
        <f>IFERROR(INDEX(Waarderingstabellen!$L$24:$L$26,MATCH(Dreigingen!$D7,Waarderingstabellen!$K$24:$K$26,0),MATCH(Dreigingen!$S$4,Waarderingstabellen!$L$23:$L$26,0)),"")</f>
        <v>Geen aanvullende maatregelen nodig voor Beschikbaarheid</v>
      </c>
      <c r="T7" s="64" t="str">
        <f>IFERROR(INDEX(Waarderingstabellen!$M$24:$M$26,MATCH(Dreigingen!$E7,Waarderingstabellen!$K$24:$K$26,0),MATCH(Dreigingen!$T$4,Waarderingstabellen!$M$23:$M$26,0)),"")</f>
        <v>Geen aanvullende maatregelen nodig voor Intergriteit</v>
      </c>
      <c r="U7" s="64" t="str">
        <f>IFERROR(INDEX(Waarderingstabellen!$N$24:$N$26,MATCH(Dreigingen!$F7,Waarderingstabellen!$K$24:$K$26,0),MATCH(Dreigingen!$U$4,Waarderingstabellen!$N$23:$N$26,0)),"")</f>
        <v>BBN1</v>
      </c>
    </row>
    <row r="8" spans="1:21" ht="39" thickBot="1" x14ac:dyDescent="0.35">
      <c r="A8" s="32" t="s">
        <v>202</v>
      </c>
      <c r="B8" s="78">
        <v>4</v>
      </c>
      <c r="C8" s="5" t="s">
        <v>19</v>
      </c>
      <c r="D8" s="33" t="s">
        <v>15</v>
      </c>
      <c r="E8" s="33" t="s">
        <v>15</v>
      </c>
      <c r="F8" s="33" t="s">
        <v>15</v>
      </c>
      <c r="G8" s="34" t="s">
        <v>38</v>
      </c>
      <c r="H8" s="35" t="s">
        <v>95</v>
      </c>
      <c r="I8" s="35" t="s">
        <v>121</v>
      </c>
      <c r="J8" s="36" t="str">
        <f>IFERROR(INDEX(Waarderingstabellen!$C$16:$G$20,MATCH(Dreigingen!$H8,Waarderingstabellen!$B$16:$B$20,0),MATCH(Dreigingen!$I8,Waarderingstabellen!$C$15:$G$15,0)),"")</f>
        <v>Min-ZK</v>
      </c>
      <c r="K8" s="34" t="str">
        <f>IFERROR(VLOOKUP($J8,Waarderingstabellen!$A$24:$B$49,2,FALSE),"")</f>
        <v>Ja</v>
      </c>
      <c r="L8" s="62"/>
      <c r="M8" s="62" t="str">
        <f>IFERROR(INDEX(Waarderingstabellen!$K$16:$K$20,MATCH(Dreigingen!$H8,Waarderingstabellen!$J$16:$J$20,0),MATCH(Dreigingen!$M$4,Waarderingstabellen!$K$15:$K$20,0)),"")</f>
        <v>De realisatie van het
ketendoel is zeer tijdelijk en/of gedeeltelijk, lichtelijk verstoord,
zonder gevolgen.</v>
      </c>
      <c r="N8" s="62" t="str">
        <f>IFERROR(INDEX(Waarderingstabellen!$L$16:$L$20,MATCH(Dreigingen!$H8,Waarderingstabellen!$J$16:$J$20,0),MATCH(Dreigingen!$N$4,Waarderingstabellen!$L$15:$L$20,0)),"")</f>
        <v>Het incident krijgt niet of
nauwelijks mediaaandacht.</v>
      </c>
      <c r="O8" s="62" t="str">
        <f>IFERROR(INDEX(Waarderingstabellen!$M$16:$M$20,MATCH(Dreigingen!$H8,Waarderingstabellen!$J$16:$J$20,0),MATCH(Dreigingen!$O$4,Waarderingstabellen!$M$15:$M$20,0)),"")</f>
        <v>Informatief - gesprek met en/of voorlichting door een toezichthouder</v>
      </c>
      <c r="P8" s="62" t="str">
        <f>IFERROR(INDEX(Waarderingstabellen!$N$16:$N$20,MATCH(Dreigingen!$H8,Waarderingstabellen!$J$16:$J$20,0),MATCH(Dreigingen!$P$4,Waarderingstabellen!$N$15:$N$20,0)),"")</f>
        <v>Minder dan duizend mensen worden geraakt.</v>
      </c>
      <c r="Q8" s="62" t="str">
        <f>IFERROR(INDEX(Waarderingstabellen!$O$16:$O$20,MATCH(Dreigingen!$H8,Waarderingstabellen!$J$16:$J$20,0),MATCH(Dreigingen!$Q$4,Waarderingstabellen!$O$15:$O$20,0)),"")</f>
        <v>Een incident wordt binnen beperkte ambtenaren-kringen besproken.</v>
      </c>
      <c r="R8" s="63" t="s">
        <v>162</v>
      </c>
      <c r="S8" s="64" t="str">
        <f>IFERROR(INDEX(Waarderingstabellen!$L$24:$L$26,MATCH(Dreigingen!$D8,Waarderingstabellen!$K$24:$K$26,0),MATCH(Dreigingen!$S$4,Waarderingstabellen!$L$23:$L$26,0)),"")</f>
        <v>Geen aanvullende maatregelen nodig voor Beschikbaarheid</v>
      </c>
      <c r="T8" s="64" t="str">
        <f>IFERROR(INDEX(Waarderingstabellen!$M$24:$M$26,MATCH(Dreigingen!$E8,Waarderingstabellen!$K$24:$K$26,0),MATCH(Dreigingen!$T$4,Waarderingstabellen!$M$23:$M$26,0)),"")</f>
        <v>Geen aanvullende maatregelen nodig voor Intergriteit</v>
      </c>
      <c r="U8" s="64" t="str">
        <f>IFERROR(INDEX(Waarderingstabellen!$N$24:$N$26,MATCH(Dreigingen!$F8,Waarderingstabellen!$K$24:$K$26,0),MATCH(Dreigingen!$U$4,Waarderingstabellen!$N$23:$N$26,0)),"")</f>
        <v>BBN1</v>
      </c>
    </row>
    <row r="9" spans="1:21" ht="77.400000000000006" thickBot="1" x14ac:dyDescent="0.35">
      <c r="A9" s="70" t="s">
        <v>201</v>
      </c>
      <c r="B9" s="78">
        <v>5</v>
      </c>
      <c r="C9" s="27" t="s">
        <v>20</v>
      </c>
      <c r="D9" s="33" t="s">
        <v>15</v>
      </c>
      <c r="E9" s="33" t="s">
        <v>15</v>
      </c>
      <c r="F9" s="33" t="s">
        <v>15</v>
      </c>
      <c r="G9" s="34" t="s">
        <v>38</v>
      </c>
      <c r="H9" s="35" t="s">
        <v>95</v>
      </c>
      <c r="I9" s="35" t="s">
        <v>121</v>
      </c>
      <c r="J9" s="36" t="str">
        <f>IFERROR(INDEX(Waarderingstabellen!$C$16:$G$20,MATCH(Dreigingen!$H9,Waarderingstabellen!$B$16:$B$20,0),MATCH(Dreigingen!$I9,Waarderingstabellen!$C$15:$G$15,0)),"")</f>
        <v>Min-ZK</v>
      </c>
      <c r="K9" s="34" t="str">
        <f>IFERROR(VLOOKUP($J9,Waarderingstabellen!$A$24:$B$49,2,FALSE),"")</f>
        <v>Ja</v>
      </c>
      <c r="L9" s="62"/>
      <c r="M9" s="62" t="str">
        <f>IFERROR(INDEX(Waarderingstabellen!$K$16:$K$20,MATCH(Dreigingen!$H9,Waarderingstabellen!$J$16:$J$20,0),MATCH(Dreigingen!$M$4,Waarderingstabellen!$K$15:$K$20,0)),"")</f>
        <v>De realisatie van het
ketendoel is zeer tijdelijk en/of gedeeltelijk, lichtelijk verstoord,
zonder gevolgen.</v>
      </c>
      <c r="N9" s="62" t="str">
        <f>IFERROR(INDEX(Waarderingstabellen!$L$16:$L$20,MATCH(Dreigingen!$H9,Waarderingstabellen!$J$16:$J$20,0),MATCH(Dreigingen!$N$4,Waarderingstabellen!$L$15:$L$20,0)),"")</f>
        <v>Het incident krijgt niet of
nauwelijks mediaaandacht.</v>
      </c>
      <c r="O9" s="62" t="str">
        <f>IFERROR(INDEX(Waarderingstabellen!$M$16:$M$20,MATCH(Dreigingen!$H9,Waarderingstabellen!$J$16:$J$20,0),MATCH(Dreigingen!$O$4,Waarderingstabellen!$M$15:$M$20,0)),"")</f>
        <v>Informatief - gesprek met en/of voorlichting door een toezichthouder</v>
      </c>
      <c r="P9" s="62" t="str">
        <f>IFERROR(INDEX(Waarderingstabellen!$N$16:$N$20,MATCH(Dreigingen!$H9,Waarderingstabellen!$J$16:$J$20,0),MATCH(Dreigingen!$P$4,Waarderingstabellen!$N$15:$N$20,0)),"")</f>
        <v>Minder dan duizend mensen worden geraakt.</v>
      </c>
      <c r="Q9" s="62" t="str">
        <f>IFERROR(INDEX(Waarderingstabellen!$O$16:$O$20,MATCH(Dreigingen!$H9,Waarderingstabellen!$J$16:$J$20,0),MATCH(Dreigingen!$Q$4,Waarderingstabellen!$O$15:$O$20,0)),"")</f>
        <v>Een incident wordt binnen beperkte ambtenaren-kringen besproken.</v>
      </c>
      <c r="R9" s="63" t="s">
        <v>163</v>
      </c>
      <c r="S9" s="64" t="str">
        <f>IFERROR(INDEX(Waarderingstabellen!$L$24:$L$26,MATCH(Dreigingen!$D9,Waarderingstabellen!$K$24:$K$26,0),MATCH(Dreigingen!$S$4,Waarderingstabellen!$L$23:$L$26,0)),"")</f>
        <v>Geen aanvullende maatregelen nodig voor Beschikbaarheid</v>
      </c>
      <c r="T9" s="64" t="str">
        <f>IFERROR(INDEX(Waarderingstabellen!$M$24:$M$26,MATCH(Dreigingen!$E9,Waarderingstabellen!$K$24:$K$26,0),MATCH(Dreigingen!$T$4,Waarderingstabellen!$M$23:$M$26,0)),"")</f>
        <v>Geen aanvullende maatregelen nodig voor Intergriteit</v>
      </c>
      <c r="U9" s="64" t="str">
        <f>IFERROR(INDEX(Waarderingstabellen!$N$24:$N$26,MATCH(Dreigingen!$F9,Waarderingstabellen!$K$24:$K$26,0),MATCH(Dreigingen!$U$4,Waarderingstabellen!$N$23:$N$26,0)),"")</f>
        <v>BBN1</v>
      </c>
    </row>
    <row r="10" spans="1:21" ht="72.599999999999994" thickBot="1" x14ac:dyDescent="0.35">
      <c r="A10" s="12" t="s">
        <v>203</v>
      </c>
      <c r="B10" s="78">
        <v>6</v>
      </c>
      <c r="C10" s="5" t="s">
        <v>64</v>
      </c>
      <c r="D10" s="33" t="s">
        <v>15</v>
      </c>
      <c r="E10" s="33" t="s">
        <v>15</v>
      </c>
      <c r="F10" s="33" t="s">
        <v>15</v>
      </c>
      <c r="G10" s="34" t="s">
        <v>38</v>
      </c>
      <c r="H10" s="35" t="s">
        <v>95</v>
      </c>
      <c r="I10" s="35" t="s">
        <v>121</v>
      </c>
      <c r="J10" s="36" t="str">
        <f>IFERROR(INDEX(Waarderingstabellen!$C$16:$G$20,MATCH(Dreigingen!$H10,Waarderingstabellen!$B$16:$B$20,0),MATCH(Dreigingen!$I10,Waarderingstabellen!$C$15:$G$15,0)),"")</f>
        <v>Min-ZK</v>
      </c>
      <c r="K10" s="34" t="str">
        <f>IFERROR(VLOOKUP($J10,Waarderingstabellen!$A$24:$B$49,2,FALSE),"")</f>
        <v>Ja</v>
      </c>
      <c r="L10" s="62"/>
      <c r="M10" s="62" t="str">
        <f>IFERROR(INDEX(Waarderingstabellen!$K$16:$K$20,MATCH(Dreigingen!$H10,Waarderingstabellen!$J$16:$J$20,0),MATCH(Dreigingen!$M$4,Waarderingstabellen!$K$15:$K$20,0)),"")</f>
        <v>De realisatie van het
ketendoel is zeer tijdelijk en/of gedeeltelijk, lichtelijk verstoord,
zonder gevolgen.</v>
      </c>
      <c r="N10" s="62" t="str">
        <f>IFERROR(INDEX(Waarderingstabellen!$L$16:$L$20,MATCH(Dreigingen!$H10,Waarderingstabellen!$J$16:$J$20,0),MATCH(Dreigingen!$N$4,Waarderingstabellen!$L$15:$L$20,0)),"")</f>
        <v>Het incident krijgt niet of
nauwelijks mediaaandacht.</v>
      </c>
      <c r="O10" s="62" t="str">
        <f>IFERROR(INDEX(Waarderingstabellen!$M$16:$M$20,MATCH(Dreigingen!$H10,Waarderingstabellen!$J$16:$J$20,0),MATCH(Dreigingen!$O$4,Waarderingstabellen!$M$15:$M$20,0)),"")</f>
        <v>Informatief - gesprek met en/of voorlichting door een toezichthouder</v>
      </c>
      <c r="P10" s="62" t="str">
        <f>IFERROR(INDEX(Waarderingstabellen!$N$16:$N$20,MATCH(Dreigingen!$H10,Waarderingstabellen!$J$16:$J$20,0),MATCH(Dreigingen!$P$4,Waarderingstabellen!$N$15:$N$20,0)),"")</f>
        <v>Minder dan duizend mensen worden geraakt.</v>
      </c>
      <c r="Q10" s="62" t="str">
        <f>IFERROR(INDEX(Waarderingstabellen!$O$16:$O$20,MATCH(Dreigingen!$H10,Waarderingstabellen!$J$16:$J$20,0),MATCH(Dreigingen!$Q$4,Waarderingstabellen!$O$15:$O$20,0)),"")</f>
        <v>Een incident wordt binnen beperkte ambtenaren-kringen besproken.</v>
      </c>
      <c r="R10" s="63" t="s">
        <v>164</v>
      </c>
      <c r="S10" s="64" t="str">
        <f>IFERROR(INDEX(Waarderingstabellen!$L$24:$L$26,MATCH(Dreigingen!$D10,Waarderingstabellen!$K$24:$K$26,0),MATCH(Dreigingen!$S$4,Waarderingstabellen!$L$23:$L$26,0)),"")</f>
        <v>Geen aanvullende maatregelen nodig voor Beschikbaarheid</v>
      </c>
      <c r="T10" s="64" t="str">
        <f>IFERROR(INDEX(Waarderingstabellen!$M$24:$M$26,MATCH(Dreigingen!$E10,Waarderingstabellen!$K$24:$K$26,0),MATCH(Dreigingen!$T$4,Waarderingstabellen!$M$23:$M$26,0)),"")</f>
        <v>Geen aanvullende maatregelen nodig voor Intergriteit</v>
      </c>
      <c r="U10" s="64" t="str">
        <f>IFERROR(INDEX(Waarderingstabellen!$N$24:$N$26,MATCH(Dreigingen!$F10,Waarderingstabellen!$K$24:$K$26,0),MATCH(Dreigingen!$U$4,Waarderingstabellen!$N$23:$N$26,0)),"")</f>
        <v>BBN1</v>
      </c>
    </row>
    <row r="11" spans="1:21" ht="67.8" thickBot="1" x14ac:dyDescent="0.35">
      <c r="A11" s="12"/>
      <c r="B11" s="78">
        <v>7</v>
      </c>
      <c r="C11" s="5" t="s">
        <v>21</v>
      </c>
      <c r="D11" s="33" t="s">
        <v>15</v>
      </c>
      <c r="E11" s="33" t="s">
        <v>15</v>
      </c>
      <c r="F11" s="33" t="s">
        <v>15</v>
      </c>
      <c r="G11" s="34" t="s">
        <v>38</v>
      </c>
      <c r="H11" s="35" t="s">
        <v>95</v>
      </c>
      <c r="I11" s="35" t="s">
        <v>121</v>
      </c>
      <c r="J11" s="36" t="str">
        <f>IFERROR(INDEX(Waarderingstabellen!$C$16:$G$20,MATCH(Dreigingen!$H11,Waarderingstabellen!$B$16:$B$20,0),MATCH(Dreigingen!$I11,Waarderingstabellen!$C$15:$G$15,0)),"")</f>
        <v>Min-ZK</v>
      </c>
      <c r="K11" s="34" t="str">
        <f>IFERROR(VLOOKUP($J11,Waarderingstabellen!$A$24:$B$49,2,FALSE),"")</f>
        <v>Ja</v>
      </c>
      <c r="L11" s="62"/>
      <c r="M11" s="62" t="str">
        <f>IFERROR(INDEX(Waarderingstabellen!$K$16:$K$20,MATCH(Dreigingen!$H11,Waarderingstabellen!$J$16:$J$20,0),MATCH(Dreigingen!$M$4,Waarderingstabellen!$K$15:$K$20,0)),"")</f>
        <v>De realisatie van het
ketendoel is zeer tijdelijk en/of gedeeltelijk, lichtelijk verstoord,
zonder gevolgen.</v>
      </c>
      <c r="N11" s="62" t="str">
        <f>IFERROR(INDEX(Waarderingstabellen!$L$16:$L$20,MATCH(Dreigingen!$H11,Waarderingstabellen!$J$16:$J$20,0),MATCH(Dreigingen!$N$4,Waarderingstabellen!$L$15:$L$20,0)),"")</f>
        <v>Het incident krijgt niet of
nauwelijks mediaaandacht.</v>
      </c>
      <c r="O11" s="62" t="str">
        <f>IFERROR(INDEX(Waarderingstabellen!$M$16:$M$20,MATCH(Dreigingen!$H11,Waarderingstabellen!$J$16:$J$20,0),MATCH(Dreigingen!$O$4,Waarderingstabellen!$M$15:$M$20,0)),"")</f>
        <v>Informatief - gesprek met en/of voorlichting door een toezichthouder</v>
      </c>
      <c r="P11" s="62" t="str">
        <f>IFERROR(INDEX(Waarderingstabellen!$N$16:$N$20,MATCH(Dreigingen!$H11,Waarderingstabellen!$J$16:$J$20,0),MATCH(Dreigingen!$P$4,Waarderingstabellen!$N$15:$N$20,0)),"")</f>
        <v>Minder dan duizend mensen worden geraakt.</v>
      </c>
      <c r="Q11" s="62" t="str">
        <f>IFERROR(INDEX(Waarderingstabellen!$O$16:$O$20,MATCH(Dreigingen!$H11,Waarderingstabellen!$J$16:$J$20,0),MATCH(Dreigingen!$Q$4,Waarderingstabellen!$O$15:$O$20,0)),"")</f>
        <v>Een incident wordt binnen beperkte ambtenaren-kringen besproken.</v>
      </c>
      <c r="R11" s="63" t="s">
        <v>164</v>
      </c>
      <c r="S11" s="64" t="str">
        <f>IFERROR(INDEX(Waarderingstabellen!$L$24:$L$26,MATCH(Dreigingen!$D11,Waarderingstabellen!$K$24:$K$26,0),MATCH(Dreigingen!$S$4,Waarderingstabellen!$L$23:$L$26,0)),"")</f>
        <v>Geen aanvullende maatregelen nodig voor Beschikbaarheid</v>
      </c>
      <c r="T11" s="64" t="str">
        <f>IFERROR(INDEX(Waarderingstabellen!$M$24:$M$26,MATCH(Dreigingen!$E11,Waarderingstabellen!$K$24:$K$26,0),MATCH(Dreigingen!$T$4,Waarderingstabellen!$M$23:$M$26,0)),"")</f>
        <v>Geen aanvullende maatregelen nodig voor Intergriteit</v>
      </c>
      <c r="U11" s="64" t="str">
        <f>IFERROR(INDEX(Waarderingstabellen!$N$24:$N$26,MATCH(Dreigingen!$F11,Waarderingstabellen!$K$24:$K$26,0),MATCH(Dreigingen!$U$4,Waarderingstabellen!$N$23:$N$26,0)),"")</f>
        <v>BBN1</v>
      </c>
    </row>
    <row r="12" spans="1:21" ht="67.8" thickBot="1" x14ac:dyDescent="0.35">
      <c r="A12" s="12"/>
      <c r="B12" s="78">
        <v>8</v>
      </c>
      <c r="C12" s="5" t="s">
        <v>22</v>
      </c>
      <c r="D12" s="33" t="s">
        <v>15</v>
      </c>
      <c r="E12" s="33" t="s">
        <v>15</v>
      </c>
      <c r="F12" s="33" t="s">
        <v>15</v>
      </c>
      <c r="G12" s="34" t="s">
        <v>38</v>
      </c>
      <c r="H12" s="35" t="s">
        <v>95</v>
      </c>
      <c r="I12" s="35" t="s">
        <v>121</v>
      </c>
      <c r="J12" s="36" t="str">
        <f>IFERROR(INDEX(Waarderingstabellen!$C$16:$G$20,MATCH(Dreigingen!$H12,Waarderingstabellen!$B$16:$B$20,0),MATCH(Dreigingen!$I12,Waarderingstabellen!$C$15:$G$15,0)),"")</f>
        <v>Min-ZK</v>
      </c>
      <c r="K12" s="34" t="str">
        <f>IFERROR(VLOOKUP($J12,Waarderingstabellen!$A$24:$B$49,2,FALSE),"")</f>
        <v>Ja</v>
      </c>
      <c r="L12" s="62"/>
      <c r="M12" s="62" t="str">
        <f>IFERROR(INDEX(Waarderingstabellen!$K$16:$K$20,MATCH(Dreigingen!$H12,Waarderingstabellen!$J$16:$J$20,0),MATCH(Dreigingen!$M$4,Waarderingstabellen!$K$15:$K$20,0)),"")</f>
        <v>De realisatie van het
ketendoel is zeer tijdelijk en/of gedeeltelijk, lichtelijk verstoord,
zonder gevolgen.</v>
      </c>
      <c r="N12" s="62" t="str">
        <f>IFERROR(INDEX(Waarderingstabellen!$L$16:$L$20,MATCH(Dreigingen!$H12,Waarderingstabellen!$J$16:$J$20,0),MATCH(Dreigingen!$N$4,Waarderingstabellen!$L$15:$L$20,0)),"")</f>
        <v>Het incident krijgt niet of
nauwelijks mediaaandacht.</v>
      </c>
      <c r="O12" s="62" t="str">
        <f>IFERROR(INDEX(Waarderingstabellen!$M$16:$M$20,MATCH(Dreigingen!$H12,Waarderingstabellen!$J$16:$J$20,0),MATCH(Dreigingen!$O$4,Waarderingstabellen!$M$15:$M$20,0)),"")</f>
        <v>Informatief - gesprek met en/of voorlichting door een toezichthouder</v>
      </c>
      <c r="P12" s="62" t="str">
        <f>IFERROR(INDEX(Waarderingstabellen!$N$16:$N$20,MATCH(Dreigingen!$H12,Waarderingstabellen!$J$16:$J$20,0),MATCH(Dreigingen!$P$4,Waarderingstabellen!$N$15:$N$20,0)),"")</f>
        <v>Minder dan duizend mensen worden geraakt.</v>
      </c>
      <c r="Q12" s="62" t="str">
        <f>IFERROR(INDEX(Waarderingstabellen!$O$16:$O$20,MATCH(Dreigingen!$H12,Waarderingstabellen!$J$16:$J$20,0),MATCH(Dreigingen!$Q$4,Waarderingstabellen!$O$15:$O$20,0)),"")</f>
        <v>Een incident wordt binnen beperkte ambtenaren-kringen besproken.</v>
      </c>
      <c r="R12" s="63" t="s">
        <v>164</v>
      </c>
      <c r="S12" s="64" t="str">
        <f>IFERROR(INDEX(Waarderingstabellen!$L$24:$L$26,MATCH(Dreigingen!$D12,Waarderingstabellen!$K$24:$K$26,0),MATCH(Dreigingen!$S$4,Waarderingstabellen!$L$23:$L$26,0)),"")</f>
        <v>Geen aanvullende maatregelen nodig voor Beschikbaarheid</v>
      </c>
      <c r="T12" s="64" t="str">
        <f>IFERROR(INDEX(Waarderingstabellen!$M$24:$M$26,MATCH(Dreigingen!$E12,Waarderingstabellen!$K$24:$K$26,0),MATCH(Dreigingen!$T$4,Waarderingstabellen!$M$23:$M$26,0)),"")</f>
        <v>Geen aanvullende maatregelen nodig voor Intergriteit</v>
      </c>
      <c r="U12" s="64" t="str">
        <f>IFERROR(INDEX(Waarderingstabellen!$N$24:$N$26,MATCH(Dreigingen!$F12,Waarderingstabellen!$K$24:$K$26,0),MATCH(Dreigingen!$U$4,Waarderingstabellen!$N$23:$N$26,0)),"")</f>
        <v>BBN1</v>
      </c>
    </row>
    <row r="13" spans="1:21" ht="67.8" thickBot="1" x14ac:dyDescent="0.35">
      <c r="A13" s="12"/>
      <c r="B13" s="78">
        <v>9</v>
      </c>
      <c r="C13" s="5" t="s">
        <v>23</v>
      </c>
      <c r="D13" s="33" t="s">
        <v>15</v>
      </c>
      <c r="E13" s="33" t="s">
        <v>15</v>
      </c>
      <c r="F13" s="33" t="s">
        <v>15</v>
      </c>
      <c r="G13" s="34" t="s">
        <v>38</v>
      </c>
      <c r="H13" s="35" t="s">
        <v>95</v>
      </c>
      <c r="I13" s="35" t="s">
        <v>121</v>
      </c>
      <c r="J13" s="36" t="str">
        <f>IFERROR(INDEX(Waarderingstabellen!$C$16:$G$20,MATCH(Dreigingen!$H13,Waarderingstabellen!$B$16:$B$20,0),MATCH(Dreigingen!$I13,Waarderingstabellen!$C$15:$G$15,0)),"")</f>
        <v>Min-ZK</v>
      </c>
      <c r="K13" s="34" t="str">
        <f>IFERROR(VLOOKUP($J13,Waarderingstabellen!$A$24:$B$49,2,FALSE),"")</f>
        <v>Ja</v>
      </c>
      <c r="L13" s="62"/>
      <c r="M13" s="62" t="str">
        <f>IFERROR(INDEX(Waarderingstabellen!$K$16:$K$20,MATCH(Dreigingen!$H13,Waarderingstabellen!$J$16:$J$20,0),MATCH(Dreigingen!$M$4,Waarderingstabellen!$K$15:$K$20,0)),"")</f>
        <v>De realisatie van het
ketendoel is zeer tijdelijk en/of gedeeltelijk, lichtelijk verstoord,
zonder gevolgen.</v>
      </c>
      <c r="N13" s="62" t="str">
        <f>IFERROR(INDEX(Waarderingstabellen!$L$16:$L$20,MATCH(Dreigingen!$H13,Waarderingstabellen!$J$16:$J$20,0),MATCH(Dreigingen!$N$4,Waarderingstabellen!$L$15:$L$20,0)),"")</f>
        <v>Het incident krijgt niet of
nauwelijks mediaaandacht.</v>
      </c>
      <c r="O13" s="62" t="str">
        <f>IFERROR(INDEX(Waarderingstabellen!$M$16:$M$20,MATCH(Dreigingen!$H13,Waarderingstabellen!$J$16:$J$20,0),MATCH(Dreigingen!$O$4,Waarderingstabellen!$M$15:$M$20,0)),"")</f>
        <v>Informatief - gesprek met en/of voorlichting door een toezichthouder</v>
      </c>
      <c r="P13" s="62" t="str">
        <f>IFERROR(INDEX(Waarderingstabellen!$N$16:$N$20,MATCH(Dreigingen!$H13,Waarderingstabellen!$J$16:$J$20,0),MATCH(Dreigingen!$P$4,Waarderingstabellen!$N$15:$N$20,0)),"")</f>
        <v>Minder dan duizend mensen worden geraakt.</v>
      </c>
      <c r="Q13" s="62" t="str">
        <f>IFERROR(INDEX(Waarderingstabellen!$O$16:$O$20,MATCH(Dreigingen!$H13,Waarderingstabellen!$J$16:$J$20,0),MATCH(Dreigingen!$Q$4,Waarderingstabellen!$O$15:$O$20,0)),"")</f>
        <v>Een incident wordt binnen beperkte ambtenaren-kringen besproken.</v>
      </c>
      <c r="R13" s="63" t="s">
        <v>164</v>
      </c>
      <c r="S13" s="64" t="str">
        <f>IFERROR(INDEX(Waarderingstabellen!$L$24:$L$26,MATCH(Dreigingen!$D13,Waarderingstabellen!$K$24:$K$26,0),MATCH(Dreigingen!$S$4,Waarderingstabellen!$L$23:$L$26,0)),"")</f>
        <v>Geen aanvullende maatregelen nodig voor Beschikbaarheid</v>
      </c>
      <c r="T13" s="64" t="str">
        <f>IFERROR(INDEX(Waarderingstabellen!$M$24:$M$26,MATCH(Dreigingen!$E13,Waarderingstabellen!$K$24:$K$26,0),MATCH(Dreigingen!$T$4,Waarderingstabellen!$M$23:$M$26,0)),"")</f>
        <v>Geen aanvullende maatregelen nodig voor Intergriteit</v>
      </c>
      <c r="U13" s="64" t="str">
        <f>IFERROR(INDEX(Waarderingstabellen!$N$24:$N$26,MATCH(Dreigingen!$F13,Waarderingstabellen!$K$24:$K$26,0),MATCH(Dreigingen!$U$4,Waarderingstabellen!$N$23:$N$26,0)),"")</f>
        <v>BBN1</v>
      </c>
    </row>
    <row r="14" spans="1:21" ht="118.8" customHeight="1" thickBot="1" x14ac:dyDescent="0.35">
      <c r="A14" s="12" t="s">
        <v>204</v>
      </c>
      <c r="B14" s="78">
        <v>10</v>
      </c>
      <c r="C14" s="5" t="s">
        <v>233</v>
      </c>
      <c r="D14" s="33" t="s">
        <v>15</v>
      </c>
      <c r="E14" s="33" t="s">
        <v>15</v>
      </c>
      <c r="F14" s="33" t="s">
        <v>15</v>
      </c>
      <c r="G14" s="34" t="s">
        <v>38</v>
      </c>
      <c r="H14" s="35" t="s">
        <v>95</v>
      </c>
      <c r="I14" s="35" t="s">
        <v>121</v>
      </c>
      <c r="J14" s="36" t="str">
        <f>IFERROR(INDEX(Waarderingstabellen!$C$16:$G$20,MATCH(Dreigingen!$H14,Waarderingstabellen!$B$16:$B$20,0),MATCH(Dreigingen!$I14,Waarderingstabellen!$C$15:$G$15,0)),"")</f>
        <v>Min-ZK</v>
      </c>
      <c r="K14" s="34" t="str">
        <f>IFERROR(VLOOKUP($J14,Waarderingstabellen!$A$24:$B$49,2,FALSE),"")</f>
        <v>Ja</v>
      </c>
      <c r="L14" s="62"/>
      <c r="M14" s="62" t="str">
        <f>IFERROR(INDEX(Waarderingstabellen!$K$16:$K$20,MATCH(Dreigingen!$H14,Waarderingstabellen!$J$16:$J$20,0),MATCH(Dreigingen!$M$4,Waarderingstabellen!$K$15:$K$20,0)),"")</f>
        <v>De realisatie van het
ketendoel is zeer tijdelijk en/of gedeeltelijk, lichtelijk verstoord,
zonder gevolgen.</v>
      </c>
      <c r="N14" s="62" t="str">
        <f>IFERROR(INDEX(Waarderingstabellen!$L$16:$L$20,MATCH(Dreigingen!$H14,Waarderingstabellen!$J$16:$J$20,0),MATCH(Dreigingen!$N$4,Waarderingstabellen!$L$15:$L$20,0)),"")</f>
        <v>Het incident krijgt niet of
nauwelijks mediaaandacht.</v>
      </c>
      <c r="O14" s="62" t="str">
        <f>IFERROR(INDEX(Waarderingstabellen!$M$16:$M$20,MATCH(Dreigingen!$H14,Waarderingstabellen!$J$16:$J$20,0),MATCH(Dreigingen!$O$4,Waarderingstabellen!$M$15:$M$20,0)),"")</f>
        <v>Informatief - gesprek met en/of voorlichting door een toezichthouder</v>
      </c>
      <c r="P14" s="62" t="str">
        <f>IFERROR(INDEX(Waarderingstabellen!$N$16:$N$20,MATCH(Dreigingen!$H14,Waarderingstabellen!$J$16:$J$20,0),MATCH(Dreigingen!$P$4,Waarderingstabellen!$N$15:$N$20,0)),"")</f>
        <v>Minder dan duizend mensen worden geraakt.</v>
      </c>
      <c r="Q14" s="62" t="str">
        <f>IFERROR(INDEX(Waarderingstabellen!$O$16:$O$20,MATCH(Dreigingen!$H14,Waarderingstabellen!$J$16:$J$20,0),MATCH(Dreigingen!$Q$4,Waarderingstabellen!$O$15:$O$20,0)),"")</f>
        <v>Een incident wordt binnen beperkte ambtenaren-kringen besproken.</v>
      </c>
      <c r="R14" s="63" t="s">
        <v>165</v>
      </c>
      <c r="S14" s="64" t="str">
        <f>IFERROR(INDEX(Waarderingstabellen!$L$24:$L$26,MATCH(Dreigingen!$D14,Waarderingstabellen!$K$24:$K$26,0),MATCH(Dreigingen!$S$4,Waarderingstabellen!$L$23:$L$26,0)),"")</f>
        <v>Geen aanvullende maatregelen nodig voor Beschikbaarheid</v>
      </c>
      <c r="T14" s="64" t="str">
        <f>IFERROR(INDEX(Waarderingstabellen!$M$24:$M$26,MATCH(Dreigingen!$E14,Waarderingstabellen!$K$24:$K$26,0),MATCH(Dreigingen!$T$4,Waarderingstabellen!$M$23:$M$26,0)),"")</f>
        <v>Geen aanvullende maatregelen nodig voor Intergriteit</v>
      </c>
      <c r="U14" s="64" t="str">
        <f>IFERROR(INDEX(Waarderingstabellen!$N$24:$N$26,MATCH(Dreigingen!$F14,Waarderingstabellen!$K$24:$K$26,0),MATCH(Dreigingen!$U$4,Waarderingstabellen!$N$23:$N$26,0)),"")</f>
        <v>BBN1</v>
      </c>
    </row>
    <row r="15" spans="1:21" ht="135" thickBot="1" x14ac:dyDescent="0.35">
      <c r="A15" s="12"/>
      <c r="B15" s="78">
        <v>11</v>
      </c>
      <c r="C15" s="5" t="s">
        <v>65</v>
      </c>
      <c r="D15" s="33" t="s">
        <v>15</v>
      </c>
      <c r="E15" s="33" t="s">
        <v>15</v>
      </c>
      <c r="F15" s="33" t="s">
        <v>15</v>
      </c>
      <c r="G15" s="34" t="s">
        <v>38</v>
      </c>
      <c r="H15" s="35" t="s">
        <v>95</v>
      </c>
      <c r="I15" s="35" t="s">
        <v>121</v>
      </c>
      <c r="J15" s="36" t="str">
        <f>IFERROR(INDEX(Waarderingstabellen!$C$16:$G$20,MATCH(Dreigingen!$H15,Waarderingstabellen!$B$16:$B$20,0),MATCH(Dreigingen!$I15,Waarderingstabellen!$C$15:$G$15,0)),"")</f>
        <v>Min-ZK</v>
      </c>
      <c r="K15" s="34" t="str">
        <f>IFERROR(VLOOKUP($J15,Waarderingstabellen!$A$24:$B$49,2,FALSE),"")</f>
        <v>Ja</v>
      </c>
      <c r="L15" s="62"/>
      <c r="M15" s="62" t="str">
        <f>IFERROR(INDEX(Waarderingstabellen!$K$16:$K$20,MATCH(Dreigingen!$H15,Waarderingstabellen!$J$16:$J$20,0),MATCH(Dreigingen!$M$4,Waarderingstabellen!$K$15:$K$20,0)),"")</f>
        <v>De realisatie van het
ketendoel is zeer tijdelijk en/of gedeeltelijk, lichtelijk verstoord,
zonder gevolgen.</v>
      </c>
      <c r="N15" s="62" t="str">
        <f>IFERROR(INDEX(Waarderingstabellen!$L$16:$L$20,MATCH(Dreigingen!$H15,Waarderingstabellen!$J$16:$J$20,0),MATCH(Dreigingen!$N$4,Waarderingstabellen!$L$15:$L$20,0)),"")</f>
        <v>Het incident krijgt niet of
nauwelijks mediaaandacht.</v>
      </c>
      <c r="O15" s="62" t="str">
        <f>IFERROR(INDEX(Waarderingstabellen!$M$16:$M$20,MATCH(Dreigingen!$H15,Waarderingstabellen!$J$16:$J$20,0),MATCH(Dreigingen!$O$4,Waarderingstabellen!$M$15:$M$20,0)),"")</f>
        <v>Informatief - gesprek met en/of voorlichting door een toezichthouder</v>
      </c>
      <c r="P15" s="62" t="str">
        <f>IFERROR(INDEX(Waarderingstabellen!$N$16:$N$20,MATCH(Dreigingen!$H15,Waarderingstabellen!$J$16:$J$20,0),MATCH(Dreigingen!$P$4,Waarderingstabellen!$N$15:$N$20,0)),"")</f>
        <v>Minder dan duizend mensen worden geraakt.</v>
      </c>
      <c r="Q15" s="62" t="str">
        <f>IFERROR(INDEX(Waarderingstabellen!$O$16:$O$20,MATCH(Dreigingen!$H15,Waarderingstabellen!$J$16:$J$20,0),MATCH(Dreigingen!$Q$4,Waarderingstabellen!$O$15:$O$20,0)),"")</f>
        <v>Een incident wordt binnen beperkte ambtenaren-kringen besproken.</v>
      </c>
      <c r="R15" s="63" t="s">
        <v>165</v>
      </c>
      <c r="S15" s="64" t="str">
        <f>IFERROR(INDEX(Waarderingstabellen!$L$24:$L$26,MATCH(Dreigingen!$D15,Waarderingstabellen!$K$24:$K$26,0),MATCH(Dreigingen!$S$4,Waarderingstabellen!$L$23:$L$26,0)),"")</f>
        <v>Geen aanvullende maatregelen nodig voor Beschikbaarheid</v>
      </c>
      <c r="T15" s="64" t="str">
        <f>IFERROR(INDEX(Waarderingstabellen!$M$24:$M$26,MATCH(Dreigingen!$E15,Waarderingstabellen!$K$24:$K$26,0),MATCH(Dreigingen!$T$4,Waarderingstabellen!$M$23:$M$26,0)),"")</f>
        <v>Geen aanvullende maatregelen nodig voor Intergriteit</v>
      </c>
      <c r="U15" s="64" t="str">
        <f>IFERROR(INDEX(Waarderingstabellen!$N$24:$N$26,MATCH(Dreigingen!$F15,Waarderingstabellen!$K$24:$K$26,0),MATCH(Dreigingen!$U$4,Waarderingstabellen!$N$23:$N$26,0)),"")</f>
        <v>BBN1</v>
      </c>
    </row>
    <row r="16" spans="1:21" ht="135" thickBot="1" x14ac:dyDescent="0.35">
      <c r="A16" s="12"/>
      <c r="B16" s="78">
        <v>12</v>
      </c>
      <c r="C16" s="5" t="s">
        <v>66</v>
      </c>
      <c r="D16" s="33" t="s">
        <v>15</v>
      </c>
      <c r="E16" s="33" t="s">
        <v>15</v>
      </c>
      <c r="F16" s="33" t="s">
        <v>15</v>
      </c>
      <c r="G16" s="34" t="s">
        <v>38</v>
      </c>
      <c r="H16" s="35" t="s">
        <v>95</v>
      </c>
      <c r="I16" s="35" t="s">
        <v>121</v>
      </c>
      <c r="J16" s="36" t="str">
        <f>IFERROR(INDEX(Waarderingstabellen!$C$16:$G$20,MATCH(Dreigingen!$H16,Waarderingstabellen!$B$16:$B$20,0),MATCH(Dreigingen!$I16,Waarderingstabellen!$C$15:$G$15,0)),"")</f>
        <v>Min-ZK</v>
      </c>
      <c r="K16" s="34" t="str">
        <f>IFERROR(VLOOKUP($J16,Waarderingstabellen!$A$24:$B$49,2,FALSE),"")</f>
        <v>Ja</v>
      </c>
      <c r="L16" s="62"/>
      <c r="M16" s="62" t="str">
        <f>IFERROR(INDEX(Waarderingstabellen!$K$16:$K$20,MATCH(Dreigingen!$H16,Waarderingstabellen!$J$16:$J$20,0),MATCH(Dreigingen!$M$4,Waarderingstabellen!$K$15:$K$20,0)),"")</f>
        <v>De realisatie van het
ketendoel is zeer tijdelijk en/of gedeeltelijk, lichtelijk verstoord,
zonder gevolgen.</v>
      </c>
      <c r="N16" s="62" t="str">
        <f>IFERROR(INDEX(Waarderingstabellen!$L$16:$L$20,MATCH(Dreigingen!$H16,Waarderingstabellen!$J$16:$J$20,0),MATCH(Dreigingen!$N$4,Waarderingstabellen!$L$15:$L$20,0)),"")</f>
        <v>Het incident krijgt niet of
nauwelijks mediaaandacht.</v>
      </c>
      <c r="O16" s="62" t="str">
        <f>IFERROR(INDEX(Waarderingstabellen!$M$16:$M$20,MATCH(Dreigingen!$H16,Waarderingstabellen!$J$16:$J$20,0),MATCH(Dreigingen!$O$4,Waarderingstabellen!$M$15:$M$20,0)),"")</f>
        <v>Informatief - gesprek met en/of voorlichting door een toezichthouder</v>
      </c>
      <c r="P16" s="62" t="str">
        <f>IFERROR(INDEX(Waarderingstabellen!$N$16:$N$20,MATCH(Dreigingen!$H16,Waarderingstabellen!$J$16:$J$20,0),MATCH(Dreigingen!$P$4,Waarderingstabellen!$N$15:$N$20,0)),"")</f>
        <v>Minder dan duizend mensen worden geraakt.</v>
      </c>
      <c r="Q16" s="62" t="str">
        <f>IFERROR(INDEX(Waarderingstabellen!$O$16:$O$20,MATCH(Dreigingen!$H16,Waarderingstabellen!$J$16:$J$20,0),MATCH(Dreigingen!$Q$4,Waarderingstabellen!$O$15:$O$20,0)),"")</f>
        <v>Een incident wordt binnen beperkte ambtenaren-kringen besproken.</v>
      </c>
      <c r="R16" s="63" t="s">
        <v>165</v>
      </c>
      <c r="S16" s="64" t="str">
        <f>IFERROR(INDEX(Waarderingstabellen!$L$24:$L$26,MATCH(Dreigingen!$D16,Waarderingstabellen!$K$24:$K$26,0),MATCH(Dreigingen!$S$4,Waarderingstabellen!$L$23:$L$26,0)),"")</f>
        <v>Geen aanvullende maatregelen nodig voor Beschikbaarheid</v>
      </c>
      <c r="T16" s="64" t="str">
        <f>IFERROR(INDEX(Waarderingstabellen!$M$24:$M$26,MATCH(Dreigingen!$E16,Waarderingstabellen!$K$24:$K$26,0),MATCH(Dreigingen!$T$4,Waarderingstabellen!$M$23:$M$26,0)),"")</f>
        <v>Geen aanvullende maatregelen nodig voor Intergriteit</v>
      </c>
      <c r="U16" s="64" t="str">
        <f>IFERROR(INDEX(Waarderingstabellen!$N$24:$N$26,MATCH(Dreigingen!$F16,Waarderingstabellen!$K$24:$K$26,0),MATCH(Dreigingen!$U$4,Waarderingstabellen!$N$23:$N$26,0)),"")</f>
        <v>BBN1</v>
      </c>
    </row>
    <row r="17" spans="1:21" ht="39" thickBot="1" x14ac:dyDescent="0.35">
      <c r="A17" s="12" t="s">
        <v>205</v>
      </c>
      <c r="B17" s="78">
        <v>13</v>
      </c>
      <c r="C17" s="6" t="s">
        <v>24</v>
      </c>
      <c r="D17" s="33" t="s">
        <v>15</v>
      </c>
      <c r="E17" s="33" t="s">
        <v>15</v>
      </c>
      <c r="F17" s="33" t="s">
        <v>15</v>
      </c>
      <c r="G17" s="34" t="s">
        <v>38</v>
      </c>
      <c r="H17" s="35" t="s">
        <v>95</v>
      </c>
      <c r="I17" s="35" t="s">
        <v>121</v>
      </c>
      <c r="J17" s="36" t="str">
        <f>IFERROR(INDEX(Waarderingstabellen!$C$16:$G$20,MATCH(Dreigingen!$H17,Waarderingstabellen!$B$16:$B$20,0),MATCH(Dreigingen!$I17,Waarderingstabellen!$C$15:$G$15,0)),"")</f>
        <v>Min-ZK</v>
      </c>
      <c r="K17" s="34" t="str">
        <f>IFERROR(VLOOKUP($J17,Waarderingstabellen!$A$24:$B$49,2,FALSE),"")</f>
        <v>Ja</v>
      </c>
      <c r="L17" s="62"/>
      <c r="M17" s="62" t="str">
        <f>IFERROR(INDEX(Waarderingstabellen!$K$16:$K$20,MATCH(Dreigingen!$H17,Waarderingstabellen!$J$16:$J$20,0),MATCH(Dreigingen!$M$4,Waarderingstabellen!$K$15:$K$20,0)),"")</f>
        <v>De realisatie van het
ketendoel is zeer tijdelijk en/of gedeeltelijk, lichtelijk verstoord,
zonder gevolgen.</v>
      </c>
      <c r="N17" s="62" t="str">
        <f>IFERROR(INDEX(Waarderingstabellen!$L$16:$L$20,MATCH(Dreigingen!$H17,Waarderingstabellen!$J$16:$J$20,0),MATCH(Dreigingen!$N$4,Waarderingstabellen!$L$15:$L$20,0)),"")</f>
        <v>Het incident krijgt niet of
nauwelijks mediaaandacht.</v>
      </c>
      <c r="O17" s="62" t="str">
        <f>IFERROR(INDEX(Waarderingstabellen!$M$16:$M$20,MATCH(Dreigingen!$H17,Waarderingstabellen!$J$16:$J$20,0),MATCH(Dreigingen!$O$4,Waarderingstabellen!$M$15:$M$20,0)),"")</f>
        <v>Informatief - gesprek met en/of voorlichting door een toezichthouder</v>
      </c>
      <c r="P17" s="62" t="str">
        <f>IFERROR(INDEX(Waarderingstabellen!$N$16:$N$20,MATCH(Dreigingen!$H17,Waarderingstabellen!$J$16:$J$20,0),MATCH(Dreigingen!$P$4,Waarderingstabellen!$N$15:$N$20,0)),"")</f>
        <v>Minder dan duizend mensen worden geraakt.</v>
      </c>
      <c r="Q17" s="62" t="str">
        <f>IFERROR(INDEX(Waarderingstabellen!$O$16:$O$20,MATCH(Dreigingen!$H17,Waarderingstabellen!$J$16:$J$20,0),MATCH(Dreigingen!$Q$4,Waarderingstabellen!$O$15:$O$20,0)),"")</f>
        <v>Een incident wordt binnen beperkte ambtenaren-kringen besproken.</v>
      </c>
      <c r="R17" s="63" t="s">
        <v>166</v>
      </c>
      <c r="S17" s="64" t="str">
        <f>IFERROR(INDEX(Waarderingstabellen!$L$24:$L$26,MATCH(Dreigingen!$D17,Waarderingstabellen!$K$24:$K$26,0),MATCH(Dreigingen!$S$4,Waarderingstabellen!$L$23:$L$26,0)),"")</f>
        <v>Geen aanvullende maatregelen nodig voor Beschikbaarheid</v>
      </c>
      <c r="T17" s="64" t="str">
        <f>IFERROR(INDEX(Waarderingstabellen!$M$24:$M$26,MATCH(Dreigingen!$E17,Waarderingstabellen!$K$24:$K$26,0),MATCH(Dreigingen!$T$4,Waarderingstabellen!$M$23:$M$26,0)),"")</f>
        <v>Geen aanvullende maatregelen nodig voor Intergriteit</v>
      </c>
      <c r="U17" s="64" t="str">
        <f>IFERROR(INDEX(Waarderingstabellen!$N$24:$N$26,MATCH(Dreigingen!$F17,Waarderingstabellen!$K$24:$K$26,0),MATCH(Dreigingen!$U$4,Waarderingstabellen!$N$23:$N$26,0)),"")</f>
        <v>BBN1</v>
      </c>
    </row>
    <row r="18" spans="1:21" ht="39" thickBot="1" x14ac:dyDescent="0.35">
      <c r="A18" s="12"/>
      <c r="B18" s="78">
        <v>14</v>
      </c>
      <c r="C18" s="6" t="s">
        <v>182</v>
      </c>
      <c r="D18" s="33" t="s">
        <v>15</v>
      </c>
      <c r="E18" s="33" t="s">
        <v>15</v>
      </c>
      <c r="F18" s="33" t="s">
        <v>15</v>
      </c>
      <c r="G18" s="34" t="s">
        <v>38</v>
      </c>
      <c r="H18" s="35" t="s">
        <v>95</v>
      </c>
      <c r="I18" s="35" t="s">
        <v>121</v>
      </c>
      <c r="J18" s="36" t="str">
        <f>IFERROR(INDEX(Waarderingstabellen!$C$16:$G$20,MATCH(Dreigingen!$H18,Waarderingstabellen!$B$16:$B$20,0),MATCH(Dreigingen!$I18,Waarderingstabellen!$C$15:$G$15,0)),"")</f>
        <v>Min-ZK</v>
      </c>
      <c r="K18" s="34" t="str">
        <f>IFERROR(VLOOKUP($J18,Waarderingstabellen!$A$24:$B$49,2,FALSE),"")</f>
        <v>Ja</v>
      </c>
      <c r="L18" s="62" t="s">
        <v>85</v>
      </c>
      <c r="M18" s="62" t="str">
        <f>IFERROR(INDEX(Waarderingstabellen!$K$16:$K$20,MATCH(Dreigingen!$H18,Waarderingstabellen!$J$16:$J$20,0),MATCH(Dreigingen!$M$4,Waarderingstabellen!$K$15:$K$20,0)),"")</f>
        <v>De realisatie van het
ketendoel is zeer tijdelijk en/of gedeeltelijk, lichtelijk verstoord,
zonder gevolgen.</v>
      </c>
      <c r="N18" s="62" t="str">
        <f>IFERROR(INDEX(Waarderingstabellen!$L$16:$L$20,MATCH(Dreigingen!$H18,Waarderingstabellen!$J$16:$J$20,0),MATCH(Dreigingen!$N$4,Waarderingstabellen!$L$15:$L$20,0)),"")</f>
        <v>Het incident krijgt niet of
nauwelijks mediaaandacht.</v>
      </c>
      <c r="O18" s="62" t="str">
        <f>IFERROR(INDEX(Waarderingstabellen!$M$16:$M$20,MATCH(Dreigingen!$H18,Waarderingstabellen!$J$16:$J$20,0),MATCH(Dreigingen!$O$4,Waarderingstabellen!$M$15:$M$20,0)),"")</f>
        <v>Informatief - gesprek met en/of voorlichting door een toezichthouder</v>
      </c>
      <c r="P18" s="62" t="str">
        <f>IFERROR(INDEX(Waarderingstabellen!$N$16:$N$20,MATCH(Dreigingen!$H18,Waarderingstabellen!$J$16:$J$20,0),MATCH(Dreigingen!$P$4,Waarderingstabellen!$N$15:$N$20,0)),"")</f>
        <v>Minder dan duizend mensen worden geraakt.</v>
      </c>
      <c r="Q18" s="62" t="str">
        <f>IFERROR(INDEX(Waarderingstabellen!$O$16:$O$20,MATCH(Dreigingen!$H18,Waarderingstabellen!$J$16:$J$20,0),MATCH(Dreigingen!$Q$4,Waarderingstabellen!$O$15:$O$20,0)),"")</f>
        <v>Een incident wordt binnen beperkte ambtenaren-kringen besproken.</v>
      </c>
      <c r="R18" s="63" t="s">
        <v>183</v>
      </c>
      <c r="S18" s="64" t="str">
        <f>IFERROR(INDEX(Waarderingstabellen!$L$24:$L$26,MATCH(Dreigingen!$D18,Waarderingstabellen!$K$24:$K$26,0),MATCH(Dreigingen!$S$4,Waarderingstabellen!$L$23:$L$26,0)),"")</f>
        <v>Geen aanvullende maatregelen nodig voor Beschikbaarheid</v>
      </c>
      <c r="T18" s="64" t="str">
        <f>IFERROR(INDEX(Waarderingstabellen!$M$24:$M$26,MATCH(Dreigingen!$E18,Waarderingstabellen!$K$24:$K$26,0),MATCH(Dreigingen!$T$4,Waarderingstabellen!$M$23:$M$26,0)),"")</f>
        <v>Geen aanvullende maatregelen nodig voor Intergriteit</v>
      </c>
      <c r="U18" s="64" t="str">
        <f>IFERROR(INDEX(Waarderingstabellen!$N$24:$N$26,MATCH(Dreigingen!$F18,Waarderingstabellen!$K$24:$K$26,0),MATCH(Dreigingen!$U$4,Waarderingstabellen!$N$23:$N$26,0)),"")</f>
        <v>BBN1</v>
      </c>
    </row>
    <row r="19" spans="1:21" ht="36" customHeight="1" thickBot="1" x14ac:dyDescent="0.35">
      <c r="A19" s="12"/>
      <c r="B19" s="78">
        <v>15</v>
      </c>
      <c r="C19" s="6" t="s">
        <v>185</v>
      </c>
      <c r="D19" s="33" t="s">
        <v>15</v>
      </c>
      <c r="E19" s="33" t="s">
        <v>15</v>
      </c>
      <c r="F19" s="33" t="s">
        <v>15</v>
      </c>
      <c r="G19" s="34" t="s">
        <v>38</v>
      </c>
      <c r="H19" s="35" t="s">
        <v>95</v>
      </c>
      <c r="I19" s="35" t="s">
        <v>121</v>
      </c>
      <c r="J19" s="36" t="str">
        <f>IFERROR(INDEX(Waarderingstabellen!$C$16:$G$20,MATCH(Dreigingen!$H19,Waarderingstabellen!$B$16:$B$20,0),MATCH(Dreigingen!$I19,Waarderingstabellen!$C$15:$G$15,0)),"")</f>
        <v>Min-ZK</v>
      </c>
      <c r="K19" s="34" t="str">
        <f>IFERROR(VLOOKUP($J19,Waarderingstabellen!$A$24:$B$49,2,FALSE),"")</f>
        <v>Ja</v>
      </c>
      <c r="L19" s="62" t="s">
        <v>72</v>
      </c>
      <c r="M19" s="62" t="str">
        <f>IFERROR(INDEX(Waarderingstabellen!$K$16:$K$20,MATCH(Dreigingen!$H19,Waarderingstabellen!$J$16:$J$20,0),MATCH(Dreigingen!$M$4,Waarderingstabellen!$K$15:$K$20,0)),"")</f>
        <v>De realisatie van het
ketendoel is zeer tijdelijk en/of gedeeltelijk, lichtelijk verstoord,
zonder gevolgen.</v>
      </c>
      <c r="N19" s="62" t="str">
        <f>IFERROR(INDEX(Waarderingstabellen!$L$16:$L$20,MATCH(Dreigingen!$H19,Waarderingstabellen!$J$16:$J$20,0),MATCH(Dreigingen!$N$4,Waarderingstabellen!$L$15:$L$20,0)),"")</f>
        <v>Het incident krijgt niet of
nauwelijks mediaaandacht.</v>
      </c>
      <c r="O19" s="62" t="str">
        <f>IFERROR(INDEX(Waarderingstabellen!$M$16:$M$20,MATCH(Dreigingen!$H19,Waarderingstabellen!$J$16:$J$20,0),MATCH(Dreigingen!$O$4,Waarderingstabellen!$M$15:$M$20,0)),"")</f>
        <v>Informatief - gesprek met en/of voorlichting door een toezichthouder</v>
      </c>
      <c r="P19" s="62" t="str">
        <f>IFERROR(INDEX(Waarderingstabellen!$N$16:$N$20,MATCH(Dreigingen!$H19,Waarderingstabellen!$J$16:$J$20,0),MATCH(Dreigingen!$P$4,Waarderingstabellen!$N$15:$N$20,0)),"")</f>
        <v>Minder dan duizend mensen worden geraakt.</v>
      </c>
      <c r="Q19" s="62" t="str">
        <f>IFERROR(INDEX(Waarderingstabellen!$O$16:$O$20,MATCH(Dreigingen!$H19,Waarderingstabellen!$J$16:$J$20,0),MATCH(Dreigingen!$Q$4,Waarderingstabellen!$O$15:$O$20,0)),"")</f>
        <v>Een incident wordt binnen beperkte ambtenaren-kringen besproken.</v>
      </c>
      <c r="R19" s="63" t="s">
        <v>184</v>
      </c>
      <c r="S19" s="64" t="str">
        <f>IFERROR(INDEX(Waarderingstabellen!$L$24:$L$26,MATCH(Dreigingen!$D19,Waarderingstabellen!$K$24:$K$26,0),MATCH(Dreigingen!$S$4,Waarderingstabellen!$L$23:$L$26,0)),"")</f>
        <v>Geen aanvullende maatregelen nodig voor Beschikbaarheid</v>
      </c>
      <c r="T19" s="64" t="str">
        <f>IFERROR(INDEX(Waarderingstabellen!$M$24:$M$26,MATCH(Dreigingen!$E19,Waarderingstabellen!$K$24:$K$26,0),MATCH(Dreigingen!$T$4,Waarderingstabellen!$M$23:$M$26,0)),"")</f>
        <v>Geen aanvullende maatregelen nodig voor Intergriteit</v>
      </c>
      <c r="U19" s="64" t="str">
        <f>IFERROR(INDEX(Waarderingstabellen!$N$24:$N$26,MATCH(Dreigingen!$F19,Waarderingstabellen!$K$24:$K$26,0),MATCH(Dreigingen!$U$4,Waarderingstabellen!$N$23:$N$26,0)),"")</f>
        <v>BBN1</v>
      </c>
    </row>
    <row r="20" spans="1:21" ht="39" thickBot="1" x14ac:dyDescent="0.35">
      <c r="A20" s="12" t="s">
        <v>206</v>
      </c>
      <c r="B20" s="78">
        <v>16</v>
      </c>
      <c r="C20" s="6" t="s">
        <v>25</v>
      </c>
      <c r="D20" s="33" t="s">
        <v>15</v>
      </c>
      <c r="E20" s="33" t="s">
        <v>15</v>
      </c>
      <c r="F20" s="33" t="s">
        <v>15</v>
      </c>
      <c r="G20" s="34" t="s">
        <v>38</v>
      </c>
      <c r="H20" s="35" t="s">
        <v>95</v>
      </c>
      <c r="I20" s="35" t="s">
        <v>121</v>
      </c>
      <c r="J20" s="36" t="str">
        <f>IFERROR(INDEX(Waarderingstabellen!$C$16:$G$20,MATCH(Dreigingen!$H20,Waarderingstabellen!$B$16:$B$20,0),MATCH(Dreigingen!$I20,Waarderingstabellen!$C$15:$G$15,0)),"")</f>
        <v>Min-ZK</v>
      </c>
      <c r="K20" s="34" t="str">
        <f>IFERROR(VLOOKUP($J20,Waarderingstabellen!$A$24:$B$49,2,FALSE),"")</f>
        <v>Ja</v>
      </c>
      <c r="L20" s="62"/>
      <c r="M20" s="62" t="str">
        <f>IFERROR(INDEX(Waarderingstabellen!$K$16:$K$20,MATCH(Dreigingen!$H20,Waarderingstabellen!$J$16:$J$20,0),MATCH(Dreigingen!$M$4,Waarderingstabellen!$K$15:$K$20,0)),"")</f>
        <v>De realisatie van het
ketendoel is zeer tijdelijk en/of gedeeltelijk, lichtelijk verstoord,
zonder gevolgen.</v>
      </c>
      <c r="N20" s="62" t="str">
        <f>IFERROR(INDEX(Waarderingstabellen!$L$16:$L$20,MATCH(Dreigingen!$H20,Waarderingstabellen!$J$16:$J$20,0),MATCH(Dreigingen!$N$4,Waarderingstabellen!$L$15:$L$20,0)),"")</f>
        <v>Het incident krijgt niet of
nauwelijks mediaaandacht.</v>
      </c>
      <c r="O20" s="62" t="str">
        <f>IFERROR(INDEX(Waarderingstabellen!$M$16:$M$20,MATCH(Dreigingen!$H20,Waarderingstabellen!$J$16:$J$20,0),MATCH(Dreigingen!$O$4,Waarderingstabellen!$M$15:$M$20,0)),"")</f>
        <v>Informatief - gesprek met en/of voorlichting door een toezichthouder</v>
      </c>
      <c r="P20" s="62" t="str">
        <f>IFERROR(INDEX(Waarderingstabellen!$N$16:$N$20,MATCH(Dreigingen!$H20,Waarderingstabellen!$J$16:$J$20,0),MATCH(Dreigingen!$P$4,Waarderingstabellen!$N$15:$N$20,0)),"")</f>
        <v>Minder dan duizend mensen worden geraakt.</v>
      </c>
      <c r="Q20" s="62" t="str">
        <f>IFERROR(INDEX(Waarderingstabellen!$O$16:$O$20,MATCH(Dreigingen!$H20,Waarderingstabellen!$J$16:$J$20,0),MATCH(Dreigingen!$Q$4,Waarderingstabellen!$O$15:$O$20,0)),"")</f>
        <v>Een incident wordt binnen beperkte ambtenaren-kringen besproken.</v>
      </c>
      <c r="R20" s="63" t="s">
        <v>167</v>
      </c>
      <c r="S20" s="64" t="str">
        <f>IFERROR(INDEX(Waarderingstabellen!$L$24:$L$26,MATCH(Dreigingen!$D20,Waarderingstabellen!$K$24:$K$26,0),MATCH(Dreigingen!$S$4,Waarderingstabellen!$L$23:$L$26,0)),"")</f>
        <v>Geen aanvullende maatregelen nodig voor Beschikbaarheid</v>
      </c>
      <c r="T20" s="64" t="str">
        <f>IFERROR(INDEX(Waarderingstabellen!$M$24:$M$26,MATCH(Dreigingen!$E20,Waarderingstabellen!$K$24:$K$26,0),MATCH(Dreigingen!$T$4,Waarderingstabellen!$M$23:$M$26,0)),"")</f>
        <v>Geen aanvullende maatregelen nodig voor Intergriteit</v>
      </c>
      <c r="U20" s="64" t="str">
        <f>IFERROR(INDEX(Waarderingstabellen!$N$24:$N$26,MATCH(Dreigingen!$F20,Waarderingstabellen!$K$24:$K$26,0),MATCH(Dreigingen!$U$4,Waarderingstabellen!$N$23:$N$26,0)),"")</f>
        <v>BBN1</v>
      </c>
    </row>
    <row r="21" spans="1:21" ht="39" thickBot="1" x14ac:dyDescent="0.35">
      <c r="A21" s="12"/>
      <c r="B21" s="78">
        <v>17</v>
      </c>
      <c r="C21" s="6" t="s">
        <v>26</v>
      </c>
      <c r="D21" s="33" t="s">
        <v>15</v>
      </c>
      <c r="E21" s="33" t="s">
        <v>15</v>
      </c>
      <c r="F21" s="33" t="s">
        <v>15</v>
      </c>
      <c r="G21" s="34" t="s">
        <v>38</v>
      </c>
      <c r="H21" s="35" t="s">
        <v>95</v>
      </c>
      <c r="I21" s="35" t="s">
        <v>121</v>
      </c>
      <c r="J21" s="36" t="str">
        <f>IFERROR(INDEX(Waarderingstabellen!$C$16:$G$20,MATCH(Dreigingen!$H21,Waarderingstabellen!$B$16:$B$20,0),MATCH(Dreigingen!$I21,Waarderingstabellen!$C$15:$G$15,0)),"")</f>
        <v>Min-ZK</v>
      </c>
      <c r="K21" s="34" t="str">
        <f>IFERROR(VLOOKUP($J21,Waarderingstabellen!$A$24:$B$49,2,FALSE),"")</f>
        <v>Ja</v>
      </c>
      <c r="L21" s="62"/>
      <c r="M21" s="62" t="str">
        <f>IFERROR(INDEX(Waarderingstabellen!$K$16:$K$20,MATCH(Dreigingen!$H21,Waarderingstabellen!$J$16:$J$20,0),MATCH(Dreigingen!$M$4,Waarderingstabellen!$K$15:$K$20,0)),"")</f>
        <v>De realisatie van het
ketendoel is zeer tijdelijk en/of gedeeltelijk, lichtelijk verstoord,
zonder gevolgen.</v>
      </c>
      <c r="N21" s="62" t="str">
        <f>IFERROR(INDEX(Waarderingstabellen!$L$16:$L$20,MATCH(Dreigingen!$H21,Waarderingstabellen!$J$16:$J$20,0),MATCH(Dreigingen!$N$4,Waarderingstabellen!$L$15:$L$20,0)),"")</f>
        <v>Het incident krijgt niet of
nauwelijks mediaaandacht.</v>
      </c>
      <c r="O21" s="62" t="str">
        <f>IFERROR(INDEX(Waarderingstabellen!$M$16:$M$20,MATCH(Dreigingen!$H21,Waarderingstabellen!$J$16:$J$20,0),MATCH(Dreigingen!$O$4,Waarderingstabellen!$M$15:$M$20,0)),"")</f>
        <v>Informatief - gesprek met en/of voorlichting door een toezichthouder</v>
      </c>
      <c r="P21" s="62" t="str">
        <f>IFERROR(INDEX(Waarderingstabellen!$N$16:$N$20,MATCH(Dreigingen!$H21,Waarderingstabellen!$J$16:$J$20,0),MATCH(Dreigingen!$P$4,Waarderingstabellen!$N$15:$N$20,0)),"")</f>
        <v>Minder dan duizend mensen worden geraakt.</v>
      </c>
      <c r="Q21" s="62" t="str">
        <f>IFERROR(INDEX(Waarderingstabellen!$O$16:$O$20,MATCH(Dreigingen!$H21,Waarderingstabellen!$J$16:$J$20,0),MATCH(Dreigingen!$Q$4,Waarderingstabellen!$O$15:$O$20,0)),"")</f>
        <v>Een incident wordt binnen beperkte ambtenaren-kringen besproken.</v>
      </c>
      <c r="R21" s="63" t="s">
        <v>167</v>
      </c>
      <c r="S21" s="64" t="str">
        <f>IFERROR(INDEX(Waarderingstabellen!$L$24:$L$26,MATCH(Dreigingen!$D21,Waarderingstabellen!$K$24:$K$26,0),MATCH(Dreigingen!$S$4,Waarderingstabellen!$L$23:$L$26,0)),"")</f>
        <v>Geen aanvullende maatregelen nodig voor Beschikbaarheid</v>
      </c>
      <c r="T21" s="64" t="str">
        <f>IFERROR(INDEX(Waarderingstabellen!$M$24:$M$26,MATCH(Dreigingen!$E21,Waarderingstabellen!$K$24:$K$26,0),MATCH(Dreigingen!$T$4,Waarderingstabellen!$M$23:$M$26,0)),"")</f>
        <v>Geen aanvullende maatregelen nodig voor Intergriteit</v>
      </c>
      <c r="U21" s="64" t="str">
        <f>IFERROR(INDEX(Waarderingstabellen!$N$24:$N$26,MATCH(Dreigingen!$F21,Waarderingstabellen!$K$24:$K$26,0),MATCH(Dreigingen!$U$4,Waarderingstabellen!$N$23:$N$26,0)),"")</f>
        <v>BBN1</v>
      </c>
    </row>
    <row r="22" spans="1:21" ht="58.2" thickBot="1" x14ac:dyDescent="0.35">
      <c r="A22" s="12" t="s">
        <v>207</v>
      </c>
      <c r="B22" s="78">
        <v>18</v>
      </c>
      <c r="C22" s="6" t="s">
        <v>68</v>
      </c>
      <c r="D22" s="33" t="s">
        <v>15</v>
      </c>
      <c r="E22" s="33" t="s">
        <v>15</v>
      </c>
      <c r="F22" s="33" t="s">
        <v>15</v>
      </c>
      <c r="G22" s="34" t="s">
        <v>38</v>
      </c>
      <c r="H22" s="35" t="s">
        <v>95</v>
      </c>
      <c r="I22" s="35" t="s">
        <v>121</v>
      </c>
      <c r="J22" s="36" t="str">
        <f>IFERROR(INDEX(Waarderingstabellen!$C$16:$G$20,MATCH(Dreigingen!$H22,Waarderingstabellen!$B$16:$B$20,0),MATCH(Dreigingen!$I22,Waarderingstabellen!$C$15:$G$15,0)),"")</f>
        <v>Min-ZK</v>
      </c>
      <c r="K22" s="34" t="str">
        <f>IFERROR(VLOOKUP($J22,Waarderingstabellen!$A$24:$B$49,2,FALSE),"")</f>
        <v>Ja</v>
      </c>
      <c r="L22" s="62"/>
      <c r="M22" s="62" t="str">
        <f>IFERROR(INDEX(Waarderingstabellen!$K$16:$K$20,MATCH(Dreigingen!$H22,Waarderingstabellen!$J$16:$J$20,0),MATCH(Dreigingen!$M$4,Waarderingstabellen!$K$15:$K$20,0)),"")</f>
        <v>De realisatie van het
ketendoel is zeer tijdelijk en/of gedeeltelijk, lichtelijk verstoord,
zonder gevolgen.</v>
      </c>
      <c r="N22" s="62" t="str">
        <f>IFERROR(INDEX(Waarderingstabellen!$L$16:$L$20,MATCH(Dreigingen!$H22,Waarderingstabellen!$J$16:$J$20,0),MATCH(Dreigingen!$N$4,Waarderingstabellen!$L$15:$L$20,0)),"")</f>
        <v>Het incident krijgt niet of
nauwelijks mediaaandacht.</v>
      </c>
      <c r="O22" s="62" t="str">
        <f>IFERROR(INDEX(Waarderingstabellen!$M$16:$M$20,MATCH(Dreigingen!$H22,Waarderingstabellen!$J$16:$J$20,0),MATCH(Dreigingen!$O$4,Waarderingstabellen!$M$15:$M$20,0)),"")</f>
        <v>Informatief - gesprek met en/of voorlichting door een toezichthouder</v>
      </c>
      <c r="P22" s="62" t="str">
        <f>IFERROR(INDEX(Waarderingstabellen!$N$16:$N$20,MATCH(Dreigingen!$H22,Waarderingstabellen!$J$16:$J$20,0),MATCH(Dreigingen!$P$4,Waarderingstabellen!$N$15:$N$20,0)),"")</f>
        <v>Minder dan duizend mensen worden geraakt.</v>
      </c>
      <c r="Q22" s="62" t="str">
        <f>IFERROR(INDEX(Waarderingstabellen!$O$16:$O$20,MATCH(Dreigingen!$H22,Waarderingstabellen!$J$16:$J$20,0),MATCH(Dreigingen!$Q$4,Waarderingstabellen!$O$15:$O$20,0)),"")</f>
        <v>Een incident wordt binnen beperkte ambtenaren-kringen besproken.</v>
      </c>
      <c r="R22" s="63" t="s">
        <v>170</v>
      </c>
      <c r="S22" s="64" t="str">
        <f>IFERROR(INDEX(Waarderingstabellen!$L$24:$L$26,MATCH(Dreigingen!$D22,Waarderingstabellen!$K$24:$K$26,0),MATCH(Dreigingen!$S$4,Waarderingstabellen!$L$23:$L$26,0)),"")</f>
        <v>Geen aanvullende maatregelen nodig voor Beschikbaarheid</v>
      </c>
      <c r="T22" s="64" t="str">
        <f>IFERROR(INDEX(Waarderingstabellen!$M$24:$M$26,MATCH(Dreigingen!$E22,Waarderingstabellen!$K$24:$K$26,0),MATCH(Dreigingen!$T$4,Waarderingstabellen!$M$23:$M$26,0)),"")</f>
        <v>Geen aanvullende maatregelen nodig voor Intergriteit</v>
      </c>
      <c r="U22" s="64" t="str">
        <f>IFERROR(INDEX(Waarderingstabellen!$N$24:$N$26,MATCH(Dreigingen!$F22,Waarderingstabellen!$K$24:$K$26,0),MATCH(Dreigingen!$U$4,Waarderingstabellen!$N$23:$N$26,0)),"")</f>
        <v>BBN1</v>
      </c>
    </row>
    <row r="23" spans="1:21" ht="58.2" thickBot="1" x14ac:dyDescent="0.35">
      <c r="A23" s="12"/>
      <c r="B23" s="78">
        <v>19</v>
      </c>
      <c r="C23" s="6" t="s">
        <v>67</v>
      </c>
      <c r="D23" s="33" t="s">
        <v>15</v>
      </c>
      <c r="E23" s="33" t="s">
        <v>15</v>
      </c>
      <c r="F23" s="33" t="s">
        <v>15</v>
      </c>
      <c r="G23" s="34" t="s">
        <v>38</v>
      </c>
      <c r="H23" s="35" t="s">
        <v>95</v>
      </c>
      <c r="I23" s="35" t="s">
        <v>121</v>
      </c>
      <c r="J23" s="36" t="str">
        <f>IFERROR(INDEX(Waarderingstabellen!$C$16:$G$20,MATCH(Dreigingen!$H23,Waarderingstabellen!$B$16:$B$20,0),MATCH(Dreigingen!$I23,Waarderingstabellen!$C$15:$G$15,0)),"")</f>
        <v>Min-ZK</v>
      </c>
      <c r="K23" s="34" t="str">
        <f>IFERROR(VLOOKUP($J23,Waarderingstabellen!$A$24:$B$49,2,FALSE),"")</f>
        <v>Ja</v>
      </c>
      <c r="L23" s="62"/>
      <c r="M23" s="62" t="str">
        <f>IFERROR(INDEX(Waarderingstabellen!$K$16:$K$20,MATCH(Dreigingen!$H23,Waarderingstabellen!$J$16:$J$20,0),MATCH(Dreigingen!$M$4,Waarderingstabellen!$K$15:$K$20,0)),"")</f>
        <v>De realisatie van het
ketendoel is zeer tijdelijk en/of gedeeltelijk, lichtelijk verstoord,
zonder gevolgen.</v>
      </c>
      <c r="N23" s="62" t="str">
        <f>IFERROR(INDEX(Waarderingstabellen!$L$16:$L$20,MATCH(Dreigingen!$H23,Waarderingstabellen!$J$16:$J$20,0),MATCH(Dreigingen!$N$4,Waarderingstabellen!$L$15:$L$20,0)),"")</f>
        <v>Het incident krijgt niet of
nauwelijks mediaaandacht.</v>
      </c>
      <c r="O23" s="62" t="str">
        <f>IFERROR(INDEX(Waarderingstabellen!$M$16:$M$20,MATCH(Dreigingen!$H23,Waarderingstabellen!$J$16:$J$20,0),MATCH(Dreigingen!$O$4,Waarderingstabellen!$M$15:$M$20,0)),"")</f>
        <v>Informatief - gesprek met en/of voorlichting door een toezichthouder</v>
      </c>
      <c r="P23" s="62" t="str">
        <f>IFERROR(INDEX(Waarderingstabellen!$N$16:$N$20,MATCH(Dreigingen!$H23,Waarderingstabellen!$J$16:$J$20,0),MATCH(Dreigingen!$P$4,Waarderingstabellen!$N$15:$N$20,0)),"")</f>
        <v>Minder dan duizend mensen worden geraakt.</v>
      </c>
      <c r="Q23" s="62" t="str">
        <f>IFERROR(INDEX(Waarderingstabellen!$O$16:$O$20,MATCH(Dreigingen!$H23,Waarderingstabellen!$J$16:$J$20,0),MATCH(Dreigingen!$Q$4,Waarderingstabellen!$O$15:$O$20,0)),"")</f>
        <v>Een incident wordt binnen beperkte ambtenaren-kringen besproken.</v>
      </c>
      <c r="R23" s="63" t="s">
        <v>170</v>
      </c>
      <c r="S23" s="64" t="str">
        <f>IFERROR(INDEX(Waarderingstabellen!$L$24:$L$26,MATCH(Dreigingen!$D23,Waarderingstabellen!$K$24:$K$26,0),MATCH(Dreigingen!$S$4,Waarderingstabellen!$L$23:$L$26,0)),"")</f>
        <v>Geen aanvullende maatregelen nodig voor Beschikbaarheid</v>
      </c>
      <c r="T23" s="64" t="str">
        <f>IFERROR(INDEX(Waarderingstabellen!$M$24:$M$26,MATCH(Dreigingen!$E23,Waarderingstabellen!$K$24:$K$26,0),MATCH(Dreigingen!$T$4,Waarderingstabellen!$M$23:$M$26,0)),"")</f>
        <v>Geen aanvullende maatregelen nodig voor Intergriteit</v>
      </c>
      <c r="U23" s="64" t="str">
        <f>IFERROR(INDEX(Waarderingstabellen!$N$24:$N$26,MATCH(Dreigingen!$F23,Waarderingstabellen!$K$24:$K$26,0),MATCH(Dreigingen!$U$4,Waarderingstabellen!$N$23:$N$26,0)),"")</f>
        <v>BBN1</v>
      </c>
    </row>
    <row r="24" spans="1:21" ht="58.2" thickBot="1" x14ac:dyDescent="0.35">
      <c r="A24" s="12"/>
      <c r="B24" s="78">
        <v>20</v>
      </c>
      <c r="C24" s="6" t="s">
        <v>47</v>
      </c>
      <c r="D24" s="33" t="s">
        <v>15</v>
      </c>
      <c r="E24" s="33" t="s">
        <v>15</v>
      </c>
      <c r="F24" s="33" t="s">
        <v>15</v>
      </c>
      <c r="G24" s="34" t="s">
        <v>38</v>
      </c>
      <c r="H24" s="35" t="s">
        <v>95</v>
      </c>
      <c r="I24" s="35" t="s">
        <v>121</v>
      </c>
      <c r="J24" s="36" t="str">
        <f>IFERROR(INDEX(Waarderingstabellen!$C$16:$G$20,MATCH(Dreigingen!$H24,Waarderingstabellen!$B$16:$B$20,0),MATCH(Dreigingen!$I24,Waarderingstabellen!$C$15:$G$15,0)),"")</f>
        <v>Min-ZK</v>
      </c>
      <c r="K24" s="34" t="str">
        <f>IFERROR(VLOOKUP($J24,Waarderingstabellen!$A$24:$B$49,2,FALSE),"")</f>
        <v>Ja</v>
      </c>
      <c r="L24" s="62"/>
      <c r="M24" s="62" t="str">
        <f>IFERROR(INDEX(Waarderingstabellen!$K$16:$K$20,MATCH(Dreigingen!$H24,Waarderingstabellen!$J$16:$J$20,0),MATCH(Dreigingen!$M$4,Waarderingstabellen!$K$15:$K$20,0)),"")</f>
        <v>De realisatie van het
ketendoel is zeer tijdelijk en/of gedeeltelijk, lichtelijk verstoord,
zonder gevolgen.</v>
      </c>
      <c r="N24" s="62" t="str">
        <f>IFERROR(INDEX(Waarderingstabellen!$L$16:$L$20,MATCH(Dreigingen!$H24,Waarderingstabellen!$J$16:$J$20,0),MATCH(Dreigingen!$N$4,Waarderingstabellen!$L$15:$L$20,0)),"")</f>
        <v>Het incident krijgt niet of
nauwelijks mediaaandacht.</v>
      </c>
      <c r="O24" s="62" t="str">
        <f>IFERROR(INDEX(Waarderingstabellen!$M$16:$M$20,MATCH(Dreigingen!$H24,Waarderingstabellen!$J$16:$J$20,0),MATCH(Dreigingen!$O$4,Waarderingstabellen!$M$15:$M$20,0)),"")</f>
        <v>Informatief - gesprek met en/of voorlichting door een toezichthouder</v>
      </c>
      <c r="P24" s="62" t="str">
        <f>IFERROR(INDEX(Waarderingstabellen!$N$16:$N$20,MATCH(Dreigingen!$H24,Waarderingstabellen!$J$16:$J$20,0),MATCH(Dreigingen!$P$4,Waarderingstabellen!$N$15:$N$20,0)),"")</f>
        <v>Minder dan duizend mensen worden geraakt.</v>
      </c>
      <c r="Q24" s="62" t="str">
        <f>IFERROR(INDEX(Waarderingstabellen!$O$16:$O$20,MATCH(Dreigingen!$H24,Waarderingstabellen!$J$16:$J$20,0),MATCH(Dreigingen!$Q$4,Waarderingstabellen!$O$15:$O$20,0)),"")</f>
        <v>Een incident wordt binnen beperkte ambtenaren-kringen besproken.</v>
      </c>
      <c r="R24" s="63" t="s">
        <v>170</v>
      </c>
      <c r="S24" s="64" t="str">
        <f>IFERROR(INDEX(Waarderingstabellen!$L$24:$L$26,MATCH(Dreigingen!$D24,Waarderingstabellen!$K$24:$K$26,0),MATCH(Dreigingen!$S$4,Waarderingstabellen!$L$23:$L$26,0)),"")</f>
        <v>Geen aanvullende maatregelen nodig voor Beschikbaarheid</v>
      </c>
      <c r="T24" s="64" t="str">
        <f>IFERROR(INDEX(Waarderingstabellen!$M$24:$M$26,MATCH(Dreigingen!$E24,Waarderingstabellen!$K$24:$K$26,0),MATCH(Dreigingen!$T$4,Waarderingstabellen!$M$23:$M$26,0)),"")</f>
        <v>Geen aanvullende maatregelen nodig voor Intergriteit</v>
      </c>
      <c r="U24" s="64" t="str">
        <f>IFERROR(INDEX(Waarderingstabellen!$N$24:$N$26,MATCH(Dreigingen!$F24,Waarderingstabellen!$K$24:$K$26,0),MATCH(Dreigingen!$U$4,Waarderingstabellen!$N$23:$N$26,0)),"")</f>
        <v>BBN1</v>
      </c>
    </row>
    <row r="25" spans="1:21" ht="58.2" thickBot="1" x14ac:dyDescent="0.35">
      <c r="A25" s="12"/>
      <c r="B25" s="78">
        <v>21</v>
      </c>
      <c r="C25" s="6" t="s">
        <v>27</v>
      </c>
      <c r="D25" s="33" t="s">
        <v>15</v>
      </c>
      <c r="E25" s="33" t="s">
        <v>15</v>
      </c>
      <c r="F25" s="33" t="s">
        <v>15</v>
      </c>
      <c r="G25" s="34" t="s">
        <v>38</v>
      </c>
      <c r="H25" s="35" t="s">
        <v>95</v>
      </c>
      <c r="I25" s="35" t="s">
        <v>121</v>
      </c>
      <c r="J25" s="36" t="str">
        <f>IFERROR(INDEX(Waarderingstabellen!$C$16:$G$20,MATCH(Dreigingen!$H25,Waarderingstabellen!$B$16:$B$20,0),MATCH(Dreigingen!$I25,Waarderingstabellen!$C$15:$G$15,0)),"")</f>
        <v>Min-ZK</v>
      </c>
      <c r="K25" s="34" t="str">
        <f>IFERROR(VLOOKUP($J25,Waarderingstabellen!$A$24:$B$49,2,FALSE),"")</f>
        <v>Ja</v>
      </c>
      <c r="L25" s="62"/>
      <c r="M25" s="62" t="str">
        <f>IFERROR(INDEX(Waarderingstabellen!$K$16:$K$20,MATCH(Dreigingen!$H25,Waarderingstabellen!$J$16:$J$20,0),MATCH(Dreigingen!$M$4,Waarderingstabellen!$K$15:$K$20,0)),"")</f>
        <v>De realisatie van het
ketendoel is zeer tijdelijk en/of gedeeltelijk, lichtelijk verstoord,
zonder gevolgen.</v>
      </c>
      <c r="N25" s="62" t="str">
        <f>IFERROR(INDEX(Waarderingstabellen!$L$16:$L$20,MATCH(Dreigingen!$H25,Waarderingstabellen!$J$16:$J$20,0),MATCH(Dreigingen!$N$4,Waarderingstabellen!$L$15:$L$20,0)),"")</f>
        <v>Het incident krijgt niet of
nauwelijks mediaaandacht.</v>
      </c>
      <c r="O25" s="62" t="str">
        <f>IFERROR(INDEX(Waarderingstabellen!$M$16:$M$20,MATCH(Dreigingen!$H25,Waarderingstabellen!$J$16:$J$20,0),MATCH(Dreigingen!$O$4,Waarderingstabellen!$M$15:$M$20,0)),"")</f>
        <v>Informatief - gesprek met en/of voorlichting door een toezichthouder</v>
      </c>
      <c r="P25" s="62" t="str">
        <f>IFERROR(INDEX(Waarderingstabellen!$N$16:$N$20,MATCH(Dreigingen!$H25,Waarderingstabellen!$J$16:$J$20,0),MATCH(Dreigingen!$P$4,Waarderingstabellen!$N$15:$N$20,0)),"")</f>
        <v>Minder dan duizend mensen worden geraakt.</v>
      </c>
      <c r="Q25" s="62" t="str">
        <f>IFERROR(INDEX(Waarderingstabellen!$O$16:$O$20,MATCH(Dreigingen!$H25,Waarderingstabellen!$J$16:$J$20,0),MATCH(Dreigingen!$Q$4,Waarderingstabellen!$O$15:$O$20,0)),"")</f>
        <v>Een incident wordt binnen beperkte ambtenaren-kringen besproken.</v>
      </c>
      <c r="R25" s="63" t="s">
        <v>170</v>
      </c>
      <c r="S25" s="64" t="str">
        <f>IFERROR(INDEX(Waarderingstabellen!$L$24:$L$26,MATCH(Dreigingen!$D25,Waarderingstabellen!$K$24:$K$26,0),MATCH(Dreigingen!$S$4,Waarderingstabellen!$L$23:$L$26,0)),"")</f>
        <v>Geen aanvullende maatregelen nodig voor Beschikbaarheid</v>
      </c>
      <c r="T25" s="64" t="str">
        <f>IFERROR(INDEX(Waarderingstabellen!$M$24:$M$26,MATCH(Dreigingen!$E25,Waarderingstabellen!$K$24:$K$26,0),MATCH(Dreigingen!$T$4,Waarderingstabellen!$M$23:$M$26,0)),"")</f>
        <v>Geen aanvullende maatregelen nodig voor Intergriteit</v>
      </c>
      <c r="U25" s="64" t="str">
        <f>IFERROR(INDEX(Waarderingstabellen!$N$24:$N$26,MATCH(Dreigingen!$F25,Waarderingstabellen!$K$24:$K$26,0),MATCH(Dreigingen!$U$4,Waarderingstabellen!$N$23:$N$26,0)),"")</f>
        <v>BBN1</v>
      </c>
    </row>
    <row r="26" spans="1:21" ht="58.2" thickBot="1" x14ac:dyDescent="0.35">
      <c r="A26" s="12"/>
      <c r="B26" s="78">
        <v>22</v>
      </c>
      <c r="C26" s="6" t="s">
        <v>28</v>
      </c>
      <c r="D26" s="33" t="s">
        <v>15</v>
      </c>
      <c r="E26" s="33" t="s">
        <v>15</v>
      </c>
      <c r="F26" s="33" t="s">
        <v>15</v>
      </c>
      <c r="G26" s="34" t="s">
        <v>38</v>
      </c>
      <c r="H26" s="35" t="s">
        <v>95</v>
      </c>
      <c r="I26" s="35" t="s">
        <v>121</v>
      </c>
      <c r="J26" s="36" t="str">
        <f>IFERROR(INDEX(Waarderingstabellen!$C$16:$G$20,MATCH(Dreigingen!$H26,Waarderingstabellen!$B$16:$B$20,0),MATCH(Dreigingen!$I26,Waarderingstabellen!$C$15:$G$15,0)),"")</f>
        <v>Min-ZK</v>
      </c>
      <c r="K26" s="34" t="str">
        <f>IFERROR(VLOOKUP($J26,Waarderingstabellen!$A$24:$B$49,2,FALSE),"")</f>
        <v>Ja</v>
      </c>
      <c r="L26" s="62"/>
      <c r="M26" s="62" t="str">
        <f>IFERROR(INDEX(Waarderingstabellen!$K$16:$K$20,MATCH(Dreigingen!$H26,Waarderingstabellen!$J$16:$J$20,0),MATCH(Dreigingen!$M$4,Waarderingstabellen!$K$15:$K$20,0)),"")</f>
        <v>De realisatie van het
ketendoel is zeer tijdelijk en/of gedeeltelijk, lichtelijk verstoord,
zonder gevolgen.</v>
      </c>
      <c r="N26" s="62" t="str">
        <f>IFERROR(INDEX(Waarderingstabellen!$L$16:$L$20,MATCH(Dreigingen!$H26,Waarderingstabellen!$J$16:$J$20,0),MATCH(Dreigingen!$N$4,Waarderingstabellen!$L$15:$L$20,0)),"")</f>
        <v>Het incident krijgt niet of
nauwelijks mediaaandacht.</v>
      </c>
      <c r="O26" s="62" t="str">
        <f>IFERROR(INDEX(Waarderingstabellen!$M$16:$M$20,MATCH(Dreigingen!$H26,Waarderingstabellen!$J$16:$J$20,0),MATCH(Dreigingen!$O$4,Waarderingstabellen!$M$15:$M$20,0)),"")</f>
        <v>Informatief - gesprek met en/of voorlichting door een toezichthouder</v>
      </c>
      <c r="P26" s="62" t="str">
        <f>IFERROR(INDEX(Waarderingstabellen!$N$16:$N$20,MATCH(Dreigingen!$H26,Waarderingstabellen!$J$16:$J$20,0),MATCH(Dreigingen!$P$4,Waarderingstabellen!$N$15:$N$20,0)),"")</f>
        <v>Minder dan duizend mensen worden geraakt.</v>
      </c>
      <c r="Q26" s="62" t="str">
        <f>IFERROR(INDEX(Waarderingstabellen!$O$16:$O$20,MATCH(Dreigingen!$H26,Waarderingstabellen!$J$16:$J$20,0),MATCH(Dreigingen!$Q$4,Waarderingstabellen!$O$15:$O$20,0)),"")</f>
        <v>Een incident wordt binnen beperkte ambtenaren-kringen besproken.</v>
      </c>
      <c r="R26" s="63" t="s">
        <v>170</v>
      </c>
      <c r="S26" s="64" t="str">
        <f>IFERROR(INDEX(Waarderingstabellen!$L$24:$L$26,MATCH(Dreigingen!$D26,Waarderingstabellen!$K$24:$K$26,0),MATCH(Dreigingen!$S$4,Waarderingstabellen!$L$23:$L$26,0)),"")</f>
        <v>Geen aanvullende maatregelen nodig voor Beschikbaarheid</v>
      </c>
      <c r="T26" s="64" t="str">
        <f>IFERROR(INDEX(Waarderingstabellen!$M$24:$M$26,MATCH(Dreigingen!$E26,Waarderingstabellen!$K$24:$K$26,0),MATCH(Dreigingen!$T$4,Waarderingstabellen!$M$23:$M$26,0)),"")</f>
        <v>Geen aanvullende maatregelen nodig voor Intergriteit</v>
      </c>
      <c r="U26" s="64" t="str">
        <f>IFERROR(INDEX(Waarderingstabellen!$N$24:$N$26,MATCH(Dreigingen!$F26,Waarderingstabellen!$K$24:$K$26,0),MATCH(Dreigingen!$U$4,Waarderingstabellen!$N$23:$N$26,0)),"")</f>
        <v>BBN1</v>
      </c>
    </row>
    <row r="27" spans="1:21" ht="39" thickBot="1" x14ac:dyDescent="0.35">
      <c r="A27" s="12"/>
      <c r="B27" s="78">
        <v>23</v>
      </c>
      <c r="C27" s="28" t="s">
        <v>29</v>
      </c>
      <c r="D27" s="33" t="s">
        <v>15</v>
      </c>
      <c r="E27" s="33" t="s">
        <v>15</v>
      </c>
      <c r="F27" s="33" t="s">
        <v>15</v>
      </c>
      <c r="G27" s="34" t="s">
        <v>38</v>
      </c>
      <c r="H27" s="35" t="s">
        <v>95</v>
      </c>
      <c r="I27" s="35" t="s">
        <v>121</v>
      </c>
      <c r="J27" s="36" t="str">
        <f>IFERROR(INDEX(Waarderingstabellen!$C$16:$G$20,MATCH(Dreigingen!$H27,Waarderingstabellen!$B$16:$B$20,0),MATCH(Dreigingen!$I27,Waarderingstabellen!$C$15:$G$15,0)),"")</f>
        <v>Min-ZK</v>
      </c>
      <c r="K27" s="34" t="str">
        <f>IFERROR(VLOOKUP($J27,Waarderingstabellen!$A$24:$B$49,2,FALSE),"")</f>
        <v>Ja</v>
      </c>
      <c r="L27" s="62"/>
      <c r="M27" s="62" t="str">
        <f>IFERROR(INDEX(Waarderingstabellen!$K$16:$K$20,MATCH(Dreigingen!$H27,Waarderingstabellen!$J$16:$J$20,0),MATCH(Dreigingen!$M$4,Waarderingstabellen!$K$15:$K$20,0)),"")</f>
        <v>De realisatie van het
ketendoel is zeer tijdelijk en/of gedeeltelijk, lichtelijk verstoord,
zonder gevolgen.</v>
      </c>
      <c r="N27" s="62" t="str">
        <f>IFERROR(INDEX(Waarderingstabellen!$L$16:$L$20,MATCH(Dreigingen!$H27,Waarderingstabellen!$J$16:$J$20,0),MATCH(Dreigingen!$N$4,Waarderingstabellen!$L$15:$L$20,0)),"")</f>
        <v>Het incident krijgt niet of
nauwelijks mediaaandacht.</v>
      </c>
      <c r="O27" s="62" t="str">
        <f>IFERROR(INDEX(Waarderingstabellen!$M$16:$M$20,MATCH(Dreigingen!$H27,Waarderingstabellen!$J$16:$J$20,0),MATCH(Dreigingen!$O$4,Waarderingstabellen!$M$15:$M$20,0)),"")</f>
        <v>Informatief - gesprek met en/of voorlichting door een toezichthouder</v>
      </c>
      <c r="P27" s="62" t="str">
        <f>IFERROR(INDEX(Waarderingstabellen!$N$16:$N$20,MATCH(Dreigingen!$H27,Waarderingstabellen!$J$16:$J$20,0),MATCH(Dreigingen!$P$4,Waarderingstabellen!$N$15:$N$20,0)),"")</f>
        <v>Minder dan duizend mensen worden geraakt.</v>
      </c>
      <c r="Q27" s="62" t="str">
        <f>IFERROR(INDEX(Waarderingstabellen!$O$16:$O$20,MATCH(Dreigingen!$H27,Waarderingstabellen!$J$16:$J$20,0),MATCH(Dreigingen!$Q$4,Waarderingstabellen!$O$15:$O$20,0)),"")</f>
        <v>Een incident wordt binnen beperkte ambtenaren-kringen besproken.</v>
      </c>
      <c r="R27" s="63" t="s">
        <v>168</v>
      </c>
      <c r="S27" s="64" t="str">
        <f>IFERROR(INDEX(Waarderingstabellen!$L$24:$L$26,MATCH(Dreigingen!$D27,Waarderingstabellen!$K$24:$K$26,0),MATCH(Dreigingen!$S$4,Waarderingstabellen!$L$23:$L$26,0)),"")</f>
        <v>Geen aanvullende maatregelen nodig voor Beschikbaarheid</v>
      </c>
      <c r="T27" s="64" t="str">
        <f>IFERROR(INDEX(Waarderingstabellen!$M$24:$M$26,MATCH(Dreigingen!$E27,Waarderingstabellen!$K$24:$K$26,0),MATCH(Dreigingen!$T$4,Waarderingstabellen!$M$23:$M$26,0)),"")</f>
        <v>Geen aanvullende maatregelen nodig voor Intergriteit</v>
      </c>
      <c r="U27" s="64" t="str">
        <f>IFERROR(INDEX(Waarderingstabellen!$N$24:$N$26,MATCH(Dreigingen!$F27,Waarderingstabellen!$K$24:$K$26,0),MATCH(Dreigingen!$U$4,Waarderingstabellen!$N$23:$N$26,0)),"")</f>
        <v>BBN1</v>
      </c>
    </row>
    <row r="28" spans="1:21" ht="39" thickBot="1" x14ac:dyDescent="0.35">
      <c r="A28" s="12" t="s">
        <v>208</v>
      </c>
      <c r="B28" s="78">
        <v>24</v>
      </c>
      <c r="C28" s="6" t="s">
        <v>30</v>
      </c>
      <c r="D28" s="33" t="s">
        <v>15</v>
      </c>
      <c r="E28" s="33" t="s">
        <v>15</v>
      </c>
      <c r="F28" s="33" t="s">
        <v>15</v>
      </c>
      <c r="G28" s="34" t="s">
        <v>38</v>
      </c>
      <c r="H28" s="35" t="s">
        <v>95</v>
      </c>
      <c r="I28" s="35" t="s">
        <v>121</v>
      </c>
      <c r="J28" s="36" t="str">
        <f>IFERROR(INDEX(Waarderingstabellen!$C$16:$G$20,MATCH(Dreigingen!$H28,Waarderingstabellen!$B$16:$B$20,0),MATCH(Dreigingen!$I28,Waarderingstabellen!$C$15:$G$15,0)),"")</f>
        <v>Min-ZK</v>
      </c>
      <c r="K28" s="34" t="str">
        <f>IFERROR(VLOOKUP($J28,Waarderingstabellen!$A$24:$B$49,2,FALSE),"")</f>
        <v>Ja</v>
      </c>
      <c r="L28" s="62"/>
      <c r="M28" s="62" t="str">
        <f>IFERROR(INDEX(Waarderingstabellen!$K$16:$K$20,MATCH(Dreigingen!$H28,Waarderingstabellen!$J$16:$J$20,0),MATCH(Dreigingen!$M$4,Waarderingstabellen!$K$15:$K$20,0)),"")</f>
        <v>De realisatie van het
ketendoel is zeer tijdelijk en/of gedeeltelijk, lichtelijk verstoord,
zonder gevolgen.</v>
      </c>
      <c r="N28" s="62" t="str">
        <f>IFERROR(INDEX(Waarderingstabellen!$L$16:$L$20,MATCH(Dreigingen!$H28,Waarderingstabellen!$J$16:$J$20,0),MATCH(Dreigingen!$N$4,Waarderingstabellen!$L$15:$L$20,0)),"")</f>
        <v>Het incident krijgt niet of
nauwelijks mediaaandacht.</v>
      </c>
      <c r="O28" s="62" t="str">
        <f>IFERROR(INDEX(Waarderingstabellen!$M$16:$M$20,MATCH(Dreigingen!$H28,Waarderingstabellen!$J$16:$J$20,0),MATCH(Dreigingen!$O$4,Waarderingstabellen!$M$15:$M$20,0)),"")</f>
        <v>Informatief - gesprek met en/of voorlichting door een toezichthouder</v>
      </c>
      <c r="P28" s="62" t="str">
        <f>IFERROR(INDEX(Waarderingstabellen!$N$16:$N$20,MATCH(Dreigingen!$H28,Waarderingstabellen!$J$16:$J$20,0),MATCH(Dreigingen!$P$4,Waarderingstabellen!$N$15:$N$20,0)),"")</f>
        <v>Minder dan duizend mensen worden geraakt.</v>
      </c>
      <c r="Q28" s="62" t="str">
        <f>IFERROR(INDEX(Waarderingstabellen!$O$16:$O$20,MATCH(Dreigingen!$H28,Waarderingstabellen!$J$16:$J$20,0),MATCH(Dreigingen!$Q$4,Waarderingstabellen!$O$15:$O$20,0)),"")</f>
        <v>Een incident wordt binnen beperkte ambtenaren-kringen besproken.</v>
      </c>
      <c r="R28" s="63" t="s">
        <v>169</v>
      </c>
      <c r="S28" s="64" t="str">
        <f>IFERROR(INDEX(Waarderingstabellen!$L$24:$L$26,MATCH(Dreigingen!$D28,Waarderingstabellen!$K$24:$K$26,0),MATCH(Dreigingen!$S$4,Waarderingstabellen!$L$23:$L$26,0)),"")</f>
        <v>Geen aanvullende maatregelen nodig voor Beschikbaarheid</v>
      </c>
      <c r="T28" s="64" t="str">
        <f>IFERROR(INDEX(Waarderingstabellen!$M$24:$M$26,MATCH(Dreigingen!$E28,Waarderingstabellen!$K$24:$K$26,0),MATCH(Dreigingen!$T$4,Waarderingstabellen!$M$23:$M$26,0)),"")</f>
        <v>Geen aanvullende maatregelen nodig voor Intergriteit</v>
      </c>
      <c r="U28" s="64" t="str">
        <f>IFERROR(INDEX(Waarderingstabellen!$N$24:$N$26,MATCH(Dreigingen!$F28,Waarderingstabellen!$K$24:$K$26,0),MATCH(Dreigingen!$U$4,Waarderingstabellen!$N$23:$N$26,0)),"")</f>
        <v>BBN1</v>
      </c>
    </row>
    <row r="29" spans="1:21" ht="48.6" thickBot="1" x14ac:dyDescent="0.35">
      <c r="A29" s="12"/>
      <c r="B29" s="78">
        <v>25</v>
      </c>
      <c r="C29" s="6" t="s">
        <v>190</v>
      </c>
      <c r="D29" s="33" t="s">
        <v>15</v>
      </c>
      <c r="E29" s="33" t="s">
        <v>15</v>
      </c>
      <c r="F29" s="33" t="s">
        <v>15</v>
      </c>
      <c r="G29" s="34" t="s">
        <v>38</v>
      </c>
      <c r="H29" s="35" t="s">
        <v>95</v>
      </c>
      <c r="I29" s="35" t="s">
        <v>121</v>
      </c>
      <c r="J29" s="36" t="str">
        <f>IFERROR(INDEX(Waarderingstabellen!$C$16:$G$20,MATCH(Dreigingen!$H29,Waarderingstabellen!$B$16:$B$20,0),MATCH(Dreigingen!$I29,Waarderingstabellen!$C$15:$G$15,0)),"")</f>
        <v>Min-ZK</v>
      </c>
      <c r="K29" s="34" t="str">
        <f>IFERROR(VLOOKUP($J29,Waarderingstabellen!$A$24:$B$49,2,FALSE),"")</f>
        <v>Ja</v>
      </c>
      <c r="L29" s="62" t="s">
        <v>75</v>
      </c>
      <c r="M29" s="62" t="str">
        <f>IFERROR(INDEX(Waarderingstabellen!$K$16:$K$20,MATCH(Dreigingen!$H29,Waarderingstabellen!$J$16:$J$20,0),MATCH(Dreigingen!$M$4,Waarderingstabellen!$K$15:$K$20,0)),"")</f>
        <v>De realisatie van het
ketendoel is zeer tijdelijk en/of gedeeltelijk, lichtelijk verstoord,
zonder gevolgen.</v>
      </c>
      <c r="N29" s="62" t="str">
        <f>IFERROR(INDEX(Waarderingstabellen!$L$16:$L$20,MATCH(Dreigingen!$H29,Waarderingstabellen!$J$16:$J$20,0),MATCH(Dreigingen!$N$4,Waarderingstabellen!$L$15:$L$20,0)),"")</f>
        <v>Het incident krijgt niet of
nauwelijks mediaaandacht.</v>
      </c>
      <c r="O29" s="62" t="str">
        <f>IFERROR(INDEX(Waarderingstabellen!$M$16:$M$20,MATCH(Dreigingen!$H29,Waarderingstabellen!$J$16:$J$20,0),MATCH(Dreigingen!$O$4,Waarderingstabellen!$M$15:$M$20,0)),"")</f>
        <v>Informatief - gesprek met en/of voorlichting door een toezichthouder</v>
      </c>
      <c r="P29" s="62" t="str">
        <f>IFERROR(INDEX(Waarderingstabellen!$N$16:$N$20,MATCH(Dreigingen!$H29,Waarderingstabellen!$J$16:$J$20,0),MATCH(Dreigingen!$P$4,Waarderingstabellen!$N$15:$N$20,0)),"")</f>
        <v>Minder dan duizend mensen worden geraakt.</v>
      </c>
      <c r="Q29" s="62" t="str">
        <f>IFERROR(INDEX(Waarderingstabellen!$O$16:$O$20,MATCH(Dreigingen!$H29,Waarderingstabellen!$J$16:$J$20,0),MATCH(Dreigingen!$Q$4,Waarderingstabellen!$O$15:$O$20,0)),"")</f>
        <v>Een incident wordt binnen beperkte ambtenaren-kringen besproken.</v>
      </c>
      <c r="R29" s="63" t="s">
        <v>191</v>
      </c>
      <c r="S29" s="64" t="str">
        <f>IFERROR(INDEX(Waarderingstabellen!$L$24:$L$26,MATCH(Dreigingen!$D29,Waarderingstabellen!$K$24:$K$26,0),MATCH(Dreigingen!$S$4,Waarderingstabellen!$L$23:$L$26,0)),"")</f>
        <v>Geen aanvullende maatregelen nodig voor Beschikbaarheid</v>
      </c>
      <c r="T29" s="64" t="str">
        <f>IFERROR(INDEX(Waarderingstabellen!$M$24:$M$26,MATCH(Dreigingen!$E29,Waarderingstabellen!$K$24:$K$26,0),MATCH(Dreigingen!$T$4,Waarderingstabellen!$M$23:$M$26,0)),"")</f>
        <v>Geen aanvullende maatregelen nodig voor Intergriteit</v>
      </c>
      <c r="U29" s="64" t="str">
        <f>IFERROR(INDEX(Waarderingstabellen!$N$24:$N$26,MATCH(Dreigingen!$F29,Waarderingstabellen!$K$24:$K$26,0),MATCH(Dreigingen!$U$4,Waarderingstabellen!$N$23:$N$26,0)),"")</f>
        <v>BBN1</v>
      </c>
    </row>
    <row r="30" spans="1:21" ht="39" thickBot="1" x14ac:dyDescent="0.35">
      <c r="A30" s="12"/>
      <c r="B30" s="78">
        <v>26</v>
      </c>
      <c r="C30" s="6" t="s">
        <v>192</v>
      </c>
      <c r="D30" s="33" t="s">
        <v>15</v>
      </c>
      <c r="E30" s="33" t="s">
        <v>15</v>
      </c>
      <c r="F30" s="33" t="s">
        <v>15</v>
      </c>
      <c r="G30" s="34" t="s">
        <v>38</v>
      </c>
      <c r="H30" s="35" t="s">
        <v>95</v>
      </c>
      <c r="I30" s="35" t="s">
        <v>121</v>
      </c>
      <c r="J30" s="36" t="str">
        <f>IFERROR(INDEX(Waarderingstabellen!$C$16:$G$20,MATCH(Dreigingen!$H30,Waarderingstabellen!$B$16:$B$20,0),MATCH(Dreigingen!$I30,Waarderingstabellen!$C$15:$G$15,0)),"")</f>
        <v>Min-ZK</v>
      </c>
      <c r="K30" s="34" t="str">
        <f>IFERROR(VLOOKUP($J30,Waarderingstabellen!$A$24:$B$49,2,FALSE),"")</f>
        <v>Ja</v>
      </c>
      <c r="L30" s="62" t="s">
        <v>76</v>
      </c>
      <c r="M30" s="62" t="str">
        <f>IFERROR(INDEX(Waarderingstabellen!$K$16:$K$20,MATCH(Dreigingen!$H30,Waarderingstabellen!$J$16:$J$20,0),MATCH(Dreigingen!$M$4,Waarderingstabellen!$K$15:$K$20,0)),"")</f>
        <v>De realisatie van het
ketendoel is zeer tijdelijk en/of gedeeltelijk, lichtelijk verstoord,
zonder gevolgen.</v>
      </c>
      <c r="N30" s="62" t="str">
        <f>IFERROR(INDEX(Waarderingstabellen!$L$16:$L$20,MATCH(Dreigingen!$H30,Waarderingstabellen!$J$16:$J$20,0),MATCH(Dreigingen!$N$4,Waarderingstabellen!$L$15:$L$20,0)),"")</f>
        <v>Het incident krijgt niet of
nauwelijks mediaaandacht.</v>
      </c>
      <c r="O30" s="62" t="str">
        <f>IFERROR(INDEX(Waarderingstabellen!$M$16:$M$20,MATCH(Dreigingen!$H30,Waarderingstabellen!$J$16:$J$20,0),MATCH(Dreigingen!$O$4,Waarderingstabellen!$M$15:$M$20,0)),"")</f>
        <v>Informatief - gesprek met en/of voorlichting door een toezichthouder</v>
      </c>
      <c r="P30" s="62" t="str">
        <f>IFERROR(INDEX(Waarderingstabellen!$N$16:$N$20,MATCH(Dreigingen!$H30,Waarderingstabellen!$J$16:$J$20,0),MATCH(Dreigingen!$P$4,Waarderingstabellen!$N$15:$N$20,0)),"")</f>
        <v>Minder dan duizend mensen worden geraakt.</v>
      </c>
      <c r="Q30" s="62" t="str">
        <f>IFERROR(INDEX(Waarderingstabellen!$O$16:$O$20,MATCH(Dreigingen!$H30,Waarderingstabellen!$J$16:$J$20,0),MATCH(Dreigingen!$Q$4,Waarderingstabellen!$O$15:$O$20,0)),"")</f>
        <v>Een incident wordt binnen beperkte ambtenaren-kringen besproken.</v>
      </c>
      <c r="R30" s="63" t="s">
        <v>78</v>
      </c>
      <c r="S30" s="64" t="str">
        <f>IFERROR(INDEX(Waarderingstabellen!$L$24:$L$26,MATCH(Dreigingen!$D30,Waarderingstabellen!$K$24:$K$26,0),MATCH(Dreigingen!$S$4,Waarderingstabellen!$L$23:$L$26,0)),"")</f>
        <v>Geen aanvullende maatregelen nodig voor Beschikbaarheid</v>
      </c>
      <c r="T30" s="64" t="str">
        <f>IFERROR(INDEX(Waarderingstabellen!$M$24:$M$26,MATCH(Dreigingen!$E30,Waarderingstabellen!$K$24:$K$26,0),MATCH(Dreigingen!$T$4,Waarderingstabellen!$M$23:$M$26,0)),"")</f>
        <v>Geen aanvullende maatregelen nodig voor Intergriteit</v>
      </c>
      <c r="U30" s="64" t="str">
        <f>IFERROR(INDEX(Waarderingstabellen!$N$24:$N$26,MATCH(Dreigingen!$F30,Waarderingstabellen!$K$24:$K$26,0),MATCH(Dreigingen!$U$4,Waarderingstabellen!$N$23:$N$26,0)),"")</f>
        <v>BBN1</v>
      </c>
    </row>
    <row r="31" spans="1:21" ht="39" thickBot="1" x14ac:dyDescent="0.35">
      <c r="A31" s="12"/>
      <c r="B31" s="78">
        <v>27</v>
      </c>
      <c r="C31" s="6" t="s">
        <v>193</v>
      </c>
      <c r="D31" s="33" t="s">
        <v>15</v>
      </c>
      <c r="E31" s="33" t="s">
        <v>15</v>
      </c>
      <c r="F31" s="33" t="s">
        <v>15</v>
      </c>
      <c r="G31" s="34" t="s">
        <v>38</v>
      </c>
      <c r="H31" s="35" t="s">
        <v>95</v>
      </c>
      <c r="I31" s="35" t="s">
        <v>121</v>
      </c>
      <c r="J31" s="36" t="str">
        <f>IFERROR(INDEX(Waarderingstabellen!$C$16:$G$20,MATCH(Dreigingen!$H31,Waarderingstabellen!$B$16:$B$20,0),MATCH(Dreigingen!$I31,Waarderingstabellen!$C$15:$G$15,0)),"")</f>
        <v>Min-ZK</v>
      </c>
      <c r="K31" s="34" t="str">
        <f>IFERROR(VLOOKUP($J31,Waarderingstabellen!$A$24:$B$49,2,FALSE),"")</f>
        <v>Ja</v>
      </c>
      <c r="L31" s="62" t="s">
        <v>87</v>
      </c>
      <c r="M31" s="62" t="str">
        <f>IFERROR(INDEX(Waarderingstabellen!$K$16:$K$20,MATCH(Dreigingen!$H31,Waarderingstabellen!$J$16:$J$20,0),MATCH(Dreigingen!$M$4,Waarderingstabellen!$K$15:$K$20,0)),"")</f>
        <v>De realisatie van het
ketendoel is zeer tijdelijk en/of gedeeltelijk, lichtelijk verstoord,
zonder gevolgen.</v>
      </c>
      <c r="N31" s="62" t="str">
        <f>IFERROR(INDEX(Waarderingstabellen!$L$16:$L$20,MATCH(Dreigingen!$H31,Waarderingstabellen!$J$16:$J$20,0),MATCH(Dreigingen!$N$4,Waarderingstabellen!$L$15:$L$20,0)),"")</f>
        <v>Het incident krijgt niet of
nauwelijks mediaaandacht.</v>
      </c>
      <c r="O31" s="62" t="str">
        <f>IFERROR(INDEX(Waarderingstabellen!$M$16:$M$20,MATCH(Dreigingen!$H31,Waarderingstabellen!$J$16:$J$20,0),MATCH(Dreigingen!$O$4,Waarderingstabellen!$M$15:$M$20,0)),"")</f>
        <v>Informatief - gesprek met en/of voorlichting door een toezichthouder</v>
      </c>
      <c r="P31" s="62" t="str">
        <f>IFERROR(INDEX(Waarderingstabellen!$N$16:$N$20,MATCH(Dreigingen!$H31,Waarderingstabellen!$J$16:$J$20,0),MATCH(Dreigingen!$P$4,Waarderingstabellen!$N$15:$N$20,0)),"")</f>
        <v>Minder dan duizend mensen worden geraakt.</v>
      </c>
      <c r="Q31" s="62" t="str">
        <f>IFERROR(INDEX(Waarderingstabellen!$O$16:$O$20,MATCH(Dreigingen!$H31,Waarderingstabellen!$J$16:$J$20,0),MATCH(Dreigingen!$Q$4,Waarderingstabellen!$O$15:$O$20,0)),"")</f>
        <v>Een incident wordt binnen beperkte ambtenaren-kringen besproken.</v>
      </c>
      <c r="R31" s="63" t="s">
        <v>86</v>
      </c>
      <c r="S31" s="64" t="str">
        <f>IFERROR(INDEX(Waarderingstabellen!$L$24:$L$26,MATCH(Dreigingen!$D31,Waarderingstabellen!$K$24:$K$26,0),MATCH(Dreigingen!$S$4,Waarderingstabellen!$L$23:$L$26,0)),"")</f>
        <v>Geen aanvullende maatregelen nodig voor Beschikbaarheid</v>
      </c>
      <c r="T31" s="64" t="str">
        <f>IFERROR(INDEX(Waarderingstabellen!$M$24:$M$26,MATCH(Dreigingen!$E31,Waarderingstabellen!$K$24:$K$26,0),MATCH(Dreigingen!$T$4,Waarderingstabellen!$M$23:$M$26,0)),"")</f>
        <v>Geen aanvullende maatregelen nodig voor Intergriteit</v>
      </c>
      <c r="U31" s="64" t="str">
        <f>IFERROR(INDEX(Waarderingstabellen!$N$24:$N$26,MATCH(Dreigingen!$F31,Waarderingstabellen!$K$24:$K$26,0),MATCH(Dreigingen!$U$4,Waarderingstabellen!$N$23:$N$26,0)),"")</f>
        <v>BBN1</v>
      </c>
    </row>
    <row r="32" spans="1:21" ht="48.6" thickBot="1" x14ac:dyDescent="0.35">
      <c r="A32" s="12" t="s">
        <v>209</v>
      </c>
      <c r="B32" s="78">
        <v>28</v>
      </c>
      <c r="C32" s="6" t="s">
        <v>31</v>
      </c>
      <c r="D32" s="33" t="s">
        <v>15</v>
      </c>
      <c r="E32" s="33" t="s">
        <v>15</v>
      </c>
      <c r="F32" s="33" t="s">
        <v>15</v>
      </c>
      <c r="G32" s="34" t="s">
        <v>38</v>
      </c>
      <c r="H32" s="35" t="s">
        <v>95</v>
      </c>
      <c r="I32" s="35" t="s">
        <v>121</v>
      </c>
      <c r="J32" s="36" t="str">
        <f>IFERROR(INDEX(Waarderingstabellen!$C$16:$G$20,MATCH(Dreigingen!$H32,Waarderingstabellen!$B$16:$B$20,0),MATCH(Dreigingen!$I32,Waarderingstabellen!$C$15:$G$15,0)),"")</f>
        <v>Min-ZK</v>
      </c>
      <c r="K32" s="34" t="str">
        <f>IFERROR(VLOOKUP($J32,Waarderingstabellen!$A$24:$B$49,2,FALSE),"")</f>
        <v>Ja</v>
      </c>
      <c r="L32" s="62"/>
      <c r="M32" s="62" t="str">
        <f>IFERROR(INDEX(Waarderingstabellen!$K$16:$K$20,MATCH(Dreigingen!$H32,Waarderingstabellen!$J$16:$J$20,0),MATCH(Dreigingen!$M$4,Waarderingstabellen!$K$15:$K$20,0)),"")</f>
        <v>De realisatie van het
ketendoel is zeer tijdelijk en/of gedeeltelijk, lichtelijk verstoord,
zonder gevolgen.</v>
      </c>
      <c r="N32" s="62" t="str">
        <f>IFERROR(INDEX(Waarderingstabellen!$L$16:$L$20,MATCH(Dreigingen!$H32,Waarderingstabellen!$J$16:$J$20,0),MATCH(Dreigingen!$N$4,Waarderingstabellen!$L$15:$L$20,0)),"")</f>
        <v>Het incident krijgt niet of
nauwelijks mediaaandacht.</v>
      </c>
      <c r="O32" s="62" t="str">
        <f>IFERROR(INDEX(Waarderingstabellen!$M$16:$M$20,MATCH(Dreigingen!$H32,Waarderingstabellen!$J$16:$J$20,0),MATCH(Dreigingen!$O$4,Waarderingstabellen!$M$15:$M$20,0)),"")</f>
        <v>Informatief - gesprek met en/of voorlichting door een toezichthouder</v>
      </c>
      <c r="P32" s="62" t="str">
        <f>IFERROR(INDEX(Waarderingstabellen!$N$16:$N$20,MATCH(Dreigingen!$H32,Waarderingstabellen!$J$16:$J$20,0),MATCH(Dreigingen!$P$4,Waarderingstabellen!$N$15:$N$20,0)),"")</f>
        <v>Minder dan duizend mensen worden geraakt.</v>
      </c>
      <c r="Q32" s="62" t="str">
        <f>IFERROR(INDEX(Waarderingstabellen!$O$16:$O$20,MATCH(Dreigingen!$H32,Waarderingstabellen!$J$16:$J$20,0),MATCH(Dreigingen!$Q$4,Waarderingstabellen!$O$15:$O$20,0)),"")</f>
        <v>Een incident wordt binnen beperkte ambtenaren-kringen besproken.</v>
      </c>
      <c r="R32" s="63" t="s">
        <v>171</v>
      </c>
      <c r="S32" s="64" t="str">
        <f>IFERROR(INDEX(Waarderingstabellen!$L$24:$L$26,MATCH(Dreigingen!$D32,Waarderingstabellen!$K$24:$K$26,0),MATCH(Dreigingen!$S$4,Waarderingstabellen!$L$23:$L$26,0)),"")</f>
        <v>Geen aanvullende maatregelen nodig voor Beschikbaarheid</v>
      </c>
      <c r="T32" s="64" t="str">
        <f>IFERROR(INDEX(Waarderingstabellen!$M$24:$M$26,MATCH(Dreigingen!$E32,Waarderingstabellen!$K$24:$K$26,0),MATCH(Dreigingen!$T$4,Waarderingstabellen!$M$23:$M$26,0)),"")</f>
        <v>Geen aanvullende maatregelen nodig voor Intergriteit</v>
      </c>
      <c r="U32" s="64" t="str">
        <f>IFERROR(INDEX(Waarderingstabellen!$N$24:$N$26,MATCH(Dreigingen!$F32,Waarderingstabellen!$K$24:$K$26,0),MATCH(Dreigingen!$U$4,Waarderingstabellen!$N$23:$N$26,0)),"")</f>
        <v>BBN1</v>
      </c>
    </row>
    <row r="33" spans="1:21" ht="64.8" customHeight="1" thickBot="1" x14ac:dyDescent="0.35">
      <c r="A33" s="12" t="s">
        <v>210</v>
      </c>
      <c r="B33" s="78">
        <v>29</v>
      </c>
      <c r="C33" s="6" t="s">
        <v>32</v>
      </c>
      <c r="D33" s="33" t="s">
        <v>15</v>
      </c>
      <c r="E33" s="33" t="s">
        <v>15</v>
      </c>
      <c r="F33" s="33" t="s">
        <v>15</v>
      </c>
      <c r="G33" s="34" t="s">
        <v>38</v>
      </c>
      <c r="H33" s="35" t="s">
        <v>95</v>
      </c>
      <c r="I33" s="35" t="s">
        <v>121</v>
      </c>
      <c r="J33" s="36" t="str">
        <f>IFERROR(INDEX(Waarderingstabellen!$C$16:$G$20,MATCH(Dreigingen!$H33,Waarderingstabellen!$B$16:$B$20,0),MATCH(Dreigingen!$I33,Waarderingstabellen!$C$15:$G$15,0)),"")</f>
        <v>Min-ZK</v>
      </c>
      <c r="K33" s="34" t="str">
        <f>IFERROR(VLOOKUP($J33,Waarderingstabellen!$A$24:$B$49,2,FALSE),"")</f>
        <v>Ja</v>
      </c>
      <c r="L33" s="62"/>
      <c r="M33" s="62" t="str">
        <f>IFERROR(INDEX(Waarderingstabellen!$K$16:$K$20,MATCH(Dreigingen!$H33,Waarderingstabellen!$J$16:$J$20,0),MATCH(Dreigingen!$M$4,Waarderingstabellen!$K$15:$K$20,0)),"")</f>
        <v>De realisatie van het
ketendoel is zeer tijdelijk en/of gedeeltelijk, lichtelijk verstoord,
zonder gevolgen.</v>
      </c>
      <c r="N33" s="62" t="str">
        <f>IFERROR(INDEX(Waarderingstabellen!$L$16:$L$20,MATCH(Dreigingen!$H33,Waarderingstabellen!$J$16:$J$20,0),MATCH(Dreigingen!$N$4,Waarderingstabellen!$L$15:$L$20,0)),"")</f>
        <v>Het incident krijgt niet of
nauwelijks mediaaandacht.</v>
      </c>
      <c r="O33" s="62" t="str">
        <f>IFERROR(INDEX(Waarderingstabellen!$M$16:$M$20,MATCH(Dreigingen!$H33,Waarderingstabellen!$J$16:$J$20,0),MATCH(Dreigingen!$O$4,Waarderingstabellen!$M$15:$M$20,0)),"")</f>
        <v>Informatief - gesprek met en/of voorlichting door een toezichthouder</v>
      </c>
      <c r="P33" s="62" t="str">
        <f>IFERROR(INDEX(Waarderingstabellen!$N$16:$N$20,MATCH(Dreigingen!$H33,Waarderingstabellen!$J$16:$J$20,0),MATCH(Dreigingen!$P$4,Waarderingstabellen!$N$15:$N$20,0)),"")</f>
        <v>Minder dan duizend mensen worden geraakt.</v>
      </c>
      <c r="Q33" s="62" t="str">
        <f>IFERROR(INDEX(Waarderingstabellen!$O$16:$O$20,MATCH(Dreigingen!$H33,Waarderingstabellen!$J$16:$J$20,0),MATCH(Dreigingen!$Q$4,Waarderingstabellen!$O$15:$O$20,0)),"")</f>
        <v>Een incident wordt binnen beperkte ambtenaren-kringen besproken.</v>
      </c>
      <c r="R33" s="63" t="s">
        <v>172</v>
      </c>
      <c r="S33" s="64" t="str">
        <f>IFERROR(INDEX(Waarderingstabellen!$L$24:$L$26,MATCH(Dreigingen!$D33,Waarderingstabellen!$K$24:$K$26,0),MATCH(Dreigingen!$S$4,Waarderingstabellen!$L$23:$L$26,0)),"")</f>
        <v>Geen aanvullende maatregelen nodig voor Beschikbaarheid</v>
      </c>
      <c r="T33" s="64" t="str">
        <f>IFERROR(INDEX(Waarderingstabellen!$M$24:$M$26,MATCH(Dreigingen!$E33,Waarderingstabellen!$K$24:$K$26,0),MATCH(Dreigingen!$T$4,Waarderingstabellen!$M$23:$M$26,0)),"")</f>
        <v>Geen aanvullende maatregelen nodig voor Intergriteit</v>
      </c>
      <c r="U33" s="64" t="str">
        <f>IFERROR(INDEX(Waarderingstabellen!$N$24:$N$26,MATCH(Dreigingen!$F33,Waarderingstabellen!$K$24:$K$26,0),MATCH(Dreigingen!$U$4,Waarderingstabellen!$N$23:$N$26,0)),"")</f>
        <v>BBN1</v>
      </c>
    </row>
    <row r="34" spans="1:21" ht="61.8" customHeight="1" thickBot="1" x14ac:dyDescent="0.35">
      <c r="A34" s="12" t="s">
        <v>211</v>
      </c>
      <c r="B34" s="78">
        <v>30</v>
      </c>
      <c r="C34" s="7" t="s">
        <v>33</v>
      </c>
      <c r="D34" s="33" t="s">
        <v>15</v>
      </c>
      <c r="E34" s="33" t="s">
        <v>15</v>
      </c>
      <c r="F34" s="33" t="s">
        <v>15</v>
      </c>
      <c r="G34" s="34" t="s">
        <v>38</v>
      </c>
      <c r="H34" s="35" t="s">
        <v>95</v>
      </c>
      <c r="I34" s="35" t="s">
        <v>121</v>
      </c>
      <c r="J34" s="36" t="str">
        <f>IFERROR(INDEX(Waarderingstabellen!$C$16:$G$20,MATCH(Dreigingen!$H34,Waarderingstabellen!$B$16:$B$20,0),MATCH(Dreigingen!$I34,Waarderingstabellen!$C$15:$G$15,0)),"")</f>
        <v>Min-ZK</v>
      </c>
      <c r="K34" s="34" t="str">
        <f>IFERROR(VLOOKUP($J34,Waarderingstabellen!$A$24:$B$49,2,FALSE),"")</f>
        <v>Ja</v>
      </c>
      <c r="L34" s="62"/>
      <c r="M34" s="62" t="str">
        <f>IFERROR(INDEX(Waarderingstabellen!$K$16:$K$20,MATCH(Dreigingen!$H34,Waarderingstabellen!$J$16:$J$20,0),MATCH(Dreigingen!$M$4,Waarderingstabellen!$K$15:$K$20,0)),"")</f>
        <v>De realisatie van het
ketendoel is zeer tijdelijk en/of gedeeltelijk, lichtelijk verstoord,
zonder gevolgen.</v>
      </c>
      <c r="N34" s="62" t="str">
        <f>IFERROR(INDEX(Waarderingstabellen!$L$16:$L$20,MATCH(Dreigingen!$H34,Waarderingstabellen!$J$16:$J$20,0),MATCH(Dreigingen!$N$4,Waarderingstabellen!$L$15:$L$20,0)),"")</f>
        <v>Het incident krijgt niet of
nauwelijks mediaaandacht.</v>
      </c>
      <c r="O34" s="62" t="str">
        <f>IFERROR(INDEX(Waarderingstabellen!$M$16:$M$20,MATCH(Dreigingen!$H34,Waarderingstabellen!$J$16:$J$20,0),MATCH(Dreigingen!$O$4,Waarderingstabellen!$M$15:$M$20,0)),"")</f>
        <v>Informatief - gesprek met en/of voorlichting door een toezichthouder</v>
      </c>
      <c r="P34" s="62" t="str">
        <f>IFERROR(INDEX(Waarderingstabellen!$N$16:$N$20,MATCH(Dreigingen!$H34,Waarderingstabellen!$J$16:$J$20,0),MATCH(Dreigingen!$P$4,Waarderingstabellen!$N$15:$N$20,0)),"")</f>
        <v>Minder dan duizend mensen worden geraakt.</v>
      </c>
      <c r="Q34" s="62" t="str">
        <f>IFERROR(INDEX(Waarderingstabellen!$O$16:$O$20,MATCH(Dreigingen!$H34,Waarderingstabellen!$J$16:$J$20,0),MATCH(Dreigingen!$Q$4,Waarderingstabellen!$O$15:$O$20,0)),"")</f>
        <v>Een incident wordt binnen beperkte ambtenaren-kringen besproken.</v>
      </c>
      <c r="R34" s="63" t="s">
        <v>172</v>
      </c>
      <c r="S34" s="64" t="str">
        <f>IFERROR(INDEX(Waarderingstabellen!$L$24:$L$26,MATCH(Dreigingen!$D34,Waarderingstabellen!$K$24:$K$26,0),MATCH(Dreigingen!$S$4,Waarderingstabellen!$L$23:$L$26,0)),"")</f>
        <v>Geen aanvullende maatregelen nodig voor Beschikbaarheid</v>
      </c>
      <c r="T34" s="64" t="str">
        <f>IFERROR(INDEX(Waarderingstabellen!$M$24:$M$26,MATCH(Dreigingen!$E34,Waarderingstabellen!$K$24:$K$26,0),MATCH(Dreigingen!$T$4,Waarderingstabellen!$M$23:$M$26,0)),"")</f>
        <v>Geen aanvullende maatregelen nodig voor Intergriteit</v>
      </c>
      <c r="U34" s="64" t="str">
        <f>IFERROR(INDEX(Waarderingstabellen!$N$24:$N$26,MATCH(Dreigingen!$F34,Waarderingstabellen!$K$24:$K$26,0),MATCH(Dreigingen!$U$4,Waarderingstabellen!$N$23:$N$26,0)),"")</f>
        <v>BBN1</v>
      </c>
    </row>
    <row r="35" spans="1:21" ht="48.6" thickBot="1" x14ac:dyDescent="0.35">
      <c r="A35" s="12" t="s">
        <v>212</v>
      </c>
      <c r="B35" s="78">
        <v>31</v>
      </c>
      <c r="C35" s="6" t="s">
        <v>3</v>
      </c>
      <c r="D35" s="33" t="s">
        <v>15</v>
      </c>
      <c r="E35" s="33" t="s">
        <v>15</v>
      </c>
      <c r="F35" s="33" t="s">
        <v>15</v>
      </c>
      <c r="G35" s="34" t="s">
        <v>38</v>
      </c>
      <c r="H35" s="35" t="s">
        <v>95</v>
      </c>
      <c r="I35" s="35" t="s">
        <v>121</v>
      </c>
      <c r="J35" s="36" t="str">
        <f>IFERROR(INDEX(Waarderingstabellen!$C$16:$G$20,MATCH(Dreigingen!$H35,Waarderingstabellen!$B$16:$B$20,0),MATCH(Dreigingen!$I35,Waarderingstabellen!$C$15:$G$15,0)),"")</f>
        <v>Min-ZK</v>
      </c>
      <c r="K35" s="34" t="str">
        <f>IFERROR(VLOOKUP($J35,Waarderingstabellen!$A$24:$B$49,2,FALSE),"")</f>
        <v>Ja</v>
      </c>
      <c r="L35" s="62" t="s">
        <v>79</v>
      </c>
      <c r="M35" s="62" t="str">
        <f>IFERROR(INDEX(Waarderingstabellen!$K$16:$K$20,MATCH(Dreigingen!$H35,Waarderingstabellen!$J$16:$J$20,0),MATCH(Dreigingen!$M$4,Waarderingstabellen!$K$15:$K$20,0)),"")</f>
        <v>De realisatie van het
ketendoel is zeer tijdelijk en/of gedeeltelijk, lichtelijk verstoord,
zonder gevolgen.</v>
      </c>
      <c r="N35" s="62" t="str">
        <f>IFERROR(INDEX(Waarderingstabellen!$L$16:$L$20,MATCH(Dreigingen!$H35,Waarderingstabellen!$J$16:$J$20,0),MATCH(Dreigingen!$N$4,Waarderingstabellen!$L$15:$L$20,0)),"")</f>
        <v>Het incident krijgt niet of
nauwelijks mediaaandacht.</v>
      </c>
      <c r="O35" s="62" t="str">
        <f>IFERROR(INDEX(Waarderingstabellen!$M$16:$M$20,MATCH(Dreigingen!$H35,Waarderingstabellen!$J$16:$J$20,0),MATCH(Dreigingen!$O$4,Waarderingstabellen!$M$15:$M$20,0)),"")</f>
        <v>Informatief - gesprek met en/of voorlichting door een toezichthouder</v>
      </c>
      <c r="P35" s="62" t="str">
        <f>IFERROR(INDEX(Waarderingstabellen!$N$16:$N$20,MATCH(Dreigingen!$H35,Waarderingstabellen!$J$16:$J$20,0),MATCH(Dreigingen!$P$4,Waarderingstabellen!$N$15:$N$20,0)),"")</f>
        <v>Minder dan duizend mensen worden geraakt.</v>
      </c>
      <c r="Q35" s="62" t="str">
        <f>IFERROR(INDEX(Waarderingstabellen!$O$16:$O$20,MATCH(Dreigingen!$H35,Waarderingstabellen!$J$16:$J$20,0),MATCH(Dreigingen!$Q$4,Waarderingstabellen!$O$15:$O$20,0)),"")</f>
        <v>Een incident wordt binnen beperkte ambtenaren-kringen besproken.</v>
      </c>
      <c r="R35" s="63" t="s">
        <v>173</v>
      </c>
      <c r="S35" s="64" t="str">
        <f>IFERROR(INDEX(Waarderingstabellen!$L$24:$L$26,MATCH(Dreigingen!$D35,Waarderingstabellen!$K$24:$K$26,0),MATCH(Dreigingen!$S$4,Waarderingstabellen!$L$23:$L$26,0)),"")</f>
        <v>Geen aanvullende maatregelen nodig voor Beschikbaarheid</v>
      </c>
      <c r="T35" s="64" t="str">
        <f>IFERROR(INDEX(Waarderingstabellen!$M$24:$M$26,MATCH(Dreigingen!$E35,Waarderingstabellen!$K$24:$K$26,0),MATCH(Dreigingen!$T$4,Waarderingstabellen!$M$23:$M$26,0)),"")</f>
        <v>Geen aanvullende maatregelen nodig voor Intergriteit</v>
      </c>
      <c r="U35" s="64" t="str">
        <f>IFERROR(INDEX(Waarderingstabellen!$N$24:$N$26,MATCH(Dreigingen!$F35,Waarderingstabellen!$K$24:$K$26,0),MATCH(Dreigingen!$U$4,Waarderingstabellen!$N$23:$N$26,0)),"")</f>
        <v>BBN1</v>
      </c>
    </row>
    <row r="36" spans="1:21" ht="39" thickBot="1" x14ac:dyDescent="0.35">
      <c r="A36" s="12" t="s">
        <v>213</v>
      </c>
      <c r="B36" s="78">
        <v>32</v>
      </c>
      <c r="C36" s="3" t="s">
        <v>4</v>
      </c>
      <c r="D36" s="33" t="s">
        <v>15</v>
      </c>
      <c r="E36" s="33" t="s">
        <v>15</v>
      </c>
      <c r="F36" s="33" t="s">
        <v>15</v>
      </c>
      <c r="G36" s="34" t="s">
        <v>38</v>
      </c>
      <c r="H36" s="35" t="s">
        <v>95</v>
      </c>
      <c r="I36" s="35" t="s">
        <v>121</v>
      </c>
      <c r="J36" s="36" t="str">
        <f>IFERROR(INDEX(Waarderingstabellen!$C$16:$G$20,MATCH(Dreigingen!$H36,Waarderingstabellen!$B$16:$B$20,0),MATCH(Dreigingen!$I36,Waarderingstabellen!$C$15:$G$15,0)),"")</f>
        <v>Min-ZK</v>
      </c>
      <c r="K36" s="34" t="str">
        <f>IFERROR(VLOOKUP($J36,Waarderingstabellen!$A$24:$B$49,2,FALSE),"")</f>
        <v>Ja</v>
      </c>
      <c r="L36" s="62"/>
      <c r="M36" s="62" t="str">
        <f>IFERROR(INDEX(Waarderingstabellen!$K$16:$K$20,MATCH(Dreigingen!$H36,Waarderingstabellen!$J$16:$J$20,0),MATCH(Dreigingen!$M$4,Waarderingstabellen!$K$15:$K$20,0)),"")</f>
        <v>De realisatie van het
ketendoel is zeer tijdelijk en/of gedeeltelijk, lichtelijk verstoord,
zonder gevolgen.</v>
      </c>
      <c r="N36" s="62" t="str">
        <f>IFERROR(INDEX(Waarderingstabellen!$L$16:$L$20,MATCH(Dreigingen!$H36,Waarderingstabellen!$J$16:$J$20,0),MATCH(Dreigingen!$N$4,Waarderingstabellen!$L$15:$L$20,0)),"")</f>
        <v>Het incident krijgt niet of
nauwelijks mediaaandacht.</v>
      </c>
      <c r="O36" s="62" t="str">
        <f>IFERROR(INDEX(Waarderingstabellen!$M$16:$M$20,MATCH(Dreigingen!$H36,Waarderingstabellen!$J$16:$J$20,0),MATCH(Dreigingen!$O$4,Waarderingstabellen!$M$15:$M$20,0)),"")</f>
        <v>Informatief - gesprek met en/of voorlichting door een toezichthouder</v>
      </c>
      <c r="P36" s="62" t="str">
        <f>IFERROR(INDEX(Waarderingstabellen!$N$16:$N$20,MATCH(Dreigingen!$H36,Waarderingstabellen!$J$16:$J$20,0),MATCH(Dreigingen!$P$4,Waarderingstabellen!$N$15:$N$20,0)),"")</f>
        <v>Minder dan duizend mensen worden geraakt.</v>
      </c>
      <c r="Q36" s="62" t="str">
        <f>IFERROR(INDEX(Waarderingstabellen!$O$16:$O$20,MATCH(Dreigingen!$H36,Waarderingstabellen!$J$16:$J$20,0),MATCH(Dreigingen!$Q$4,Waarderingstabellen!$O$15:$O$20,0)),"")</f>
        <v>Een incident wordt binnen beperkte ambtenaren-kringen besproken.</v>
      </c>
      <c r="R36" s="63" t="s">
        <v>174</v>
      </c>
      <c r="S36" s="64" t="str">
        <f>IFERROR(INDEX(Waarderingstabellen!$L$24:$L$26,MATCH(Dreigingen!$D36,Waarderingstabellen!$K$24:$K$26,0),MATCH(Dreigingen!$S$4,Waarderingstabellen!$L$23:$L$26,0)),"")</f>
        <v>Geen aanvullende maatregelen nodig voor Beschikbaarheid</v>
      </c>
      <c r="T36" s="64" t="str">
        <f>IFERROR(INDEX(Waarderingstabellen!$M$24:$M$26,MATCH(Dreigingen!$E36,Waarderingstabellen!$K$24:$K$26,0),MATCH(Dreigingen!$T$4,Waarderingstabellen!$M$23:$M$26,0)),"")</f>
        <v>Geen aanvullende maatregelen nodig voor Intergriteit</v>
      </c>
      <c r="U36" s="64" t="str">
        <f>IFERROR(INDEX(Waarderingstabellen!$N$24:$N$26,MATCH(Dreigingen!$F36,Waarderingstabellen!$K$24:$K$26,0),MATCH(Dreigingen!$U$4,Waarderingstabellen!$N$23:$N$26,0)),"")</f>
        <v>BBN1</v>
      </c>
    </row>
    <row r="37" spans="1:21" ht="39" thickBot="1" x14ac:dyDescent="0.35">
      <c r="A37" s="12"/>
      <c r="B37" s="78">
        <v>33</v>
      </c>
      <c r="C37" s="3" t="s">
        <v>5</v>
      </c>
      <c r="D37" s="33" t="s">
        <v>15</v>
      </c>
      <c r="E37" s="33" t="s">
        <v>15</v>
      </c>
      <c r="F37" s="33" t="s">
        <v>15</v>
      </c>
      <c r="G37" s="34" t="s">
        <v>38</v>
      </c>
      <c r="H37" s="35" t="s">
        <v>95</v>
      </c>
      <c r="I37" s="35" t="s">
        <v>121</v>
      </c>
      <c r="J37" s="36" t="str">
        <f>IFERROR(INDEX(Waarderingstabellen!$C$16:$G$20,MATCH(Dreigingen!$H37,Waarderingstabellen!$B$16:$B$20,0),MATCH(Dreigingen!$I37,Waarderingstabellen!$C$15:$G$15,0)),"")</f>
        <v>Min-ZK</v>
      </c>
      <c r="K37" s="34" t="str">
        <f>IFERROR(VLOOKUP($J37,Waarderingstabellen!$A$24:$B$49,2,FALSE),"")</f>
        <v>Ja</v>
      </c>
      <c r="L37" s="62"/>
      <c r="M37" s="62" t="str">
        <f>IFERROR(INDEX(Waarderingstabellen!$K$16:$K$20,MATCH(Dreigingen!$H37,Waarderingstabellen!$J$16:$J$20,0),MATCH(Dreigingen!$M$4,Waarderingstabellen!$K$15:$K$20,0)),"")</f>
        <v>De realisatie van het
ketendoel is zeer tijdelijk en/of gedeeltelijk, lichtelijk verstoord,
zonder gevolgen.</v>
      </c>
      <c r="N37" s="62" t="str">
        <f>IFERROR(INDEX(Waarderingstabellen!$L$16:$L$20,MATCH(Dreigingen!$H37,Waarderingstabellen!$J$16:$J$20,0),MATCH(Dreigingen!$N$4,Waarderingstabellen!$L$15:$L$20,0)),"")</f>
        <v>Het incident krijgt niet of
nauwelijks mediaaandacht.</v>
      </c>
      <c r="O37" s="62" t="str">
        <f>IFERROR(INDEX(Waarderingstabellen!$M$16:$M$20,MATCH(Dreigingen!$H37,Waarderingstabellen!$J$16:$J$20,0),MATCH(Dreigingen!$O$4,Waarderingstabellen!$M$15:$M$20,0)),"")</f>
        <v>Informatief - gesprek met en/of voorlichting door een toezichthouder</v>
      </c>
      <c r="P37" s="62" t="str">
        <f>IFERROR(INDEX(Waarderingstabellen!$N$16:$N$20,MATCH(Dreigingen!$H37,Waarderingstabellen!$J$16:$J$20,0),MATCH(Dreigingen!$P$4,Waarderingstabellen!$N$15:$N$20,0)),"")</f>
        <v>Minder dan duizend mensen worden geraakt.</v>
      </c>
      <c r="Q37" s="62" t="str">
        <f>IFERROR(INDEX(Waarderingstabellen!$O$16:$O$20,MATCH(Dreigingen!$H37,Waarderingstabellen!$J$16:$J$20,0),MATCH(Dreigingen!$Q$4,Waarderingstabellen!$O$15:$O$20,0)),"")</f>
        <v>Een incident wordt binnen beperkte ambtenaren-kringen besproken.</v>
      </c>
      <c r="R37" s="63" t="s">
        <v>174</v>
      </c>
      <c r="S37" s="64" t="str">
        <f>IFERROR(INDEX(Waarderingstabellen!$L$24:$L$26,MATCH(Dreigingen!$D37,Waarderingstabellen!$K$24:$K$26,0),MATCH(Dreigingen!$S$4,Waarderingstabellen!$L$23:$L$26,0)),"")</f>
        <v>Geen aanvullende maatregelen nodig voor Beschikbaarheid</v>
      </c>
      <c r="T37" s="64" t="str">
        <f>IFERROR(INDEX(Waarderingstabellen!$M$24:$M$26,MATCH(Dreigingen!$E37,Waarderingstabellen!$K$24:$K$26,0),MATCH(Dreigingen!$T$4,Waarderingstabellen!$M$23:$M$26,0)),"")</f>
        <v>Geen aanvullende maatregelen nodig voor Intergriteit</v>
      </c>
      <c r="U37" s="64" t="str">
        <f>IFERROR(INDEX(Waarderingstabellen!$N$24:$N$26,MATCH(Dreigingen!$F37,Waarderingstabellen!$K$24:$K$26,0),MATCH(Dreigingen!$U$4,Waarderingstabellen!$N$23:$N$26,0)),"")</f>
        <v>BBN1</v>
      </c>
    </row>
    <row r="38" spans="1:21" ht="39" thickBot="1" x14ac:dyDescent="0.35">
      <c r="A38" s="12"/>
      <c r="B38" s="78">
        <v>34</v>
      </c>
      <c r="C38" s="3" t="s">
        <v>6</v>
      </c>
      <c r="D38" s="33" t="s">
        <v>15</v>
      </c>
      <c r="E38" s="33" t="s">
        <v>15</v>
      </c>
      <c r="F38" s="33" t="s">
        <v>15</v>
      </c>
      <c r="G38" s="34" t="s">
        <v>38</v>
      </c>
      <c r="H38" s="35" t="s">
        <v>95</v>
      </c>
      <c r="I38" s="35" t="s">
        <v>121</v>
      </c>
      <c r="J38" s="36" t="str">
        <f>IFERROR(INDEX(Waarderingstabellen!$C$16:$G$20,MATCH(Dreigingen!$H38,Waarderingstabellen!$B$16:$B$20,0),MATCH(Dreigingen!$I38,Waarderingstabellen!$C$15:$G$15,0)),"")</f>
        <v>Min-ZK</v>
      </c>
      <c r="K38" s="34" t="str">
        <f>IFERROR(VLOOKUP($J38,Waarderingstabellen!$A$24:$B$49,2,FALSE),"")</f>
        <v>Ja</v>
      </c>
      <c r="L38" s="62"/>
      <c r="M38" s="62" t="str">
        <f>IFERROR(INDEX(Waarderingstabellen!$K$16:$K$20,MATCH(Dreigingen!$H38,Waarderingstabellen!$J$16:$J$20,0),MATCH(Dreigingen!$M$4,Waarderingstabellen!$K$15:$K$20,0)),"")</f>
        <v>De realisatie van het
ketendoel is zeer tijdelijk en/of gedeeltelijk, lichtelijk verstoord,
zonder gevolgen.</v>
      </c>
      <c r="N38" s="62" t="str">
        <f>IFERROR(INDEX(Waarderingstabellen!$L$16:$L$20,MATCH(Dreigingen!$H38,Waarderingstabellen!$J$16:$J$20,0),MATCH(Dreigingen!$N$4,Waarderingstabellen!$L$15:$L$20,0)),"")</f>
        <v>Het incident krijgt niet of
nauwelijks mediaaandacht.</v>
      </c>
      <c r="O38" s="62" t="str">
        <f>IFERROR(INDEX(Waarderingstabellen!$M$16:$M$20,MATCH(Dreigingen!$H38,Waarderingstabellen!$J$16:$J$20,0),MATCH(Dreigingen!$O$4,Waarderingstabellen!$M$15:$M$20,0)),"")</f>
        <v>Informatief - gesprek met en/of voorlichting door een toezichthouder</v>
      </c>
      <c r="P38" s="62" t="str">
        <f>IFERROR(INDEX(Waarderingstabellen!$N$16:$N$20,MATCH(Dreigingen!$H38,Waarderingstabellen!$J$16:$J$20,0),MATCH(Dreigingen!$P$4,Waarderingstabellen!$N$15:$N$20,0)),"")</f>
        <v>Minder dan duizend mensen worden geraakt.</v>
      </c>
      <c r="Q38" s="62" t="str">
        <f>IFERROR(INDEX(Waarderingstabellen!$O$16:$O$20,MATCH(Dreigingen!$H38,Waarderingstabellen!$J$16:$J$20,0),MATCH(Dreigingen!$Q$4,Waarderingstabellen!$O$15:$O$20,0)),"")</f>
        <v>Een incident wordt binnen beperkte ambtenaren-kringen besproken.</v>
      </c>
      <c r="R38" s="63" t="s">
        <v>175</v>
      </c>
      <c r="S38" s="64" t="str">
        <f>IFERROR(INDEX(Waarderingstabellen!$L$24:$L$26,MATCH(Dreigingen!$D38,Waarderingstabellen!$K$24:$K$26,0),MATCH(Dreigingen!$S$4,Waarderingstabellen!$L$23:$L$26,0)),"")</f>
        <v>Geen aanvullende maatregelen nodig voor Beschikbaarheid</v>
      </c>
      <c r="T38" s="64" t="str">
        <f>IFERROR(INDEX(Waarderingstabellen!$M$24:$M$26,MATCH(Dreigingen!$E38,Waarderingstabellen!$K$24:$K$26,0),MATCH(Dreigingen!$T$4,Waarderingstabellen!$M$23:$M$26,0)),"")</f>
        <v>Geen aanvullende maatregelen nodig voor Intergriteit</v>
      </c>
      <c r="U38" s="64" t="str">
        <f>IFERROR(INDEX(Waarderingstabellen!$N$24:$N$26,MATCH(Dreigingen!$F38,Waarderingstabellen!$K$24:$K$26,0),MATCH(Dreigingen!$U$4,Waarderingstabellen!$N$23:$N$26,0)),"")</f>
        <v>BBN1</v>
      </c>
    </row>
    <row r="39" spans="1:21" ht="39" thickBot="1" x14ac:dyDescent="0.35">
      <c r="A39" s="12"/>
      <c r="B39" s="78">
        <v>35</v>
      </c>
      <c r="C39" s="3" t="s">
        <v>7</v>
      </c>
      <c r="D39" s="33" t="s">
        <v>15</v>
      </c>
      <c r="E39" s="33" t="s">
        <v>15</v>
      </c>
      <c r="F39" s="33" t="s">
        <v>15</v>
      </c>
      <c r="G39" s="34" t="s">
        <v>38</v>
      </c>
      <c r="H39" s="35" t="s">
        <v>95</v>
      </c>
      <c r="I39" s="35" t="s">
        <v>121</v>
      </c>
      <c r="J39" s="36" t="str">
        <f>IFERROR(INDEX(Waarderingstabellen!$C$16:$G$20,MATCH(Dreigingen!$H39,Waarderingstabellen!$B$16:$B$20,0),MATCH(Dreigingen!$I39,Waarderingstabellen!$C$15:$G$15,0)),"")</f>
        <v>Min-ZK</v>
      </c>
      <c r="K39" s="34" t="str">
        <f>IFERROR(VLOOKUP($J39,Waarderingstabellen!$A$24:$B$49,2,FALSE),"")</f>
        <v>Ja</v>
      </c>
      <c r="L39" s="62"/>
      <c r="M39" s="62" t="str">
        <f>IFERROR(INDEX(Waarderingstabellen!$K$16:$K$20,MATCH(Dreigingen!$H39,Waarderingstabellen!$J$16:$J$20,0),MATCH(Dreigingen!$M$4,Waarderingstabellen!$K$15:$K$20,0)),"")</f>
        <v>De realisatie van het
ketendoel is zeer tijdelijk en/of gedeeltelijk, lichtelijk verstoord,
zonder gevolgen.</v>
      </c>
      <c r="N39" s="62" t="str">
        <f>IFERROR(INDEX(Waarderingstabellen!$L$16:$L$20,MATCH(Dreigingen!$H39,Waarderingstabellen!$J$16:$J$20,0),MATCH(Dreigingen!$N$4,Waarderingstabellen!$L$15:$L$20,0)),"")</f>
        <v>Het incident krijgt niet of
nauwelijks mediaaandacht.</v>
      </c>
      <c r="O39" s="62" t="str">
        <f>IFERROR(INDEX(Waarderingstabellen!$M$16:$M$20,MATCH(Dreigingen!$H39,Waarderingstabellen!$J$16:$J$20,0),MATCH(Dreigingen!$O$4,Waarderingstabellen!$M$15:$M$20,0)),"")</f>
        <v>Informatief - gesprek met en/of voorlichting door een toezichthouder</v>
      </c>
      <c r="P39" s="62" t="str">
        <f>IFERROR(INDEX(Waarderingstabellen!$N$16:$N$20,MATCH(Dreigingen!$H39,Waarderingstabellen!$J$16:$J$20,0),MATCH(Dreigingen!$P$4,Waarderingstabellen!$N$15:$N$20,0)),"")</f>
        <v>Minder dan duizend mensen worden geraakt.</v>
      </c>
      <c r="Q39" s="62" t="str">
        <f>IFERROR(INDEX(Waarderingstabellen!$O$16:$O$20,MATCH(Dreigingen!$H39,Waarderingstabellen!$J$16:$J$20,0),MATCH(Dreigingen!$Q$4,Waarderingstabellen!$O$15:$O$20,0)),"")</f>
        <v>Een incident wordt binnen beperkte ambtenaren-kringen besproken.</v>
      </c>
      <c r="R39" s="63" t="s">
        <v>176</v>
      </c>
      <c r="S39" s="64" t="str">
        <f>IFERROR(INDEX(Waarderingstabellen!$L$24:$L$26,MATCH(Dreigingen!$D39,Waarderingstabellen!$K$24:$K$26,0),MATCH(Dreigingen!$S$4,Waarderingstabellen!$L$23:$L$26,0)),"")</f>
        <v>Geen aanvullende maatregelen nodig voor Beschikbaarheid</v>
      </c>
      <c r="T39" s="64" t="str">
        <f>IFERROR(INDEX(Waarderingstabellen!$M$24:$M$26,MATCH(Dreigingen!$E39,Waarderingstabellen!$K$24:$K$26,0),MATCH(Dreigingen!$T$4,Waarderingstabellen!$M$23:$M$26,0)),"")</f>
        <v>Geen aanvullende maatregelen nodig voor Intergriteit</v>
      </c>
      <c r="U39" s="64" t="str">
        <f>IFERROR(INDEX(Waarderingstabellen!$N$24:$N$26,MATCH(Dreigingen!$F39,Waarderingstabellen!$K$24:$K$26,0),MATCH(Dreigingen!$U$4,Waarderingstabellen!$N$23:$N$26,0)),"")</f>
        <v>BBN1</v>
      </c>
    </row>
    <row r="40" spans="1:21" ht="39" thickBot="1" x14ac:dyDescent="0.35">
      <c r="A40" s="12" t="s">
        <v>214</v>
      </c>
      <c r="B40" s="78">
        <v>36</v>
      </c>
      <c r="C40" s="3" t="s">
        <v>8</v>
      </c>
      <c r="D40" s="33" t="s">
        <v>15</v>
      </c>
      <c r="E40" s="33" t="s">
        <v>15</v>
      </c>
      <c r="F40" s="33" t="s">
        <v>15</v>
      </c>
      <c r="G40" s="34" t="s">
        <v>38</v>
      </c>
      <c r="H40" s="35" t="s">
        <v>95</v>
      </c>
      <c r="I40" s="35" t="s">
        <v>121</v>
      </c>
      <c r="J40" s="36" t="str">
        <f>IFERROR(INDEX(Waarderingstabellen!$C$16:$G$20,MATCH(Dreigingen!$H40,Waarderingstabellen!$B$16:$B$20,0),MATCH(Dreigingen!$I40,Waarderingstabellen!$C$15:$G$15,0)),"")</f>
        <v>Min-ZK</v>
      </c>
      <c r="K40" s="34" t="str">
        <f>IFERROR(VLOOKUP($J40,Waarderingstabellen!$A$24:$B$49,2,FALSE),"")</f>
        <v>Ja</v>
      </c>
      <c r="L40" s="62"/>
      <c r="M40" s="62" t="str">
        <f>IFERROR(INDEX(Waarderingstabellen!$K$16:$K$20,MATCH(Dreigingen!$H40,Waarderingstabellen!$J$16:$J$20,0),MATCH(Dreigingen!$M$4,Waarderingstabellen!$K$15:$K$20,0)),"")</f>
        <v>De realisatie van het
ketendoel is zeer tijdelijk en/of gedeeltelijk, lichtelijk verstoord,
zonder gevolgen.</v>
      </c>
      <c r="N40" s="62" t="str">
        <f>IFERROR(INDEX(Waarderingstabellen!$L$16:$L$20,MATCH(Dreigingen!$H40,Waarderingstabellen!$J$16:$J$20,0),MATCH(Dreigingen!$N$4,Waarderingstabellen!$L$15:$L$20,0)),"")</f>
        <v>Het incident krijgt niet of
nauwelijks mediaaandacht.</v>
      </c>
      <c r="O40" s="62" t="str">
        <f>IFERROR(INDEX(Waarderingstabellen!$M$16:$M$20,MATCH(Dreigingen!$H40,Waarderingstabellen!$J$16:$J$20,0),MATCH(Dreigingen!$O$4,Waarderingstabellen!$M$15:$M$20,0)),"")</f>
        <v>Informatief - gesprek met en/of voorlichting door een toezichthouder</v>
      </c>
      <c r="P40" s="62" t="str">
        <f>IFERROR(INDEX(Waarderingstabellen!$N$16:$N$20,MATCH(Dreigingen!$H40,Waarderingstabellen!$J$16:$J$20,0),MATCH(Dreigingen!$P$4,Waarderingstabellen!$N$15:$N$20,0)),"")</f>
        <v>Minder dan duizend mensen worden geraakt.</v>
      </c>
      <c r="Q40" s="62" t="str">
        <f>IFERROR(INDEX(Waarderingstabellen!$O$16:$O$20,MATCH(Dreigingen!$H40,Waarderingstabellen!$J$16:$J$20,0),MATCH(Dreigingen!$Q$4,Waarderingstabellen!$O$15:$O$20,0)),"")</f>
        <v>Een incident wordt binnen beperkte ambtenaren-kringen besproken.</v>
      </c>
      <c r="R40" s="63" t="s">
        <v>176</v>
      </c>
      <c r="S40" s="64" t="str">
        <f>IFERROR(INDEX(Waarderingstabellen!$L$24:$L$26,MATCH(Dreigingen!$D40,Waarderingstabellen!$K$24:$K$26,0),MATCH(Dreigingen!$S$4,Waarderingstabellen!$L$23:$L$26,0)),"")</f>
        <v>Geen aanvullende maatregelen nodig voor Beschikbaarheid</v>
      </c>
      <c r="T40" s="64" t="str">
        <f>IFERROR(INDEX(Waarderingstabellen!$M$24:$M$26,MATCH(Dreigingen!$E40,Waarderingstabellen!$K$24:$K$26,0),MATCH(Dreigingen!$T$4,Waarderingstabellen!$M$23:$M$26,0)),"")</f>
        <v>Geen aanvullende maatregelen nodig voor Intergriteit</v>
      </c>
      <c r="U40" s="64" t="str">
        <f>IFERROR(INDEX(Waarderingstabellen!$N$24:$N$26,MATCH(Dreigingen!$F40,Waarderingstabellen!$K$24:$K$26,0),MATCH(Dreigingen!$U$4,Waarderingstabellen!$N$23:$N$26,0)),"")</f>
        <v>BBN1</v>
      </c>
    </row>
    <row r="41" spans="1:21" ht="15" customHeight="1" thickBot="1" x14ac:dyDescent="0.35">
      <c r="A41" s="12"/>
      <c r="B41" s="78">
        <v>37</v>
      </c>
      <c r="C41" s="3" t="s">
        <v>70</v>
      </c>
      <c r="D41" s="33" t="s">
        <v>15</v>
      </c>
      <c r="E41" s="33" t="s">
        <v>15</v>
      </c>
      <c r="F41" s="33" t="s">
        <v>15</v>
      </c>
      <c r="G41" s="34" t="s">
        <v>38</v>
      </c>
      <c r="H41" s="35" t="s">
        <v>95</v>
      </c>
      <c r="I41" s="35" t="s">
        <v>121</v>
      </c>
      <c r="J41" s="36" t="str">
        <f>IFERROR(INDEX(Waarderingstabellen!$C$16:$G$20,MATCH(Dreigingen!$H41,Waarderingstabellen!$B$16:$B$20,0),MATCH(Dreigingen!$I41,Waarderingstabellen!$C$15:$G$15,0)),"")</f>
        <v>Min-ZK</v>
      </c>
      <c r="K41" s="34" t="str">
        <f>IFERROR(VLOOKUP($J41,Waarderingstabellen!$A$24:$B$49,2,FALSE),"")</f>
        <v>Ja</v>
      </c>
      <c r="L41" s="62"/>
      <c r="M41" s="62" t="str">
        <f>IFERROR(INDEX(Waarderingstabellen!$K$16:$K$20,MATCH(Dreigingen!$H41,Waarderingstabellen!$J$16:$J$20,0),MATCH(Dreigingen!$M$4,Waarderingstabellen!$K$15:$K$20,0)),"")</f>
        <v>De realisatie van het
ketendoel is zeer tijdelijk en/of gedeeltelijk, lichtelijk verstoord,
zonder gevolgen.</v>
      </c>
      <c r="N41" s="62" t="str">
        <f>IFERROR(INDEX(Waarderingstabellen!$L$16:$L$20,MATCH(Dreigingen!$H41,Waarderingstabellen!$J$16:$J$20,0),MATCH(Dreigingen!$N$4,Waarderingstabellen!$L$15:$L$20,0)),"")</f>
        <v>Het incident krijgt niet of
nauwelijks mediaaandacht.</v>
      </c>
      <c r="O41" s="62" t="str">
        <f>IFERROR(INDEX(Waarderingstabellen!$M$16:$M$20,MATCH(Dreigingen!$H41,Waarderingstabellen!$J$16:$J$20,0),MATCH(Dreigingen!$O$4,Waarderingstabellen!$M$15:$M$20,0)),"")</f>
        <v>Informatief - gesprek met en/of voorlichting door een toezichthouder</v>
      </c>
      <c r="P41" s="62" t="str">
        <f>IFERROR(INDEX(Waarderingstabellen!$N$16:$N$20,MATCH(Dreigingen!$H41,Waarderingstabellen!$J$16:$J$20,0),MATCH(Dreigingen!$P$4,Waarderingstabellen!$N$15:$N$20,0)),"")</f>
        <v>Minder dan duizend mensen worden geraakt.</v>
      </c>
      <c r="Q41" s="62" t="str">
        <f>IFERROR(INDEX(Waarderingstabellen!$O$16:$O$20,MATCH(Dreigingen!$H41,Waarderingstabellen!$J$16:$J$20,0),MATCH(Dreigingen!$Q$4,Waarderingstabellen!$O$15:$O$20,0)),"")</f>
        <v>Een incident wordt binnen beperkte ambtenaren-kringen besproken.</v>
      </c>
      <c r="R41" s="63" t="s">
        <v>174</v>
      </c>
      <c r="S41" s="64" t="str">
        <f>IFERROR(INDEX(Waarderingstabellen!$L$24:$L$26,MATCH(Dreigingen!$D41,Waarderingstabellen!$K$24:$K$26,0),MATCH(Dreigingen!$S$4,Waarderingstabellen!$L$23:$L$26,0)),"")</f>
        <v>Geen aanvullende maatregelen nodig voor Beschikbaarheid</v>
      </c>
      <c r="T41" s="64" t="str">
        <f>IFERROR(INDEX(Waarderingstabellen!$M$24:$M$26,MATCH(Dreigingen!$E41,Waarderingstabellen!$K$24:$K$26,0),MATCH(Dreigingen!$T$4,Waarderingstabellen!$M$23:$M$26,0)),"")</f>
        <v>Geen aanvullende maatregelen nodig voor Intergriteit</v>
      </c>
      <c r="U41" s="64" t="str">
        <f>IFERROR(INDEX(Waarderingstabellen!$N$24:$N$26,MATCH(Dreigingen!$F41,Waarderingstabellen!$K$24:$K$26,0),MATCH(Dreigingen!$U$4,Waarderingstabellen!$N$23:$N$26,0)),"")</f>
        <v>BBN1</v>
      </c>
    </row>
    <row r="42" spans="1:21" ht="15" customHeight="1" thickBot="1" x14ac:dyDescent="0.35">
      <c r="A42" s="12"/>
      <c r="B42" s="78">
        <v>38</v>
      </c>
      <c r="C42" s="3" t="s">
        <v>9</v>
      </c>
      <c r="D42" s="33" t="s">
        <v>15</v>
      </c>
      <c r="E42" s="33" t="s">
        <v>15</v>
      </c>
      <c r="F42" s="33" t="s">
        <v>15</v>
      </c>
      <c r="G42" s="34" t="s">
        <v>38</v>
      </c>
      <c r="H42" s="35" t="s">
        <v>95</v>
      </c>
      <c r="I42" s="35" t="s">
        <v>121</v>
      </c>
      <c r="J42" s="36" t="str">
        <f>IFERROR(INDEX(Waarderingstabellen!$C$16:$G$20,MATCH(Dreigingen!$H42,Waarderingstabellen!$B$16:$B$20,0),MATCH(Dreigingen!$I42,Waarderingstabellen!$C$15:$G$15,0)),"")</f>
        <v>Min-ZK</v>
      </c>
      <c r="K42" s="34" t="str">
        <f>IFERROR(VLOOKUP($J42,Waarderingstabellen!$A$24:$B$49,2,FALSE),"")</f>
        <v>Ja</v>
      </c>
      <c r="L42" s="62"/>
      <c r="M42" s="62" t="str">
        <f>IFERROR(INDEX(Waarderingstabellen!$K$16:$K$20,MATCH(Dreigingen!$H42,Waarderingstabellen!$J$16:$J$20,0),MATCH(Dreigingen!$M$4,Waarderingstabellen!$K$15:$K$20,0)),"")</f>
        <v>De realisatie van het
ketendoel is zeer tijdelijk en/of gedeeltelijk, lichtelijk verstoord,
zonder gevolgen.</v>
      </c>
      <c r="N42" s="62" t="str">
        <f>IFERROR(INDEX(Waarderingstabellen!$L$16:$L$20,MATCH(Dreigingen!$H42,Waarderingstabellen!$J$16:$J$20,0),MATCH(Dreigingen!$N$4,Waarderingstabellen!$L$15:$L$20,0)),"")</f>
        <v>Het incident krijgt niet of
nauwelijks mediaaandacht.</v>
      </c>
      <c r="O42" s="62" t="str">
        <f>IFERROR(INDEX(Waarderingstabellen!$M$16:$M$20,MATCH(Dreigingen!$H42,Waarderingstabellen!$J$16:$J$20,0),MATCH(Dreigingen!$O$4,Waarderingstabellen!$M$15:$M$20,0)),"")</f>
        <v>Informatief - gesprek met en/of voorlichting door een toezichthouder</v>
      </c>
      <c r="P42" s="62" t="str">
        <f>IFERROR(INDEX(Waarderingstabellen!$N$16:$N$20,MATCH(Dreigingen!$H42,Waarderingstabellen!$J$16:$J$20,0),MATCH(Dreigingen!$P$4,Waarderingstabellen!$N$15:$N$20,0)),"")</f>
        <v>Minder dan duizend mensen worden geraakt.</v>
      </c>
      <c r="Q42" s="62" t="str">
        <f>IFERROR(INDEX(Waarderingstabellen!$O$16:$O$20,MATCH(Dreigingen!$H42,Waarderingstabellen!$J$16:$J$20,0),MATCH(Dreigingen!$Q$4,Waarderingstabellen!$O$15:$O$20,0)),"")</f>
        <v>Een incident wordt binnen beperkte ambtenaren-kringen besproken.</v>
      </c>
      <c r="R42" s="63" t="s">
        <v>175</v>
      </c>
      <c r="S42" s="64" t="str">
        <f>IFERROR(INDEX(Waarderingstabellen!$L$24:$L$26,MATCH(Dreigingen!$D42,Waarderingstabellen!$K$24:$K$26,0),MATCH(Dreigingen!$S$4,Waarderingstabellen!$L$23:$L$26,0)),"")</f>
        <v>Geen aanvullende maatregelen nodig voor Beschikbaarheid</v>
      </c>
      <c r="T42" s="64" t="str">
        <f>IFERROR(INDEX(Waarderingstabellen!$M$24:$M$26,MATCH(Dreigingen!$E42,Waarderingstabellen!$K$24:$K$26,0),MATCH(Dreigingen!$T$4,Waarderingstabellen!$M$23:$M$26,0)),"")</f>
        <v>Geen aanvullende maatregelen nodig voor Intergriteit</v>
      </c>
      <c r="U42" s="64" t="str">
        <f>IFERROR(INDEX(Waarderingstabellen!$N$24:$N$26,MATCH(Dreigingen!$F42,Waarderingstabellen!$K$24:$K$26,0),MATCH(Dreigingen!$U$4,Waarderingstabellen!$N$23:$N$26,0)),"")</f>
        <v>BBN1</v>
      </c>
    </row>
    <row r="43" spans="1:21" ht="15" customHeight="1" thickBot="1" x14ac:dyDescent="0.35">
      <c r="A43" s="12"/>
      <c r="B43" s="78">
        <v>39</v>
      </c>
      <c r="C43" s="3" t="s">
        <v>10</v>
      </c>
      <c r="D43" s="33" t="s">
        <v>15</v>
      </c>
      <c r="E43" s="33" t="s">
        <v>15</v>
      </c>
      <c r="F43" s="33" t="s">
        <v>15</v>
      </c>
      <c r="G43" s="34" t="s">
        <v>38</v>
      </c>
      <c r="H43" s="35" t="s">
        <v>95</v>
      </c>
      <c r="I43" s="35" t="s">
        <v>121</v>
      </c>
      <c r="J43" s="36" t="str">
        <f>IFERROR(INDEX(Waarderingstabellen!$C$16:$G$20,MATCH(Dreigingen!$H43,Waarderingstabellen!$B$16:$B$20,0),MATCH(Dreigingen!$I43,Waarderingstabellen!$C$15:$G$15,0)),"")</f>
        <v>Min-ZK</v>
      </c>
      <c r="K43" s="34" t="str">
        <f>IFERROR(VLOOKUP($J43,Waarderingstabellen!$A$24:$B$49,2,FALSE),"")</f>
        <v>Ja</v>
      </c>
      <c r="L43" s="62"/>
      <c r="M43" s="62" t="str">
        <f>IFERROR(INDEX(Waarderingstabellen!$K$16:$K$20,MATCH(Dreigingen!$H43,Waarderingstabellen!$J$16:$J$20,0),MATCH(Dreigingen!$M$4,Waarderingstabellen!$K$15:$K$20,0)),"")</f>
        <v>De realisatie van het
ketendoel is zeer tijdelijk en/of gedeeltelijk, lichtelijk verstoord,
zonder gevolgen.</v>
      </c>
      <c r="N43" s="62" t="str">
        <f>IFERROR(INDEX(Waarderingstabellen!$L$16:$L$20,MATCH(Dreigingen!$H43,Waarderingstabellen!$J$16:$J$20,0),MATCH(Dreigingen!$N$4,Waarderingstabellen!$L$15:$L$20,0)),"")</f>
        <v>Het incident krijgt niet of
nauwelijks mediaaandacht.</v>
      </c>
      <c r="O43" s="62" t="str">
        <f>IFERROR(INDEX(Waarderingstabellen!$M$16:$M$20,MATCH(Dreigingen!$H43,Waarderingstabellen!$J$16:$J$20,0),MATCH(Dreigingen!$O$4,Waarderingstabellen!$M$15:$M$20,0)),"")</f>
        <v>Informatief - gesprek met en/of voorlichting door een toezichthouder</v>
      </c>
      <c r="P43" s="62" t="str">
        <f>IFERROR(INDEX(Waarderingstabellen!$N$16:$N$20,MATCH(Dreigingen!$H43,Waarderingstabellen!$J$16:$J$20,0),MATCH(Dreigingen!$P$4,Waarderingstabellen!$N$15:$N$20,0)),"")</f>
        <v>Minder dan duizend mensen worden geraakt.</v>
      </c>
      <c r="Q43" s="62" t="str">
        <f>IFERROR(INDEX(Waarderingstabellen!$O$16:$O$20,MATCH(Dreigingen!$H43,Waarderingstabellen!$J$16:$J$20,0),MATCH(Dreigingen!$Q$4,Waarderingstabellen!$O$15:$O$20,0)),"")</f>
        <v>Een incident wordt binnen beperkte ambtenaren-kringen besproken.</v>
      </c>
      <c r="R43" s="63" t="s">
        <v>177</v>
      </c>
      <c r="S43" s="64" t="str">
        <f>IFERROR(INDEX(Waarderingstabellen!$L$24:$L$26,MATCH(Dreigingen!$D43,Waarderingstabellen!$K$24:$K$26,0),MATCH(Dreigingen!$S$4,Waarderingstabellen!$L$23:$L$26,0)),"")</f>
        <v>Geen aanvullende maatregelen nodig voor Beschikbaarheid</v>
      </c>
      <c r="T43" s="64" t="str">
        <f>IFERROR(INDEX(Waarderingstabellen!$M$24:$M$26,MATCH(Dreigingen!$E43,Waarderingstabellen!$K$24:$K$26,0),MATCH(Dreigingen!$T$4,Waarderingstabellen!$M$23:$M$26,0)),"")</f>
        <v>Geen aanvullende maatregelen nodig voor Intergriteit</v>
      </c>
      <c r="U43" s="64" t="str">
        <f>IFERROR(INDEX(Waarderingstabellen!$N$24:$N$26,MATCH(Dreigingen!$F43,Waarderingstabellen!$K$24:$K$26,0),MATCH(Dreigingen!$U$4,Waarderingstabellen!$N$23:$N$26,0)),"")</f>
        <v>BBN1</v>
      </c>
    </row>
    <row r="44" spans="1:21" ht="36" customHeight="1" thickBot="1" x14ac:dyDescent="0.35">
      <c r="A44" s="12"/>
      <c r="B44" s="78">
        <v>40</v>
      </c>
      <c r="C44" s="65" t="s">
        <v>186</v>
      </c>
      <c r="D44" s="33" t="s">
        <v>15</v>
      </c>
      <c r="E44" s="33" t="s">
        <v>15</v>
      </c>
      <c r="F44" s="33" t="s">
        <v>15</v>
      </c>
      <c r="G44" s="34" t="s">
        <v>38</v>
      </c>
      <c r="H44" s="35" t="s">
        <v>95</v>
      </c>
      <c r="I44" s="35" t="s">
        <v>121</v>
      </c>
      <c r="J44" s="36" t="str">
        <f>IFERROR(INDEX(Waarderingstabellen!$C$16:$G$20,MATCH(Dreigingen!$H44,Waarderingstabellen!$B$16:$B$20,0),MATCH(Dreigingen!$I44,Waarderingstabellen!$C$15:$G$15,0)),"")</f>
        <v>Min-ZK</v>
      </c>
      <c r="K44" s="34" t="str">
        <f>IFERROR(VLOOKUP($J44,Waarderingstabellen!$A$24:$B$49,2,FALSE),"")</f>
        <v>Ja</v>
      </c>
      <c r="L44" s="62" t="s">
        <v>73</v>
      </c>
      <c r="M44" s="62" t="str">
        <f>IFERROR(INDEX(Waarderingstabellen!$K$16:$K$20,MATCH(Dreigingen!$H44,Waarderingstabellen!$J$16:$J$20,0),MATCH(Dreigingen!$M$4,Waarderingstabellen!$K$15:$K$20,0)),"")</f>
        <v>De realisatie van het
ketendoel is zeer tijdelijk en/of gedeeltelijk, lichtelijk verstoord,
zonder gevolgen.</v>
      </c>
      <c r="N44" s="62" t="str">
        <f>IFERROR(INDEX(Waarderingstabellen!$L$16:$L$20,MATCH(Dreigingen!$H44,Waarderingstabellen!$J$16:$J$20,0),MATCH(Dreigingen!$N$4,Waarderingstabellen!$L$15:$L$20,0)),"")</f>
        <v>Het incident krijgt niet of
nauwelijks mediaaandacht.</v>
      </c>
      <c r="O44" s="62" t="str">
        <f>IFERROR(INDEX(Waarderingstabellen!$M$16:$M$20,MATCH(Dreigingen!$H44,Waarderingstabellen!$J$16:$J$20,0),MATCH(Dreigingen!$O$4,Waarderingstabellen!$M$15:$M$20,0)),"")</f>
        <v>Informatief - gesprek met en/of voorlichting door een toezichthouder</v>
      </c>
      <c r="P44" s="62" t="str">
        <f>IFERROR(INDEX(Waarderingstabellen!$N$16:$N$20,MATCH(Dreigingen!$H44,Waarderingstabellen!$J$16:$J$20,0),MATCH(Dreigingen!$P$4,Waarderingstabellen!$N$15:$N$20,0)),"")</f>
        <v>Minder dan duizend mensen worden geraakt.</v>
      </c>
      <c r="Q44" s="62" t="str">
        <f>IFERROR(INDEX(Waarderingstabellen!$O$16:$O$20,MATCH(Dreigingen!$H44,Waarderingstabellen!$J$16:$J$20,0),MATCH(Dreigingen!$Q$4,Waarderingstabellen!$O$15:$O$20,0)),"")</f>
        <v>Een incident wordt binnen beperkte ambtenaren-kringen besproken.</v>
      </c>
      <c r="R44" s="63" t="s">
        <v>187</v>
      </c>
      <c r="S44" s="64" t="str">
        <f>IFERROR(INDEX(Waarderingstabellen!$L$24:$L$26,MATCH(Dreigingen!$D44,Waarderingstabellen!$K$24:$K$26,0),MATCH(Dreigingen!$S$4,Waarderingstabellen!$L$23:$L$26,0)),"")</f>
        <v>Geen aanvullende maatregelen nodig voor Beschikbaarheid</v>
      </c>
      <c r="T44" s="64" t="str">
        <f>IFERROR(INDEX(Waarderingstabellen!$M$24:$M$26,MATCH(Dreigingen!$E44,Waarderingstabellen!$K$24:$K$26,0),MATCH(Dreigingen!$T$4,Waarderingstabellen!$M$23:$M$26,0)),"")</f>
        <v>Geen aanvullende maatregelen nodig voor Intergriteit</v>
      </c>
      <c r="U44" s="64" t="str">
        <f>IFERROR(INDEX(Waarderingstabellen!$N$24:$N$26,MATCH(Dreigingen!$F44,Waarderingstabellen!$K$24:$K$26,0),MATCH(Dreigingen!$U$4,Waarderingstabellen!$N$23:$N$26,0)),"")</f>
        <v>BBN1</v>
      </c>
    </row>
    <row r="45" spans="1:21" ht="39" thickBot="1" x14ac:dyDescent="0.35">
      <c r="A45" s="12" t="s">
        <v>215</v>
      </c>
      <c r="B45" s="78">
        <v>41</v>
      </c>
      <c r="C45" s="3" t="s">
        <v>11</v>
      </c>
      <c r="D45" s="33" t="s">
        <v>15</v>
      </c>
      <c r="E45" s="33" t="s">
        <v>15</v>
      </c>
      <c r="F45" s="33" t="s">
        <v>15</v>
      </c>
      <c r="G45" s="34" t="s">
        <v>38</v>
      </c>
      <c r="H45" s="35" t="s">
        <v>95</v>
      </c>
      <c r="I45" s="35" t="s">
        <v>121</v>
      </c>
      <c r="J45" s="36" t="str">
        <f>IFERROR(INDEX(Waarderingstabellen!$C$16:$G$20,MATCH(Dreigingen!$H45,Waarderingstabellen!$B$16:$B$20,0),MATCH(Dreigingen!$I45,Waarderingstabellen!$C$15:$G$15,0)),"")</f>
        <v>Min-ZK</v>
      </c>
      <c r="K45" s="34" t="str">
        <f>IFERROR(VLOOKUP($J45,Waarderingstabellen!$A$24:$B$49,2,FALSE),"")</f>
        <v>Ja</v>
      </c>
      <c r="L45" s="62"/>
      <c r="M45" s="62" t="str">
        <f>IFERROR(INDEX(Waarderingstabellen!$K$16:$K$20,MATCH(Dreigingen!$H45,Waarderingstabellen!$J$16:$J$20,0),MATCH(Dreigingen!$M$4,Waarderingstabellen!$K$15:$K$20,0)),"")</f>
        <v>De realisatie van het
ketendoel is zeer tijdelijk en/of gedeeltelijk, lichtelijk verstoord,
zonder gevolgen.</v>
      </c>
      <c r="N45" s="62" t="str">
        <f>IFERROR(INDEX(Waarderingstabellen!$L$16:$L$20,MATCH(Dreigingen!$H45,Waarderingstabellen!$J$16:$J$20,0),MATCH(Dreigingen!$N$4,Waarderingstabellen!$L$15:$L$20,0)),"")</f>
        <v>Het incident krijgt niet of
nauwelijks mediaaandacht.</v>
      </c>
      <c r="O45" s="62" t="str">
        <f>IFERROR(INDEX(Waarderingstabellen!$M$16:$M$20,MATCH(Dreigingen!$H45,Waarderingstabellen!$J$16:$J$20,0),MATCH(Dreigingen!$O$4,Waarderingstabellen!$M$15:$M$20,0)),"")</f>
        <v>Informatief - gesprek met en/of voorlichting door een toezichthouder</v>
      </c>
      <c r="P45" s="62" t="str">
        <f>IFERROR(INDEX(Waarderingstabellen!$N$16:$N$20,MATCH(Dreigingen!$H45,Waarderingstabellen!$J$16:$J$20,0),MATCH(Dreigingen!$P$4,Waarderingstabellen!$N$15:$N$20,0)),"")</f>
        <v>Minder dan duizend mensen worden geraakt.</v>
      </c>
      <c r="Q45" s="62" t="str">
        <f>IFERROR(INDEX(Waarderingstabellen!$O$16:$O$20,MATCH(Dreigingen!$H45,Waarderingstabellen!$J$16:$J$20,0),MATCH(Dreigingen!$Q$4,Waarderingstabellen!$O$15:$O$20,0)),"")</f>
        <v>Een incident wordt binnen beperkte ambtenaren-kringen besproken.</v>
      </c>
      <c r="R45" s="63" t="s">
        <v>177</v>
      </c>
      <c r="S45" s="64" t="str">
        <f>IFERROR(INDEX(Waarderingstabellen!$L$24:$L$26,MATCH(Dreigingen!$D45,Waarderingstabellen!$K$24:$K$26,0),MATCH(Dreigingen!$S$4,Waarderingstabellen!$L$23:$L$26,0)),"")</f>
        <v>Geen aanvullende maatregelen nodig voor Beschikbaarheid</v>
      </c>
      <c r="T45" s="64" t="str">
        <f>IFERROR(INDEX(Waarderingstabellen!$M$24:$M$26,MATCH(Dreigingen!$E45,Waarderingstabellen!$K$24:$K$26,0),MATCH(Dreigingen!$T$4,Waarderingstabellen!$M$23:$M$26,0)),"")</f>
        <v>Geen aanvullende maatregelen nodig voor Intergriteit</v>
      </c>
      <c r="U45" s="64" t="str">
        <f>IFERROR(INDEX(Waarderingstabellen!$N$24:$N$26,MATCH(Dreigingen!$F45,Waarderingstabellen!$K$24:$K$26,0),MATCH(Dreigingen!$U$4,Waarderingstabellen!$N$23:$N$26,0)),"")</f>
        <v>BBN1</v>
      </c>
    </row>
    <row r="46" spans="1:21" ht="39" thickBot="1" x14ac:dyDescent="0.35">
      <c r="A46" s="12"/>
      <c r="B46" s="78">
        <v>42</v>
      </c>
      <c r="C46" s="3" t="s">
        <v>12</v>
      </c>
      <c r="D46" s="33" t="s">
        <v>15</v>
      </c>
      <c r="E46" s="33" t="s">
        <v>15</v>
      </c>
      <c r="F46" s="33" t="s">
        <v>15</v>
      </c>
      <c r="G46" s="34" t="s">
        <v>38</v>
      </c>
      <c r="H46" s="35" t="s">
        <v>95</v>
      </c>
      <c r="I46" s="35" t="s">
        <v>121</v>
      </c>
      <c r="J46" s="36" t="str">
        <f>IFERROR(INDEX(Waarderingstabellen!$C$16:$G$20,MATCH(Dreigingen!$H46,Waarderingstabellen!$B$16:$B$20,0),MATCH(Dreigingen!$I46,Waarderingstabellen!$C$15:$G$15,0)),"")</f>
        <v>Min-ZK</v>
      </c>
      <c r="K46" s="34" t="str">
        <f>IFERROR(VLOOKUP($J46,Waarderingstabellen!$A$24:$B$49,2,FALSE),"")</f>
        <v>Ja</v>
      </c>
      <c r="L46" s="62"/>
      <c r="M46" s="62" t="str">
        <f>IFERROR(INDEX(Waarderingstabellen!$K$16:$K$20,MATCH(Dreigingen!$H46,Waarderingstabellen!$J$16:$J$20,0),MATCH(Dreigingen!$M$4,Waarderingstabellen!$K$15:$K$20,0)),"")</f>
        <v>De realisatie van het
ketendoel is zeer tijdelijk en/of gedeeltelijk, lichtelijk verstoord,
zonder gevolgen.</v>
      </c>
      <c r="N46" s="62" t="str">
        <f>IFERROR(INDEX(Waarderingstabellen!$L$16:$L$20,MATCH(Dreigingen!$H46,Waarderingstabellen!$J$16:$J$20,0),MATCH(Dreigingen!$N$4,Waarderingstabellen!$L$15:$L$20,0)),"")</f>
        <v>Het incident krijgt niet of
nauwelijks mediaaandacht.</v>
      </c>
      <c r="O46" s="62" t="str">
        <f>IFERROR(INDEX(Waarderingstabellen!$M$16:$M$20,MATCH(Dreigingen!$H46,Waarderingstabellen!$J$16:$J$20,0),MATCH(Dreigingen!$O$4,Waarderingstabellen!$M$15:$M$20,0)),"")</f>
        <v>Informatief - gesprek met en/of voorlichting door een toezichthouder</v>
      </c>
      <c r="P46" s="62" t="str">
        <f>IFERROR(INDEX(Waarderingstabellen!$N$16:$N$20,MATCH(Dreigingen!$H46,Waarderingstabellen!$J$16:$J$20,0),MATCH(Dreigingen!$P$4,Waarderingstabellen!$N$15:$N$20,0)),"")</f>
        <v>Minder dan duizend mensen worden geraakt.</v>
      </c>
      <c r="Q46" s="62" t="str">
        <f>IFERROR(INDEX(Waarderingstabellen!$O$16:$O$20,MATCH(Dreigingen!$H46,Waarderingstabellen!$J$16:$J$20,0),MATCH(Dreigingen!$Q$4,Waarderingstabellen!$O$15:$O$20,0)),"")</f>
        <v>Een incident wordt binnen beperkte ambtenaren-kringen besproken.</v>
      </c>
      <c r="R46" s="63" t="s">
        <v>178</v>
      </c>
      <c r="S46" s="64" t="str">
        <f>IFERROR(INDEX(Waarderingstabellen!$L$24:$L$26,MATCH(Dreigingen!$D46,Waarderingstabellen!$K$24:$K$26,0),MATCH(Dreigingen!$S$4,Waarderingstabellen!$L$23:$L$26,0)),"")</f>
        <v>Geen aanvullende maatregelen nodig voor Beschikbaarheid</v>
      </c>
      <c r="T46" s="64" t="str">
        <f>IFERROR(INDEX(Waarderingstabellen!$M$24:$M$26,MATCH(Dreigingen!$E46,Waarderingstabellen!$K$24:$K$26,0),MATCH(Dreigingen!$T$4,Waarderingstabellen!$M$23:$M$26,0)),"")</f>
        <v>Geen aanvullende maatregelen nodig voor Intergriteit</v>
      </c>
      <c r="U46" s="64" t="str">
        <f>IFERROR(INDEX(Waarderingstabellen!$N$24:$N$26,MATCH(Dreigingen!$F46,Waarderingstabellen!$K$24:$K$26,0),MATCH(Dreigingen!$U$4,Waarderingstabellen!$N$23:$N$26,0)),"")</f>
        <v>BBN1</v>
      </c>
    </row>
    <row r="47" spans="1:21" ht="77.400000000000006" thickBot="1" x14ac:dyDescent="0.35">
      <c r="A47" s="12" t="s">
        <v>216</v>
      </c>
      <c r="B47" s="78">
        <v>43</v>
      </c>
      <c r="C47" s="6" t="s">
        <v>81</v>
      </c>
      <c r="D47" s="33" t="s">
        <v>15</v>
      </c>
      <c r="E47" s="33" t="s">
        <v>15</v>
      </c>
      <c r="F47" s="33" t="s">
        <v>15</v>
      </c>
      <c r="G47" s="34" t="s">
        <v>38</v>
      </c>
      <c r="H47" s="35" t="s">
        <v>95</v>
      </c>
      <c r="I47" s="35" t="s">
        <v>121</v>
      </c>
      <c r="J47" s="36" t="str">
        <f>IFERROR(INDEX(Waarderingstabellen!$C$16:$G$20,MATCH(Dreigingen!$H47,Waarderingstabellen!$B$16:$B$20,0),MATCH(Dreigingen!$I47,Waarderingstabellen!$C$15:$G$15,0)),"")</f>
        <v>Min-ZK</v>
      </c>
      <c r="K47" s="34" t="str">
        <f>IFERROR(VLOOKUP($J47,Waarderingstabellen!$A$24:$B$49,2,FALSE),"")</f>
        <v>Ja</v>
      </c>
      <c r="L47" s="62"/>
      <c r="M47" s="62" t="str">
        <f>IFERROR(INDEX(Waarderingstabellen!$K$16:$K$20,MATCH(Dreigingen!$H47,Waarderingstabellen!$J$16:$J$20,0),MATCH(Dreigingen!$M$4,Waarderingstabellen!$K$15:$K$20,0)),"")</f>
        <v>De realisatie van het
ketendoel is zeer tijdelijk en/of gedeeltelijk, lichtelijk verstoord,
zonder gevolgen.</v>
      </c>
      <c r="N47" s="62" t="str">
        <f>IFERROR(INDEX(Waarderingstabellen!$L$16:$L$20,MATCH(Dreigingen!$H47,Waarderingstabellen!$J$16:$J$20,0),MATCH(Dreigingen!$N$4,Waarderingstabellen!$L$15:$L$20,0)),"")</f>
        <v>Het incident krijgt niet of
nauwelijks mediaaandacht.</v>
      </c>
      <c r="O47" s="62" t="str">
        <f>IFERROR(INDEX(Waarderingstabellen!$M$16:$M$20,MATCH(Dreigingen!$H47,Waarderingstabellen!$J$16:$J$20,0),MATCH(Dreigingen!$O$4,Waarderingstabellen!$M$15:$M$20,0)),"")</f>
        <v>Informatief - gesprek met en/of voorlichting door een toezichthouder</v>
      </c>
      <c r="P47" s="62" t="str">
        <f>IFERROR(INDEX(Waarderingstabellen!$N$16:$N$20,MATCH(Dreigingen!$H47,Waarderingstabellen!$J$16:$J$20,0),MATCH(Dreigingen!$P$4,Waarderingstabellen!$N$15:$N$20,0)),"")</f>
        <v>Minder dan duizend mensen worden geraakt.</v>
      </c>
      <c r="Q47" s="62" t="str">
        <f>IFERROR(INDEX(Waarderingstabellen!$O$16:$O$20,MATCH(Dreigingen!$H47,Waarderingstabellen!$J$16:$J$20,0),MATCH(Dreigingen!$Q$4,Waarderingstabellen!$O$15:$O$20,0)),"")</f>
        <v>Een incident wordt binnen beperkte ambtenaren-kringen besproken.</v>
      </c>
      <c r="R47" s="62" t="s">
        <v>71</v>
      </c>
      <c r="S47" s="64" t="str">
        <f>IFERROR(INDEX(Waarderingstabellen!$L$24:$L$26,MATCH(Dreigingen!$D47,Waarderingstabellen!$K$24:$K$26,0),MATCH(Dreigingen!$S$4,Waarderingstabellen!$L$23:$L$26,0)),"")</f>
        <v>Geen aanvullende maatregelen nodig voor Beschikbaarheid</v>
      </c>
      <c r="T47" s="64" t="str">
        <f>IFERROR(INDEX(Waarderingstabellen!$M$24:$M$26,MATCH(Dreigingen!$E47,Waarderingstabellen!$K$24:$K$26,0),MATCH(Dreigingen!$T$4,Waarderingstabellen!$M$23:$M$26,0)),"")</f>
        <v>Geen aanvullende maatregelen nodig voor Intergriteit</v>
      </c>
      <c r="U47" s="64" t="str">
        <f>IFERROR(INDEX(Waarderingstabellen!$N$24:$N$26,MATCH(Dreigingen!$F47,Waarderingstabellen!$K$24:$K$26,0),MATCH(Dreigingen!$U$4,Waarderingstabellen!$N$23:$N$26,0)),"")</f>
        <v>BBN1</v>
      </c>
    </row>
    <row r="48" spans="1:21" ht="39" thickBot="1" x14ac:dyDescent="0.35">
      <c r="A48" s="12"/>
      <c r="B48" s="78">
        <v>44</v>
      </c>
      <c r="C48" s="6" t="s">
        <v>82</v>
      </c>
      <c r="D48" s="33" t="s">
        <v>15</v>
      </c>
      <c r="E48" s="33" t="s">
        <v>15</v>
      </c>
      <c r="F48" s="33" t="s">
        <v>15</v>
      </c>
      <c r="G48" s="34" t="s">
        <v>38</v>
      </c>
      <c r="H48" s="35" t="s">
        <v>95</v>
      </c>
      <c r="I48" s="35" t="s">
        <v>121</v>
      </c>
      <c r="J48" s="36" t="str">
        <f>IFERROR(INDEX(Waarderingstabellen!$C$16:$G$20,MATCH(Dreigingen!$H48,Waarderingstabellen!$B$16:$B$20,0),MATCH(Dreigingen!$I48,Waarderingstabellen!$C$15:$G$15,0)),"")</f>
        <v>Min-ZK</v>
      </c>
      <c r="K48" s="34" t="str">
        <f>IFERROR(VLOOKUP($J48,Waarderingstabellen!$A$24:$B$49,2,FALSE),"")</f>
        <v>Ja</v>
      </c>
      <c r="L48" s="62"/>
      <c r="M48" s="62" t="str">
        <f>IFERROR(INDEX(Waarderingstabellen!$K$16:$K$20,MATCH(Dreigingen!$H48,Waarderingstabellen!$J$16:$J$20,0),MATCH(Dreigingen!$M$4,Waarderingstabellen!$K$15:$K$20,0)),"")</f>
        <v>De realisatie van het
ketendoel is zeer tijdelijk en/of gedeeltelijk, lichtelijk verstoord,
zonder gevolgen.</v>
      </c>
      <c r="N48" s="62" t="str">
        <f>IFERROR(INDEX(Waarderingstabellen!$L$16:$L$20,MATCH(Dreigingen!$H48,Waarderingstabellen!$J$16:$J$20,0),MATCH(Dreigingen!$N$4,Waarderingstabellen!$L$15:$L$20,0)),"")</f>
        <v>Het incident krijgt niet of
nauwelijks mediaaandacht.</v>
      </c>
      <c r="O48" s="62" t="str">
        <f>IFERROR(INDEX(Waarderingstabellen!$M$16:$M$20,MATCH(Dreigingen!$H48,Waarderingstabellen!$J$16:$J$20,0),MATCH(Dreigingen!$O$4,Waarderingstabellen!$M$15:$M$20,0)),"")</f>
        <v>Informatief - gesprek met en/of voorlichting door een toezichthouder</v>
      </c>
      <c r="P48" s="62" t="str">
        <f>IFERROR(INDEX(Waarderingstabellen!$N$16:$N$20,MATCH(Dreigingen!$H48,Waarderingstabellen!$J$16:$J$20,0),MATCH(Dreigingen!$P$4,Waarderingstabellen!$N$15:$N$20,0)),"")</f>
        <v>Minder dan duizend mensen worden geraakt.</v>
      </c>
      <c r="Q48" s="62" t="str">
        <f>IFERROR(INDEX(Waarderingstabellen!$O$16:$O$20,MATCH(Dreigingen!$H48,Waarderingstabellen!$J$16:$J$20,0),MATCH(Dreigingen!$Q$4,Waarderingstabellen!$O$15:$O$20,0)),"")</f>
        <v>Een incident wordt binnen beperkte ambtenaren-kringen besproken.</v>
      </c>
      <c r="R48" s="63" t="s">
        <v>179</v>
      </c>
      <c r="S48" s="64" t="str">
        <f>IFERROR(INDEX(Waarderingstabellen!$L$24:$L$26,MATCH(Dreigingen!$D48,Waarderingstabellen!$K$24:$K$26,0),MATCH(Dreigingen!$S$4,Waarderingstabellen!$L$23:$L$26,0)),"")</f>
        <v>Geen aanvullende maatregelen nodig voor Beschikbaarheid</v>
      </c>
      <c r="T48" s="64" t="str">
        <f>IFERROR(INDEX(Waarderingstabellen!$M$24:$M$26,MATCH(Dreigingen!$E48,Waarderingstabellen!$K$24:$K$26,0),MATCH(Dreigingen!$T$4,Waarderingstabellen!$M$23:$M$26,0)),"")</f>
        <v>Geen aanvullende maatregelen nodig voor Intergriteit</v>
      </c>
      <c r="U48" s="64" t="str">
        <f>IFERROR(INDEX(Waarderingstabellen!$N$24:$N$26,MATCH(Dreigingen!$F48,Waarderingstabellen!$K$24:$K$26,0),MATCH(Dreigingen!$U$4,Waarderingstabellen!$N$23:$N$26,0)),"")</f>
        <v>BBN1</v>
      </c>
    </row>
    <row r="49" spans="1:21" ht="58.2" thickBot="1" x14ac:dyDescent="0.35">
      <c r="A49" s="12"/>
      <c r="B49" s="78">
        <v>45</v>
      </c>
      <c r="C49" s="6" t="s">
        <v>188</v>
      </c>
      <c r="D49" s="33" t="s">
        <v>15</v>
      </c>
      <c r="E49" s="33" t="s">
        <v>15</v>
      </c>
      <c r="F49" s="33" t="s">
        <v>15</v>
      </c>
      <c r="G49" s="34" t="s">
        <v>38</v>
      </c>
      <c r="H49" s="35" t="s">
        <v>95</v>
      </c>
      <c r="I49" s="35" t="s">
        <v>121</v>
      </c>
      <c r="J49" s="36" t="str">
        <f>IFERROR(INDEX(Waarderingstabellen!$C$16:$G$20,MATCH(Dreigingen!$H49,Waarderingstabellen!$B$16:$B$20,0),MATCH(Dreigingen!$I49,Waarderingstabellen!$C$15:$G$15,0)),"")</f>
        <v>Min-ZK</v>
      </c>
      <c r="K49" s="34" t="str">
        <f>IFERROR(VLOOKUP($J49,Waarderingstabellen!$A$24:$B$49,2,FALSE),"")</f>
        <v>Ja</v>
      </c>
      <c r="L49" s="62" t="s">
        <v>74</v>
      </c>
      <c r="M49" s="62" t="str">
        <f>IFERROR(INDEX(Waarderingstabellen!$K$16:$K$20,MATCH(Dreigingen!$H49,Waarderingstabellen!$J$16:$J$20,0),MATCH(Dreigingen!$M$4,Waarderingstabellen!$K$15:$K$20,0)),"")</f>
        <v>De realisatie van het
ketendoel is zeer tijdelijk en/of gedeeltelijk, lichtelijk verstoord,
zonder gevolgen.</v>
      </c>
      <c r="N49" s="62" t="str">
        <f>IFERROR(INDEX(Waarderingstabellen!$L$16:$L$20,MATCH(Dreigingen!$H49,Waarderingstabellen!$J$16:$J$20,0),MATCH(Dreigingen!$N$4,Waarderingstabellen!$L$15:$L$20,0)),"")</f>
        <v>Het incident krijgt niet of
nauwelijks mediaaandacht.</v>
      </c>
      <c r="O49" s="62" t="str">
        <f>IFERROR(INDEX(Waarderingstabellen!$M$16:$M$20,MATCH(Dreigingen!$H49,Waarderingstabellen!$J$16:$J$20,0),MATCH(Dreigingen!$O$4,Waarderingstabellen!$M$15:$M$20,0)),"")</f>
        <v>Informatief - gesprek met en/of voorlichting door een toezichthouder</v>
      </c>
      <c r="P49" s="62" t="str">
        <f>IFERROR(INDEX(Waarderingstabellen!$N$16:$N$20,MATCH(Dreigingen!$H49,Waarderingstabellen!$J$16:$J$20,0),MATCH(Dreigingen!$P$4,Waarderingstabellen!$N$15:$N$20,0)),"")</f>
        <v>Minder dan duizend mensen worden geraakt.</v>
      </c>
      <c r="Q49" s="62" t="str">
        <f>IFERROR(INDEX(Waarderingstabellen!$O$16:$O$20,MATCH(Dreigingen!$H49,Waarderingstabellen!$J$16:$J$20,0),MATCH(Dreigingen!$Q$4,Waarderingstabellen!$O$15:$O$20,0)),"")</f>
        <v>Een incident wordt binnen beperkte ambtenaren-kringen besproken.</v>
      </c>
      <c r="R49" s="63" t="s">
        <v>189</v>
      </c>
      <c r="S49" s="64" t="str">
        <f>IFERROR(INDEX(Waarderingstabellen!$L$24:$L$26,MATCH(Dreigingen!$D49,Waarderingstabellen!$K$24:$K$26,0),MATCH(Dreigingen!$S$4,Waarderingstabellen!$L$23:$L$26,0)),"")</f>
        <v>Geen aanvullende maatregelen nodig voor Beschikbaarheid</v>
      </c>
      <c r="T49" s="64" t="str">
        <f>IFERROR(INDEX(Waarderingstabellen!$M$24:$M$26,MATCH(Dreigingen!$E49,Waarderingstabellen!$K$24:$K$26,0),MATCH(Dreigingen!$T$4,Waarderingstabellen!$M$23:$M$26,0)),"")</f>
        <v>Geen aanvullende maatregelen nodig voor Intergriteit</v>
      </c>
      <c r="U49" s="64" t="str">
        <f>IFERROR(INDEX(Waarderingstabellen!$N$24:$N$26,MATCH(Dreigingen!$F49,Waarderingstabellen!$K$24:$K$26,0),MATCH(Dreigingen!$U$4,Waarderingstabellen!$N$23:$N$26,0)),"")</f>
        <v>BBN1</v>
      </c>
    </row>
    <row r="50" spans="1:21" ht="84" customHeight="1" thickBot="1" x14ac:dyDescent="0.35">
      <c r="A50" s="12" t="s">
        <v>217</v>
      </c>
      <c r="B50" s="78">
        <v>46</v>
      </c>
      <c r="C50" s="6" t="s">
        <v>196</v>
      </c>
      <c r="D50" s="33" t="s">
        <v>15</v>
      </c>
      <c r="E50" s="33" t="s">
        <v>15</v>
      </c>
      <c r="F50" s="33" t="s">
        <v>15</v>
      </c>
      <c r="G50" s="34" t="s">
        <v>38</v>
      </c>
      <c r="H50" s="35" t="s">
        <v>95</v>
      </c>
      <c r="I50" s="35" t="s">
        <v>121</v>
      </c>
      <c r="J50" s="36" t="str">
        <f>IFERROR(INDEX(Waarderingstabellen!$C$16:$G$20,MATCH(Dreigingen!$H50,Waarderingstabellen!$B$16:$B$20,0),MATCH(Dreigingen!$I50,Waarderingstabellen!$C$15:$G$15,0)),"")</f>
        <v>Min-ZK</v>
      </c>
      <c r="K50" s="34" t="str">
        <f>IFERROR(VLOOKUP($J50,Waarderingstabellen!$A$24:$B$49,2,FALSE),"")</f>
        <v>Ja</v>
      </c>
      <c r="L50" s="62" t="s">
        <v>80</v>
      </c>
      <c r="M50" s="62" t="str">
        <f>IFERROR(INDEX(Waarderingstabellen!$K$16:$K$20,MATCH(Dreigingen!$H50,Waarderingstabellen!$J$16:$J$20,0),MATCH(Dreigingen!$M$4,Waarderingstabellen!$K$15:$K$20,0)),"")</f>
        <v>De realisatie van het
ketendoel is zeer tijdelijk en/of gedeeltelijk, lichtelijk verstoord,
zonder gevolgen.</v>
      </c>
      <c r="N50" s="62" t="str">
        <f>IFERROR(INDEX(Waarderingstabellen!$L$16:$L$20,MATCH(Dreigingen!$H50,Waarderingstabellen!$J$16:$J$20,0),MATCH(Dreigingen!$N$4,Waarderingstabellen!$L$15:$L$20,0)),"")</f>
        <v>Het incident krijgt niet of
nauwelijks mediaaandacht.</v>
      </c>
      <c r="O50" s="62" t="str">
        <f>IFERROR(INDEX(Waarderingstabellen!$M$16:$M$20,MATCH(Dreigingen!$H50,Waarderingstabellen!$J$16:$J$20,0),MATCH(Dreigingen!$O$4,Waarderingstabellen!$M$15:$M$20,0)),"")</f>
        <v>Informatief - gesprek met en/of voorlichting door een toezichthouder</v>
      </c>
      <c r="P50" s="62" t="str">
        <f>IFERROR(INDEX(Waarderingstabellen!$N$16:$N$20,MATCH(Dreigingen!$H50,Waarderingstabellen!$J$16:$J$20,0),MATCH(Dreigingen!$P$4,Waarderingstabellen!$N$15:$N$20,0)),"")</f>
        <v>Minder dan duizend mensen worden geraakt.</v>
      </c>
      <c r="Q50" s="62" t="str">
        <f>IFERROR(INDEX(Waarderingstabellen!$O$16:$O$20,MATCH(Dreigingen!$H50,Waarderingstabellen!$J$16:$J$20,0),MATCH(Dreigingen!$Q$4,Waarderingstabellen!$O$15:$O$20,0)),"")</f>
        <v>Een incident wordt binnen beperkte ambtenaren-kringen besproken.</v>
      </c>
      <c r="R50" s="63" t="s">
        <v>180</v>
      </c>
      <c r="S50" s="64" t="str">
        <f>IFERROR(INDEX(Waarderingstabellen!$L$24:$L$26,MATCH(Dreigingen!$D50,Waarderingstabellen!$K$24:$K$26,0),MATCH(Dreigingen!$S$4,Waarderingstabellen!$L$23:$L$26,0)),"")</f>
        <v>Geen aanvullende maatregelen nodig voor Beschikbaarheid</v>
      </c>
      <c r="T50" s="64" t="str">
        <f>IFERROR(INDEX(Waarderingstabellen!$M$24:$M$26,MATCH(Dreigingen!$E50,Waarderingstabellen!$K$24:$K$26,0),MATCH(Dreigingen!$T$4,Waarderingstabellen!$M$23:$M$26,0)),"")</f>
        <v>Geen aanvullende maatregelen nodig voor Intergriteit</v>
      </c>
      <c r="U50" s="64" t="str">
        <f>IFERROR(INDEX(Waarderingstabellen!$N$24:$N$26,MATCH(Dreigingen!$F50,Waarderingstabellen!$K$24:$K$26,0),MATCH(Dreigingen!$U$4,Waarderingstabellen!$N$23:$N$26,0)),"")</f>
        <v>BBN1</v>
      </c>
    </row>
    <row r="51" spans="1:21" ht="36" customHeight="1" x14ac:dyDescent="0.3">
      <c r="A51" s="12"/>
      <c r="B51" s="78">
        <v>47</v>
      </c>
      <c r="C51" s="6" t="s">
        <v>197</v>
      </c>
      <c r="D51" s="33" t="s">
        <v>15</v>
      </c>
      <c r="E51" s="33" t="s">
        <v>15</v>
      </c>
      <c r="F51" s="33" t="s">
        <v>15</v>
      </c>
      <c r="G51" s="34" t="s">
        <v>38</v>
      </c>
      <c r="H51" s="35" t="s">
        <v>95</v>
      </c>
      <c r="I51" s="35" t="s">
        <v>121</v>
      </c>
      <c r="J51" s="36" t="str">
        <f>IFERROR(INDEX(Waarderingstabellen!$C$16:$G$20,MATCH(Dreigingen!$H51,Waarderingstabellen!$B$16:$B$20,0),MATCH(Dreigingen!$I51,Waarderingstabellen!$C$15:$G$15,0)),"")</f>
        <v>Min-ZK</v>
      </c>
      <c r="K51" s="34" t="str">
        <f>IFERROR(VLOOKUP($J51,Waarderingstabellen!$A$24:$B$49,2,FALSE),"")</f>
        <v>Ja</v>
      </c>
      <c r="L51" s="62" t="s">
        <v>83</v>
      </c>
      <c r="M51" s="62" t="str">
        <f>IFERROR(INDEX(Waarderingstabellen!$K$16:$K$20,MATCH(Dreigingen!$H51,Waarderingstabellen!$J$16:$J$20,0),MATCH(Dreigingen!$M$4,Waarderingstabellen!$K$15:$K$20,0)),"")</f>
        <v>De realisatie van het
ketendoel is zeer tijdelijk en/of gedeeltelijk, lichtelijk verstoord,
zonder gevolgen.</v>
      </c>
      <c r="N51" s="62" t="str">
        <f>IFERROR(INDEX(Waarderingstabellen!$L$16:$L$20,MATCH(Dreigingen!$H51,Waarderingstabellen!$J$16:$J$20,0),MATCH(Dreigingen!$N$4,Waarderingstabellen!$L$15:$L$20,0)),"")</f>
        <v>Het incident krijgt niet of
nauwelijks mediaaandacht.</v>
      </c>
      <c r="O51" s="62" t="str">
        <f>IFERROR(INDEX(Waarderingstabellen!$M$16:$M$20,MATCH(Dreigingen!$H51,Waarderingstabellen!$J$16:$J$20,0),MATCH(Dreigingen!$O$4,Waarderingstabellen!$M$15:$M$20,0)),"")</f>
        <v>Informatief - gesprek met en/of voorlichting door een toezichthouder</v>
      </c>
      <c r="P51" s="62" t="str">
        <f>IFERROR(INDEX(Waarderingstabellen!$N$16:$N$20,MATCH(Dreigingen!$H51,Waarderingstabellen!$J$16:$J$20,0),MATCH(Dreigingen!$P$4,Waarderingstabellen!$N$15:$N$20,0)),"")</f>
        <v>Minder dan duizend mensen worden geraakt.</v>
      </c>
      <c r="Q51" s="62" t="str">
        <f>IFERROR(INDEX(Waarderingstabellen!$O$16:$O$20,MATCH(Dreigingen!$H51,Waarderingstabellen!$J$16:$J$20,0),MATCH(Dreigingen!$Q$4,Waarderingstabellen!$O$15:$O$20,0)),"")</f>
        <v>Een incident wordt binnen beperkte ambtenaren-kringen besproken.</v>
      </c>
      <c r="R51" s="63" t="s">
        <v>181</v>
      </c>
      <c r="S51" s="64" t="str">
        <f>IFERROR(INDEX(Waarderingstabellen!$L$24:$L$26,MATCH(Dreigingen!$D51,Waarderingstabellen!$K$24:$K$26,0),MATCH(Dreigingen!$S$4,Waarderingstabellen!$L$23:$L$26,0)),"")</f>
        <v>Geen aanvullende maatregelen nodig voor Beschikbaarheid</v>
      </c>
      <c r="T51" s="64" t="str">
        <f>IFERROR(INDEX(Waarderingstabellen!$M$24:$M$26,MATCH(Dreigingen!$E51,Waarderingstabellen!$K$24:$K$26,0),MATCH(Dreigingen!$T$4,Waarderingstabellen!$M$23:$M$26,0)),"")</f>
        <v>Geen aanvullende maatregelen nodig voor Intergriteit</v>
      </c>
      <c r="U51" s="64" t="str">
        <f>IFERROR(INDEX(Waarderingstabellen!$N$24:$N$26,MATCH(Dreigingen!$F51,Waarderingstabellen!$K$24:$K$26,0),MATCH(Dreigingen!$U$4,Waarderingstabellen!$N$23:$N$26,0)),"")</f>
        <v>BBN1</v>
      </c>
    </row>
    <row r="52" spans="1:21" ht="15" customHeight="1" x14ac:dyDescent="0.3"/>
    <row r="53" spans="1:21" ht="15" customHeight="1" thickBot="1" x14ac:dyDescent="0.35">
      <c r="A53" s="87" t="s">
        <v>195</v>
      </c>
      <c r="B53" s="88"/>
      <c r="C53" s="89"/>
      <c r="D53" s="89"/>
      <c r="E53" s="89"/>
      <c r="F53" s="89"/>
      <c r="G53" s="89"/>
      <c r="H53" s="89"/>
      <c r="I53" s="89"/>
      <c r="J53" s="89"/>
      <c r="K53" s="90"/>
      <c r="L53" s="91"/>
      <c r="M53" s="52"/>
      <c r="N53" s="52"/>
      <c r="O53" s="52"/>
      <c r="P53" s="52"/>
      <c r="Q53" s="52"/>
    </row>
    <row r="54" spans="1:21" ht="15" customHeight="1" x14ac:dyDescent="0.3"/>
  </sheetData>
  <autoFilter ref="A4:R34" xr:uid="{9686988F-52AC-49C6-A780-39E489F260FB}"/>
  <dataConsolidate/>
  <mergeCells count="5">
    <mergeCell ref="S3:U3"/>
    <mergeCell ref="A1:U1"/>
    <mergeCell ref="D3:F3"/>
    <mergeCell ref="A53:L53"/>
    <mergeCell ref="M3:Q3"/>
  </mergeCells>
  <phoneticPr fontId="10" type="noConversion"/>
  <conditionalFormatting sqref="D5:F49">
    <cfRule type="cellIs" dxfId="282" priority="3414" stopIfTrue="1" operator="equal">
      <formula>"H"</formula>
    </cfRule>
    <cfRule type="cellIs" dxfId="281" priority="3415" stopIfTrue="1" operator="equal">
      <formula>"M"</formula>
    </cfRule>
    <cfRule type="cellIs" dxfId="280" priority="3416" stopIfTrue="1" operator="equal">
      <formula>"L"</formula>
    </cfRule>
  </conditionalFormatting>
  <conditionalFormatting sqref="D18:F19 D29:F31 D44:F44 D49:F51">
    <cfRule type="cellIs" dxfId="279" priority="3583" stopIfTrue="1" operator="equal">
      <formula>"L"</formula>
    </cfRule>
    <cfRule type="cellIs" dxfId="278" priority="3579" stopIfTrue="1" operator="equal">
      <formula>"M"</formula>
    </cfRule>
    <cfRule type="cellIs" dxfId="277" priority="3578" stopIfTrue="1" operator="equal">
      <formula>"H"</formula>
    </cfRule>
  </conditionalFormatting>
  <conditionalFormatting sqref="H5:H51">
    <cfRule type="expression" dxfId="271" priority="3711">
      <formula>G5="J"</formula>
    </cfRule>
    <cfRule type="expression" dxfId="270" priority="3710">
      <formula>G5&lt;&gt;"J"</formula>
    </cfRule>
  </conditionalFormatting>
  <conditionalFormatting sqref="I5:I51">
    <cfRule type="expression" dxfId="264" priority="3709">
      <formula>G5="J"</formula>
    </cfRule>
    <cfRule type="expression" dxfId="263" priority="3708">
      <formula>G5&lt;&gt;"J"</formula>
    </cfRule>
  </conditionalFormatting>
  <conditionalFormatting sqref="K5:K51">
    <cfRule type="cellIs" dxfId="212" priority="2866" operator="equal">
      <formula>"J"</formula>
    </cfRule>
    <cfRule type="cellIs" dxfId="211" priority="2865" operator="equal">
      <formula>"N"</formula>
    </cfRule>
    <cfRule type="cellIs" dxfId="210" priority="2854" operator="equal">
      <formula>"Nee"</formula>
    </cfRule>
    <cfRule type="cellIs" dxfId="209" priority="2853" operator="equal">
      <formula>"Ja"</formula>
    </cfRule>
  </conditionalFormatting>
  <pageMargins left="0.7" right="0.7" top="0.75" bottom="0.75" header="0.3" footer="0.3"/>
  <pageSetup paperSize="9" scale="61" orientation="landscape" r:id="rId1"/>
  <headerFooter>
    <oddHeader>&amp;C&amp;"-,Bold"Model om dreigingen in kaart te brengen.</oddHeader>
    <oddFooter>&amp;LPrintdatum: &amp;D&amp;RPaginanummer:  &amp;P/&amp;N</oddFooter>
  </headerFooter>
  <extLst>
    <ext xmlns:x14="http://schemas.microsoft.com/office/spreadsheetml/2009/9/main" uri="{78C0D931-6437-407d-A8EE-F0AAD7539E65}">
      <x14:conditionalFormattings>
        <x14:conditionalFormatting xmlns:xm="http://schemas.microsoft.com/office/excel/2006/main">
          <x14:cfRule type="cellIs" priority="3324" operator="equal" id="{4AAA19F8-776B-4369-B9B7-9CCEAEA5B23C}">
            <xm:f>Waarderingstabellen!$E$17</xm:f>
            <x14:dxf>
              <fill>
                <patternFill>
                  <bgColor rgb="FFFFC000"/>
                </patternFill>
              </fill>
            </x14:dxf>
          </x14:cfRule>
          <x14:cfRule type="cellIs" priority="3325" operator="equal" id="{2A2DC8EE-6F5A-4423-A73C-2E0D06D789EF}">
            <xm:f>Waarderingstabellen!$E$16</xm:f>
            <x14:dxf>
              <fill>
                <patternFill>
                  <bgColor rgb="FFFF0000"/>
                </patternFill>
              </fill>
            </x14:dxf>
          </x14:cfRule>
          <x14:cfRule type="cellIs" priority="3321" operator="equal" id="{23E813CC-86D2-4E00-B3EE-736CCFA9A970}">
            <xm:f>Waarderingstabellen!$E$20</xm:f>
            <x14:dxf>
              <fill>
                <patternFill>
                  <bgColor rgb="FF00B050"/>
                </patternFill>
              </fill>
            </x14:dxf>
          </x14:cfRule>
          <x14:cfRule type="cellIs" priority="3322" operator="equal" id="{C2C275CB-263E-4E0B-BA40-27763B0F3BAB}">
            <xm:f>Waarderingstabellen!$E$19</xm:f>
            <x14:dxf>
              <fill>
                <patternFill>
                  <bgColor rgb="FFFFFF00"/>
                </patternFill>
              </fill>
            </x14:dxf>
          </x14:cfRule>
          <x14:cfRule type="cellIs" priority="3323" operator="equal" id="{0069D15B-B700-401E-A620-3BCB8A94FA9A}">
            <xm:f>Waarderingstabellen!$E$18</xm:f>
            <x14:dxf>
              <fill>
                <patternFill>
                  <bgColor rgb="FFFFC000"/>
                </patternFill>
              </fill>
            </x14:dxf>
          </x14:cfRule>
          <xm:sqref>H5:H49</xm:sqref>
        </x14:conditionalFormatting>
        <x14:conditionalFormatting xmlns:xm="http://schemas.microsoft.com/office/excel/2006/main">
          <x14:cfRule type="cellIs" priority="3537" operator="equal" id="{2FF97EEF-5DFB-43D4-84B1-BD962DE4E52B}">
            <xm:f>Waarderingstabellen!$E$18</xm:f>
            <x14:dxf>
              <fill>
                <patternFill>
                  <bgColor rgb="FFFFC000"/>
                </patternFill>
              </fill>
            </x14:dxf>
          </x14:cfRule>
          <x14:cfRule type="cellIs" priority="3538" operator="equal" id="{1596FCF3-E930-47A4-890E-735D50FC5A48}">
            <xm:f>Waarderingstabellen!$E$17</xm:f>
            <x14:dxf>
              <fill>
                <patternFill>
                  <bgColor rgb="FFFFC000"/>
                </patternFill>
              </fill>
            </x14:dxf>
          </x14:cfRule>
          <x14:cfRule type="cellIs" priority="3535" operator="equal" id="{294A5FBB-7C76-4748-B752-203D025008DD}">
            <xm:f>Waarderingstabellen!$E$20</xm:f>
            <x14:dxf>
              <fill>
                <patternFill>
                  <bgColor rgb="FF00B050"/>
                </patternFill>
              </fill>
            </x14:dxf>
          </x14:cfRule>
          <x14:cfRule type="cellIs" priority="3536" operator="equal" id="{0E33193F-A47A-496E-B1B4-1DF369181060}">
            <xm:f>Waarderingstabellen!$E$19</xm:f>
            <x14:dxf>
              <fill>
                <patternFill>
                  <bgColor rgb="FFFFFF00"/>
                </patternFill>
              </fill>
            </x14:dxf>
          </x14:cfRule>
          <x14:cfRule type="cellIs" priority="3539" operator="equal" id="{8312EA5B-A136-4337-936F-AF6981907256}">
            <xm:f>Waarderingstabellen!$E$16</xm:f>
            <x14:dxf>
              <fill>
                <patternFill>
                  <bgColor rgb="FFFF0000"/>
                </patternFill>
              </fill>
            </x14:dxf>
          </x14:cfRule>
          <xm:sqref>H18:H19 H29:H31 H44 H49:H51</xm:sqref>
        </x14:conditionalFormatting>
        <x14:conditionalFormatting xmlns:xm="http://schemas.microsoft.com/office/excel/2006/main">
          <x14:cfRule type="cellIs" priority="2936" stopIfTrue="1" operator="equal" id="{1781972F-5E18-4217-8E02-475E47891A03}">
            <xm:f>Waarderingstabellen!$C$20</xm:f>
            <x14:dxf>
              <fill>
                <patternFill>
                  <bgColor rgb="FF00B050"/>
                </patternFill>
              </fill>
            </x14:dxf>
          </x14:cfRule>
          <x14:cfRule type="cellIs" priority="2928" operator="equal" id="{DAF4C77E-19A8-42A5-A16F-AFAD0E40C0A2}">
            <xm:f>Waarderingstabellen!$E$18</xm:f>
            <x14:dxf>
              <fill>
                <patternFill>
                  <bgColor rgb="FFFFC000"/>
                </patternFill>
              </fill>
            </x14:dxf>
          </x14:cfRule>
          <x14:cfRule type="cellIs" priority="2929" operator="equal" id="{2B21E965-8C45-425D-B9E6-2DCBBC5BDA9E}">
            <xm:f>Waarderingstabellen!$E$17</xm:f>
            <x14:dxf>
              <fill>
                <patternFill>
                  <bgColor rgb="FFFFC000"/>
                </patternFill>
              </fill>
            </x14:dxf>
          </x14:cfRule>
          <x14:cfRule type="cellIs" priority="2930" operator="equal" id="{3B9EC842-937C-4DBF-A7B0-DB89F85023EC}">
            <xm:f>Waarderingstabellen!$E$16</xm:f>
            <x14:dxf>
              <fill>
                <patternFill>
                  <bgColor rgb="FFFF0000"/>
                </patternFill>
              </fill>
            </x14:dxf>
          </x14:cfRule>
          <x14:cfRule type="cellIs" priority="2919" operator="equal" id="{81B12584-DDD2-482F-8092-796AA8D7B11C}">
            <xm:f>Waarderingstabellen!$G$17</xm:f>
            <x14:dxf>
              <fill>
                <patternFill>
                  <bgColor rgb="FFFF0000"/>
                </patternFill>
              </fill>
            </x14:dxf>
          </x14:cfRule>
          <x14:cfRule type="cellIs" priority="2932" stopIfTrue="1" operator="equal" id="{93D60E32-634B-4FA0-AE9F-E326B478CEC2}">
            <xm:f>Waarderingstabellen!$D$19</xm:f>
            <x14:dxf>
              <fill>
                <patternFill>
                  <bgColor rgb="FF00B050"/>
                </patternFill>
              </fill>
            </x14:dxf>
          </x14:cfRule>
          <x14:cfRule type="cellIs" priority="2933" stopIfTrue="1" operator="equal" id="{A656C059-C346-4CB5-AF4D-9F9588A6B853}">
            <xm:f>Waarderingstabellen!$D$18</xm:f>
            <x14:dxf>
              <fill>
                <patternFill>
                  <bgColor rgb="FFFFFF00"/>
                </patternFill>
              </fill>
            </x14:dxf>
          </x14:cfRule>
          <x14:cfRule type="cellIs" priority="2934" stopIfTrue="1" operator="equal" id="{1B84B194-6DF7-4780-B7FB-48C50BDFEEC4}">
            <xm:f>Waarderingstabellen!$D$17</xm:f>
            <x14:dxf>
              <fill>
                <patternFill>
                  <bgColor rgb="FFFFC000"/>
                </patternFill>
              </fill>
            </x14:dxf>
          </x14:cfRule>
          <x14:cfRule type="cellIs" priority="2935" stopIfTrue="1" operator="equal" id="{13EE436C-FEC5-4A2B-A21F-75B1830C3E9B}">
            <xm:f>Waarderingstabellen!$D$16</xm:f>
            <x14:dxf>
              <fill>
                <patternFill>
                  <bgColor rgb="FFFFC000"/>
                </patternFill>
              </fill>
            </x14:dxf>
          </x14:cfRule>
          <x14:cfRule type="cellIs" priority="2937" stopIfTrue="1" operator="equal" id="{4DE64FDD-A470-40AA-9AED-E3AC241407F6}">
            <xm:f>Waarderingstabellen!$C$19</xm:f>
            <x14:dxf>
              <fill>
                <patternFill>
                  <bgColor rgb="FF00B050"/>
                </patternFill>
              </fill>
            </x14:dxf>
          </x14:cfRule>
          <x14:cfRule type="cellIs" priority="2938" stopIfTrue="1" operator="equal" id="{CC3F9060-0D37-419A-ABE7-071DA5377019}">
            <xm:f>Waarderingstabellen!$C$18</xm:f>
            <x14:dxf>
              <fill>
                <patternFill>
                  <bgColor rgb="FF00B050"/>
                </patternFill>
              </fill>
            </x14:dxf>
          </x14:cfRule>
          <x14:cfRule type="cellIs" priority="2939" stopIfTrue="1" operator="equal" id="{95924099-F6C7-4001-A115-A7E8A0AB8AAF}">
            <xm:f>Waarderingstabellen!$C$17</xm:f>
            <x14:dxf>
              <fill>
                <patternFill>
                  <bgColor rgb="FFFFFF00"/>
                </patternFill>
              </fill>
            </x14:dxf>
          </x14:cfRule>
          <x14:cfRule type="cellIs" priority="2940" stopIfTrue="1" operator="equal" id="{D7327422-7E84-4F8C-B1B9-3E13FA076AB3}">
            <xm:f>Waarderingstabellen!$C$16</xm:f>
            <x14:dxf>
              <fill>
                <patternFill>
                  <bgColor rgb="FFFFC000"/>
                </patternFill>
              </fill>
            </x14:dxf>
          </x14:cfRule>
          <x14:cfRule type="cellIs" priority="2931" stopIfTrue="1" operator="equal" id="{C67A0155-DEEE-4972-9973-A60B1C8D95C2}">
            <xm:f>Waarderingstabellen!$D$20</xm:f>
            <x14:dxf>
              <fill>
                <patternFill>
                  <bgColor rgb="FF00B050"/>
                </patternFill>
              </fill>
            </x14:dxf>
          </x14:cfRule>
          <x14:cfRule type="cellIs" priority="2918" operator="equal" id="{B32F82ED-867A-41DF-8EF0-11ABD911DB51}">
            <xm:f>Waarderingstabellen!$G$18</xm:f>
            <x14:dxf>
              <fill>
                <patternFill>
                  <bgColor rgb="FFFFC000"/>
                </patternFill>
              </fill>
            </x14:dxf>
          </x14:cfRule>
          <x14:cfRule type="cellIs" priority="2916" operator="equal" id="{49BE6646-DC27-428E-B3CC-6B1AE5E0A3FB}">
            <xm:f>Waarderingstabellen!$G$20</xm:f>
            <x14:dxf>
              <fill>
                <patternFill>
                  <bgColor rgb="FFFFFF00"/>
                </patternFill>
              </fill>
            </x14:dxf>
          </x14:cfRule>
          <x14:cfRule type="cellIs" priority="2917" operator="equal" id="{AEBF3FA6-5A8D-4A25-9CBE-6F8B56712B69}">
            <xm:f>Waarderingstabellen!$G$19</xm:f>
            <x14:dxf>
              <fill>
                <patternFill>
                  <bgColor rgb="FFFFFF00"/>
                </patternFill>
              </fill>
            </x14:dxf>
          </x14:cfRule>
          <x14:cfRule type="cellIs" priority="2921" operator="equal" id="{D37C345E-EFC7-42CD-AF92-EB8E6F895789}">
            <xm:f>Waarderingstabellen!$F$20</xm:f>
            <x14:dxf>
              <fill>
                <patternFill>
                  <bgColor rgb="FF00B050"/>
                </patternFill>
              </fill>
            </x14:dxf>
          </x14:cfRule>
          <x14:cfRule type="cellIs" priority="2927" operator="equal" id="{738D36EC-44A2-426D-B678-AF9650C5887E}">
            <xm:f>Waarderingstabellen!$E$19</xm:f>
            <x14:dxf>
              <fill>
                <patternFill>
                  <bgColor rgb="FFFFFF00"/>
                </patternFill>
              </fill>
            </x14:dxf>
          </x14:cfRule>
          <x14:cfRule type="cellIs" priority="2926" operator="equal" id="{13BB917C-7300-4875-B050-44B4F42B5AEC}">
            <xm:f>Waarderingstabellen!$E$20</xm:f>
            <x14:dxf>
              <fill>
                <patternFill>
                  <bgColor rgb="FF00B050"/>
                </patternFill>
              </fill>
            </x14:dxf>
          </x14:cfRule>
          <x14:cfRule type="cellIs" priority="2925" operator="equal" id="{556846F2-3311-4547-84BD-8F12BCFA8A3D}">
            <xm:f>Waarderingstabellen!$F$16</xm:f>
            <x14:dxf>
              <fill>
                <patternFill>
                  <bgColor rgb="FFFF0000"/>
                </patternFill>
              </fill>
            </x14:dxf>
          </x14:cfRule>
          <x14:cfRule type="cellIs" priority="2924" operator="equal" id="{4E318480-9BCA-4059-BC47-C0446930D8E5}">
            <xm:f>Waarderingstabellen!$F$17</xm:f>
            <x14:dxf>
              <fill>
                <patternFill>
                  <bgColor rgb="FFFF0000"/>
                </patternFill>
              </fill>
            </x14:dxf>
          </x14:cfRule>
          <x14:cfRule type="cellIs" priority="2923" operator="equal" id="{01232C49-0268-4962-8E3E-BF71E38DEEBB}">
            <xm:f>Waarderingstabellen!$F$18</xm:f>
            <x14:dxf>
              <fill>
                <patternFill>
                  <bgColor rgb="FFFFC000"/>
                </patternFill>
              </fill>
            </x14:dxf>
          </x14:cfRule>
          <x14:cfRule type="cellIs" priority="2922" operator="equal" id="{1360C3A6-F39F-40B8-8E1D-484DCCD4D0AA}">
            <xm:f>Waarderingstabellen!$F$19</xm:f>
            <x14:dxf>
              <fill>
                <patternFill>
                  <bgColor rgb="FFFFFF00"/>
                </patternFill>
              </fill>
            </x14:dxf>
          </x14:cfRule>
          <x14:cfRule type="cellIs" priority="2920" operator="equal" id="{B6D560F9-69E3-48CE-9CAE-AC322235142F}">
            <xm:f>Waarderingstabellen!$G$16</xm:f>
            <x14:dxf>
              <fill>
                <patternFill>
                  <bgColor rgb="FFFF0000"/>
                </patternFill>
              </fill>
            </x14:dxf>
          </x14:cfRule>
          <xm:sqref>J5:J49</xm:sqref>
        </x14:conditionalFormatting>
        <x14:conditionalFormatting xmlns:xm="http://schemas.microsoft.com/office/excel/2006/main">
          <x14:cfRule type="cellIs" priority="3531" operator="equal" id="{66F56BF4-927E-4AB9-AC9B-142B27D44E79}">
            <xm:f>Waarderingstabellen!$E$19</xm:f>
            <x14:dxf>
              <fill>
                <patternFill>
                  <bgColor rgb="FFFFFF00"/>
                </patternFill>
              </fill>
            </x14:dxf>
          </x14:cfRule>
          <x14:cfRule type="cellIs" priority="3522" operator="equal" id="{EE457D56-8DD9-4508-8563-C1C341B76D4B}">
            <xm:f>Waarderingstabellen!$G$18</xm:f>
            <x14:dxf>
              <fill>
                <patternFill>
                  <bgColor rgb="FFFFC000"/>
                </patternFill>
              </fill>
            </x14:dxf>
          </x14:cfRule>
          <x14:cfRule type="cellIs" priority="3549" stopIfTrue="1" operator="equal" id="{4F391D9D-0566-4133-ADDC-1A541602D4E9}">
            <xm:f>Waarderingstabellen!$C$16</xm:f>
            <x14:dxf>
              <fill>
                <patternFill>
                  <bgColor rgb="FFFFC000"/>
                </patternFill>
              </fill>
            </x14:dxf>
          </x14:cfRule>
          <x14:cfRule type="cellIs" priority="3527" operator="equal" id="{749DEADD-C9E3-4D7A-BAF1-A7CC394992DA}">
            <xm:f>Waarderingstabellen!$F$18</xm:f>
            <x14:dxf>
              <fill>
                <patternFill>
                  <bgColor rgb="FFFFC000"/>
                </patternFill>
              </fill>
            </x14:dxf>
          </x14:cfRule>
          <x14:cfRule type="cellIs" priority="3526" operator="equal" id="{10E64FD0-03D9-4179-9204-C41802AFFC8B}">
            <xm:f>Waarderingstabellen!$F$19</xm:f>
            <x14:dxf>
              <fill>
                <patternFill>
                  <bgColor rgb="FFFFFF00"/>
                </patternFill>
              </fill>
            </x14:dxf>
          </x14:cfRule>
          <x14:cfRule type="cellIs" priority="3525" operator="equal" id="{F9AA32BD-9559-43F2-B9B5-F30B3AD094C3}">
            <xm:f>Waarderingstabellen!$F$20</xm:f>
            <x14:dxf>
              <fill>
                <patternFill>
                  <bgColor rgb="FF00B050"/>
                </patternFill>
              </fill>
            </x14:dxf>
          </x14:cfRule>
          <x14:cfRule type="cellIs" priority="3524" operator="equal" id="{176FC461-81B3-4C8B-92A8-29AF4FC0DC56}">
            <xm:f>Waarderingstabellen!$G$16</xm:f>
            <x14:dxf>
              <fill>
                <patternFill>
                  <bgColor rgb="FFFF0000"/>
                </patternFill>
              </fill>
            </x14:dxf>
          </x14:cfRule>
          <x14:cfRule type="cellIs" priority="3523" operator="equal" id="{19DFDC3B-5263-434C-B439-00977E13D7F6}">
            <xm:f>Waarderingstabellen!$G$17</xm:f>
            <x14:dxf>
              <fill>
                <patternFill>
                  <bgColor rgb="FFFF0000"/>
                </patternFill>
              </fill>
            </x14:dxf>
          </x14:cfRule>
          <x14:cfRule type="cellIs" priority="3521" operator="equal" id="{AC1CE312-DDAC-49FD-B44D-2FD1A70B91B8}">
            <xm:f>Waarderingstabellen!$G$19</xm:f>
            <x14:dxf>
              <fill>
                <patternFill>
                  <bgColor rgb="FFFFFF00"/>
                </patternFill>
              </fill>
            </x14:dxf>
          </x14:cfRule>
          <x14:cfRule type="cellIs" priority="3520" operator="equal" id="{E92973C2-41B8-4208-8361-AF440E0104D1}">
            <xm:f>Waarderingstabellen!$G$20</xm:f>
            <x14:dxf>
              <fill>
                <patternFill>
                  <bgColor rgb="FFFFFF00"/>
                </patternFill>
              </fill>
            </x14:dxf>
          </x14:cfRule>
          <x14:cfRule type="cellIs" priority="3544" stopIfTrue="1" operator="equal" id="{B4D5520B-2E03-42D8-B995-54FD996C747B}">
            <xm:f>Waarderingstabellen!$D$16</xm:f>
            <x14:dxf>
              <fill>
                <patternFill>
                  <bgColor rgb="FFFFC000"/>
                </patternFill>
              </fill>
            </x14:dxf>
          </x14:cfRule>
          <x14:cfRule type="cellIs" priority="3545" stopIfTrue="1" operator="equal" id="{F27384ED-E290-4852-BEC0-A400515E4E22}">
            <xm:f>Waarderingstabellen!$C$20</xm:f>
            <x14:dxf>
              <fill>
                <patternFill>
                  <bgColor rgb="FF00B050"/>
                </patternFill>
              </fill>
            </x14:dxf>
          </x14:cfRule>
          <x14:cfRule type="cellIs" priority="3547" stopIfTrue="1" operator="equal" id="{8B4D0BFD-2C50-4347-8083-B6D49356F2BF}">
            <xm:f>Waarderingstabellen!$C$18</xm:f>
            <x14:dxf>
              <fill>
                <patternFill>
                  <bgColor rgb="FF00B050"/>
                </patternFill>
              </fill>
            </x14:dxf>
          </x14:cfRule>
          <x14:cfRule type="cellIs" priority="3540" stopIfTrue="1" operator="equal" id="{5327A295-6C9B-4896-A30C-11F819D97A23}">
            <xm:f>Waarderingstabellen!$D$20</xm:f>
            <x14:dxf>
              <fill>
                <patternFill>
                  <bgColor rgb="FF00B050"/>
                </patternFill>
              </fill>
            </x14:dxf>
          </x14:cfRule>
          <x14:cfRule type="cellIs" priority="3541" stopIfTrue="1" operator="equal" id="{77B2E4C1-2773-4FAB-84D7-0069521646B6}">
            <xm:f>Waarderingstabellen!$D$19</xm:f>
            <x14:dxf>
              <fill>
                <patternFill>
                  <bgColor rgb="FF00B050"/>
                </patternFill>
              </fill>
            </x14:dxf>
          </x14:cfRule>
          <x14:cfRule type="cellIs" priority="3542" stopIfTrue="1" operator="equal" id="{BFCDD859-32BD-466A-84D6-6AB04007C20B}">
            <xm:f>Waarderingstabellen!$D$18</xm:f>
            <x14:dxf>
              <fill>
                <patternFill>
                  <bgColor rgb="FFFFFF00"/>
                </patternFill>
              </fill>
            </x14:dxf>
          </x14:cfRule>
          <x14:cfRule type="cellIs" priority="3534" operator="equal" id="{761A832D-3923-4CD0-A9ED-7CC2E723C352}">
            <xm:f>Waarderingstabellen!$E$16</xm:f>
            <x14:dxf>
              <fill>
                <patternFill>
                  <bgColor rgb="FFFF0000"/>
                </patternFill>
              </fill>
            </x14:dxf>
          </x14:cfRule>
          <x14:cfRule type="cellIs" priority="3533" operator="equal" id="{9BA33484-0332-4AEF-9F8C-A70F1317D020}">
            <xm:f>Waarderingstabellen!$E$17</xm:f>
            <x14:dxf>
              <fill>
                <patternFill>
                  <bgColor rgb="FFFFC000"/>
                </patternFill>
              </fill>
            </x14:dxf>
          </x14:cfRule>
          <x14:cfRule type="cellIs" priority="3532" operator="equal" id="{D74C3ED1-D78C-4F9C-9430-954F2D4EC47A}">
            <xm:f>Waarderingstabellen!$E$18</xm:f>
            <x14:dxf>
              <fill>
                <patternFill>
                  <bgColor rgb="FFFFC000"/>
                </patternFill>
              </fill>
            </x14:dxf>
          </x14:cfRule>
          <x14:cfRule type="cellIs" priority="3546" stopIfTrue="1" operator="equal" id="{20E0C091-E681-464A-9331-829D8EC86FD0}">
            <xm:f>Waarderingstabellen!$C$19</xm:f>
            <x14:dxf>
              <fill>
                <patternFill>
                  <bgColor rgb="FF00B050"/>
                </patternFill>
              </fill>
            </x14:dxf>
          </x14:cfRule>
          <x14:cfRule type="cellIs" priority="3543" stopIfTrue="1" operator="equal" id="{366D9EFE-E6EC-472E-92AD-A15D32C9D723}">
            <xm:f>Waarderingstabellen!$D$17</xm:f>
            <x14:dxf>
              <fill>
                <patternFill>
                  <bgColor rgb="FFFFC000"/>
                </patternFill>
              </fill>
            </x14:dxf>
          </x14:cfRule>
          <x14:cfRule type="cellIs" priority="3530" operator="equal" id="{3F987CDB-3CF3-4642-B566-0EC7703E756D}">
            <xm:f>Waarderingstabellen!$E$20</xm:f>
            <x14:dxf>
              <fill>
                <patternFill>
                  <bgColor rgb="FF00B050"/>
                </patternFill>
              </fill>
            </x14:dxf>
          </x14:cfRule>
          <x14:cfRule type="cellIs" priority="3529" operator="equal" id="{7DEF5448-BE9A-409D-9460-49962FF023FC}">
            <xm:f>Waarderingstabellen!$F$16</xm:f>
            <x14:dxf>
              <fill>
                <patternFill>
                  <bgColor rgb="FFFF0000"/>
                </patternFill>
              </fill>
            </x14:dxf>
          </x14:cfRule>
          <x14:cfRule type="cellIs" priority="3548" stopIfTrue="1" operator="equal" id="{7DEF0458-2612-43CA-BC75-3FDC9BF54069}">
            <xm:f>Waarderingstabellen!$C$17</xm:f>
            <x14:dxf>
              <fill>
                <patternFill>
                  <bgColor rgb="FFFFFF00"/>
                </patternFill>
              </fill>
            </x14:dxf>
          </x14:cfRule>
          <x14:cfRule type="cellIs" priority="3528" operator="equal" id="{DCC24FC8-5571-4566-95E3-F768999BD787}">
            <xm:f>Waarderingstabellen!$F$17</xm:f>
            <x14:dxf>
              <fill>
                <patternFill>
                  <bgColor rgb="FFFF0000"/>
                </patternFill>
              </fill>
            </x14:dxf>
          </x14:cfRule>
          <xm:sqref>J18:J19 J29:J31 J44 J49:J51</xm:sqref>
        </x14:conditionalFormatting>
        <x14:conditionalFormatting xmlns:xm="http://schemas.microsoft.com/office/excel/2006/main">
          <x14:cfRule type="cellIs" priority="841" stopIfTrue="1" operator="equal" id="{41FB7733-D0B9-4A79-A9B2-8E8B4C163223}">
            <xm:f>Waarderingstabellen!$D$20</xm:f>
            <x14:dxf>
              <fill>
                <patternFill>
                  <bgColor rgb="FF00B050"/>
                </patternFill>
              </fill>
            </x14:dxf>
          </x14:cfRule>
          <x14:cfRule type="cellIs" priority="850" stopIfTrue="1" operator="equal" id="{C25EF360-89CE-4100-B2F0-0946F5F705D2}">
            <xm:f>Waarderingstabellen!$C$16</xm:f>
            <x14:dxf>
              <fill>
                <patternFill>
                  <bgColor rgb="FFFFC000"/>
                </patternFill>
              </fill>
            </x14:dxf>
          </x14:cfRule>
          <x14:cfRule type="cellIs" priority="849" stopIfTrue="1" operator="equal" id="{289A345C-3839-4748-9D07-91E6C1E1CF3F}">
            <xm:f>Waarderingstabellen!$C$17</xm:f>
            <x14:dxf>
              <fill>
                <patternFill>
                  <bgColor rgb="FFFFFF00"/>
                </patternFill>
              </fill>
            </x14:dxf>
          </x14:cfRule>
          <x14:cfRule type="cellIs" priority="848" stopIfTrue="1" operator="equal" id="{D07FC0FC-4587-4A1A-A562-585954826AB6}">
            <xm:f>Waarderingstabellen!$C$18</xm:f>
            <x14:dxf>
              <fill>
                <patternFill>
                  <bgColor rgb="FF00B050"/>
                </patternFill>
              </fill>
            </x14:dxf>
          </x14:cfRule>
          <x14:cfRule type="cellIs" priority="847" stopIfTrue="1" operator="equal" id="{F6BE7C42-24DF-4970-B071-7A3A1FB6F4A3}">
            <xm:f>Waarderingstabellen!$C$19</xm:f>
            <x14:dxf>
              <fill>
                <patternFill>
                  <bgColor rgb="FF00B050"/>
                </patternFill>
              </fill>
            </x14:dxf>
          </x14:cfRule>
          <x14:cfRule type="cellIs" priority="846" stopIfTrue="1" operator="equal" id="{32179D69-FFA8-438D-BB5B-FE5B22F1DA79}">
            <xm:f>Waarderingstabellen!$C$20</xm:f>
            <x14:dxf>
              <fill>
                <patternFill>
                  <bgColor rgb="FF00B050"/>
                </patternFill>
              </fill>
            </x14:dxf>
          </x14:cfRule>
          <x14:cfRule type="cellIs" priority="845" stopIfTrue="1" operator="equal" id="{0C45DEF0-499A-4800-8E35-A65A2335870A}">
            <xm:f>Waarderingstabellen!$D$16</xm:f>
            <x14:dxf>
              <fill>
                <patternFill>
                  <bgColor rgb="FFFFC000"/>
                </patternFill>
              </fill>
            </x14:dxf>
          </x14:cfRule>
          <x14:cfRule type="cellIs" priority="844" stopIfTrue="1" operator="equal" id="{996B70F4-8E72-4BC5-8F46-8CEA087F6331}">
            <xm:f>Waarderingstabellen!$D$17</xm:f>
            <x14:dxf>
              <fill>
                <patternFill>
                  <bgColor rgb="FFFFC000"/>
                </patternFill>
              </fill>
            </x14:dxf>
          </x14:cfRule>
          <x14:cfRule type="cellIs" priority="843" stopIfTrue="1" operator="equal" id="{303D721E-3D5D-4096-B327-5A38D199E4F4}">
            <xm:f>Waarderingstabellen!$D$18</xm:f>
            <x14:dxf>
              <fill>
                <patternFill>
                  <bgColor rgb="FFFFFF00"/>
                </patternFill>
              </fill>
            </x14:dxf>
          </x14:cfRule>
          <x14:cfRule type="cellIs" priority="842" stopIfTrue="1" operator="equal" id="{52779E18-4F1E-4708-B61A-E415355F0721}">
            <xm:f>Waarderingstabellen!$D$19</xm:f>
            <x14:dxf>
              <fill>
                <patternFill>
                  <bgColor rgb="FF00B050"/>
                </patternFill>
              </fill>
            </x14:dxf>
          </x14:cfRule>
          <x14:cfRule type="cellIs" priority="840" operator="equal" id="{DE08128D-A022-47EA-B845-49241982ACB1}">
            <xm:f>Waarderingstabellen!$E$16</xm:f>
            <x14:dxf>
              <fill>
                <patternFill>
                  <bgColor rgb="FFFF0000"/>
                </patternFill>
              </fill>
            </x14:dxf>
          </x14:cfRule>
          <x14:cfRule type="cellIs" priority="839" operator="equal" id="{AEAC5E3C-3FF9-4805-92C6-3B41B583CDC8}">
            <xm:f>Waarderingstabellen!$E$17</xm:f>
            <x14:dxf>
              <fill>
                <patternFill>
                  <bgColor rgb="FFFFC000"/>
                </patternFill>
              </fill>
            </x14:dxf>
          </x14:cfRule>
          <x14:cfRule type="cellIs" priority="838" operator="equal" id="{D89437AB-E333-47B5-AFE2-0047C764B2FA}">
            <xm:f>Waarderingstabellen!$E$18</xm:f>
            <x14:dxf>
              <fill>
                <patternFill>
                  <bgColor rgb="FFFFC000"/>
                </patternFill>
              </fill>
            </x14:dxf>
          </x14:cfRule>
          <x14:cfRule type="cellIs" priority="837" operator="equal" id="{80DAB6C9-EEDF-4930-A8EE-702EF1E63C98}">
            <xm:f>Waarderingstabellen!$E$19</xm:f>
            <x14:dxf>
              <fill>
                <patternFill>
                  <bgColor rgb="FFFFFF00"/>
                </patternFill>
              </fill>
            </x14:dxf>
          </x14:cfRule>
          <xm:sqref>M17:P19</xm:sqref>
        </x14:conditionalFormatting>
        <x14:conditionalFormatting xmlns:xm="http://schemas.microsoft.com/office/excel/2006/main">
          <x14:cfRule type="cellIs" priority="762" operator="equal" id="{CA5C583E-F1D9-44F0-94FE-4C87CD747BFE}">
            <xm:f>Waarderingstabellen!$E$19</xm:f>
            <x14:dxf>
              <fill>
                <patternFill>
                  <bgColor rgb="FFFFFF00"/>
                </patternFill>
              </fill>
            </x14:dxf>
          </x14:cfRule>
          <x14:cfRule type="cellIs" priority="763" operator="equal" id="{C928DCF4-0F35-4988-9A9E-D7A7377B229F}">
            <xm:f>Waarderingstabellen!$E$18</xm:f>
            <x14:dxf>
              <fill>
                <patternFill>
                  <bgColor rgb="FFFFC000"/>
                </patternFill>
              </fill>
            </x14:dxf>
          </x14:cfRule>
          <x14:cfRule type="cellIs" priority="764" operator="equal" id="{1D8A1F49-DDA5-442A-B81E-A4D74D2C504C}">
            <xm:f>Waarderingstabellen!$E$17</xm:f>
            <x14:dxf>
              <fill>
                <patternFill>
                  <bgColor rgb="FFFFC000"/>
                </patternFill>
              </fill>
            </x14:dxf>
          </x14:cfRule>
          <x14:cfRule type="cellIs" priority="765" operator="equal" id="{9743D434-8600-49BB-9884-B04F8C297206}">
            <xm:f>Waarderingstabellen!$E$16</xm:f>
            <x14:dxf>
              <fill>
                <patternFill>
                  <bgColor rgb="FFFF0000"/>
                </patternFill>
              </fill>
            </x14:dxf>
          </x14:cfRule>
          <x14:cfRule type="cellIs" priority="773" stopIfTrue="1" operator="equal" id="{683D7233-5DA8-4AA8-B700-0EEB18563451}">
            <xm:f>Waarderingstabellen!$C$18</xm:f>
            <x14:dxf>
              <fill>
                <patternFill>
                  <bgColor rgb="FF00B050"/>
                </patternFill>
              </fill>
            </x14:dxf>
          </x14:cfRule>
          <x14:cfRule type="cellIs" priority="775" stopIfTrue="1" operator="equal" id="{2BEC5941-4D0F-49E0-BC60-C027A08D234A}">
            <xm:f>Waarderingstabellen!$C$16</xm:f>
            <x14:dxf>
              <fill>
                <patternFill>
                  <bgColor rgb="FFFFC000"/>
                </patternFill>
              </fill>
            </x14:dxf>
          </x14:cfRule>
          <x14:cfRule type="cellIs" priority="774" stopIfTrue="1" operator="equal" id="{189B0D06-7DDD-488F-BA6C-7E86D66FBE1A}">
            <xm:f>Waarderingstabellen!$C$17</xm:f>
            <x14:dxf>
              <fill>
                <patternFill>
                  <bgColor rgb="FFFFFF00"/>
                </patternFill>
              </fill>
            </x14:dxf>
          </x14:cfRule>
          <x14:cfRule type="cellIs" priority="772" stopIfTrue="1" operator="equal" id="{899DFBC6-5427-44C0-9146-F95EF46FB797}">
            <xm:f>Waarderingstabellen!$C$19</xm:f>
            <x14:dxf>
              <fill>
                <patternFill>
                  <bgColor rgb="FF00B050"/>
                </patternFill>
              </fill>
            </x14:dxf>
          </x14:cfRule>
          <x14:cfRule type="cellIs" priority="771" stopIfTrue="1" operator="equal" id="{0A59D3E9-1566-487B-96DE-DAA5B8614449}">
            <xm:f>Waarderingstabellen!$C$20</xm:f>
            <x14:dxf>
              <fill>
                <patternFill>
                  <bgColor rgb="FF00B050"/>
                </patternFill>
              </fill>
            </x14:dxf>
          </x14:cfRule>
          <x14:cfRule type="cellIs" priority="770" stopIfTrue="1" operator="equal" id="{56983FCB-5C09-490D-B03A-AFB0E03E7E87}">
            <xm:f>Waarderingstabellen!$D$16</xm:f>
            <x14:dxf>
              <fill>
                <patternFill>
                  <bgColor rgb="FFFFC000"/>
                </patternFill>
              </fill>
            </x14:dxf>
          </x14:cfRule>
          <x14:cfRule type="cellIs" priority="769" stopIfTrue="1" operator="equal" id="{A565B5CD-576C-4073-ABE1-4DB3D244CD6A}">
            <xm:f>Waarderingstabellen!$D$17</xm:f>
            <x14:dxf>
              <fill>
                <patternFill>
                  <bgColor rgb="FFFFC000"/>
                </patternFill>
              </fill>
            </x14:dxf>
          </x14:cfRule>
          <x14:cfRule type="cellIs" priority="768" stopIfTrue="1" operator="equal" id="{F0B85F61-ED40-4396-9D9A-5F9F535C5BB4}">
            <xm:f>Waarderingstabellen!$D$18</xm:f>
            <x14:dxf>
              <fill>
                <patternFill>
                  <bgColor rgb="FFFFFF00"/>
                </patternFill>
              </fill>
            </x14:dxf>
          </x14:cfRule>
          <x14:cfRule type="cellIs" priority="767" stopIfTrue="1" operator="equal" id="{96856DF5-57C9-49D5-8E6C-FF492C73897B}">
            <xm:f>Waarderingstabellen!$D$19</xm:f>
            <x14:dxf>
              <fill>
                <patternFill>
                  <bgColor rgb="FF00B050"/>
                </patternFill>
              </fill>
            </x14:dxf>
          </x14:cfRule>
          <x14:cfRule type="cellIs" priority="766" stopIfTrue="1" operator="equal" id="{5D2E93B8-0420-44AD-9026-D0F45C287810}">
            <xm:f>Waarderingstabellen!$D$20</xm:f>
            <x14:dxf>
              <fill>
                <patternFill>
                  <bgColor rgb="FF00B050"/>
                </patternFill>
              </fill>
            </x14:dxf>
          </x14:cfRule>
          <xm:sqref>M28:P31</xm:sqref>
        </x14:conditionalFormatting>
        <x14:conditionalFormatting xmlns:xm="http://schemas.microsoft.com/office/excel/2006/main">
          <x14:cfRule type="cellIs" priority="574" stopIfTrue="1" operator="equal" id="{C0B5A1F3-DAA7-489E-9A8F-DF5F0A3B9D14}">
            <xm:f>Waarderingstabellen!$C$17</xm:f>
            <x14:dxf>
              <fill>
                <patternFill>
                  <bgColor rgb="FFFFFF00"/>
                </patternFill>
              </fill>
            </x14:dxf>
          </x14:cfRule>
          <x14:cfRule type="cellIs" priority="575" stopIfTrue="1" operator="equal" id="{7FFA5FEC-16B4-4E40-BD57-181A7993B066}">
            <xm:f>Waarderingstabellen!$C$16</xm:f>
            <x14:dxf>
              <fill>
                <patternFill>
                  <bgColor rgb="FFFFC000"/>
                </patternFill>
              </fill>
            </x14:dxf>
          </x14:cfRule>
          <x14:cfRule type="cellIs" priority="565" operator="equal" id="{30A682F4-2084-49AE-A854-D073F118A9D3}">
            <xm:f>Waarderingstabellen!$E$16</xm:f>
            <x14:dxf>
              <fill>
                <patternFill>
                  <bgColor rgb="FFFF0000"/>
                </patternFill>
              </fill>
            </x14:dxf>
          </x14:cfRule>
          <x14:cfRule type="cellIs" priority="562" operator="equal" id="{85D21790-F056-4E65-9A16-9182838EB276}">
            <xm:f>Waarderingstabellen!$E$19</xm:f>
            <x14:dxf>
              <fill>
                <patternFill>
                  <bgColor rgb="FFFFFF00"/>
                </patternFill>
              </fill>
            </x14:dxf>
          </x14:cfRule>
          <x14:cfRule type="cellIs" priority="563" operator="equal" id="{2F0D2B0C-D7BA-485D-BEBE-8BE23BA8C51D}">
            <xm:f>Waarderingstabellen!$E$18</xm:f>
            <x14:dxf>
              <fill>
                <patternFill>
                  <bgColor rgb="FFFFC000"/>
                </patternFill>
              </fill>
            </x14:dxf>
          </x14:cfRule>
          <x14:cfRule type="cellIs" priority="564" operator="equal" id="{39C48815-E170-42AD-A58F-AA0CB2A2EFAD}">
            <xm:f>Waarderingstabellen!$E$17</xm:f>
            <x14:dxf>
              <fill>
                <patternFill>
                  <bgColor rgb="FFFFC000"/>
                </patternFill>
              </fill>
            </x14:dxf>
          </x14:cfRule>
          <x14:cfRule type="cellIs" priority="566" stopIfTrue="1" operator="equal" id="{68AAE6B6-FBFA-414F-ACFA-B97B1D078777}">
            <xm:f>Waarderingstabellen!$D$20</xm:f>
            <x14:dxf>
              <fill>
                <patternFill>
                  <bgColor rgb="FF00B050"/>
                </patternFill>
              </fill>
            </x14:dxf>
          </x14:cfRule>
          <x14:cfRule type="cellIs" priority="567" stopIfTrue="1" operator="equal" id="{519960E2-A7A6-49ED-801A-145C42007F76}">
            <xm:f>Waarderingstabellen!$D$19</xm:f>
            <x14:dxf>
              <fill>
                <patternFill>
                  <bgColor rgb="FF00B050"/>
                </patternFill>
              </fill>
            </x14:dxf>
          </x14:cfRule>
          <x14:cfRule type="cellIs" priority="568" stopIfTrue="1" operator="equal" id="{74C750B0-CEDC-4401-BA62-89872FA7937D}">
            <xm:f>Waarderingstabellen!$D$18</xm:f>
            <x14:dxf>
              <fill>
                <patternFill>
                  <bgColor rgb="FFFFFF00"/>
                </patternFill>
              </fill>
            </x14:dxf>
          </x14:cfRule>
          <x14:cfRule type="cellIs" priority="569" stopIfTrue="1" operator="equal" id="{F2A3D5C5-62B7-4A27-94FD-36A099E171AB}">
            <xm:f>Waarderingstabellen!$D$17</xm:f>
            <x14:dxf>
              <fill>
                <patternFill>
                  <bgColor rgb="FFFFC000"/>
                </patternFill>
              </fill>
            </x14:dxf>
          </x14:cfRule>
          <x14:cfRule type="cellIs" priority="570" stopIfTrue="1" operator="equal" id="{9177867F-7362-4FB3-BC84-6A8633940475}">
            <xm:f>Waarderingstabellen!$D$16</xm:f>
            <x14:dxf>
              <fill>
                <patternFill>
                  <bgColor rgb="FFFFC000"/>
                </patternFill>
              </fill>
            </x14:dxf>
          </x14:cfRule>
          <x14:cfRule type="cellIs" priority="571" stopIfTrue="1" operator="equal" id="{97DA3CE3-C51E-4136-B164-86877EDCB300}">
            <xm:f>Waarderingstabellen!$C$20</xm:f>
            <x14:dxf>
              <fill>
                <patternFill>
                  <bgColor rgb="FF00B050"/>
                </patternFill>
              </fill>
            </x14:dxf>
          </x14:cfRule>
          <x14:cfRule type="cellIs" priority="572" stopIfTrue="1" operator="equal" id="{89F5CCD0-84B9-4824-B8E4-3FE8B8A00A6F}">
            <xm:f>Waarderingstabellen!$C$19</xm:f>
            <x14:dxf>
              <fill>
                <patternFill>
                  <bgColor rgb="FF00B050"/>
                </patternFill>
              </fill>
            </x14:dxf>
          </x14:cfRule>
          <x14:cfRule type="cellIs" priority="573" stopIfTrue="1" operator="equal" id="{58EF33EF-2E8F-4CF9-8878-CA04778DD39F}">
            <xm:f>Waarderingstabellen!$C$18</xm:f>
            <x14:dxf>
              <fill>
                <patternFill>
                  <bgColor rgb="FF00B050"/>
                </patternFill>
              </fill>
            </x14:dxf>
          </x14:cfRule>
          <xm:sqref>M40:P44</xm:sqref>
        </x14:conditionalFormatting>
        <x14:conditionalFormatting xmlns:xm="http://schemas.microsoft.com/office/excel/2006/main">
          <x14:cfRule type="cellIs" priority="522" stopIfTrue="1" operator="equal" id="{F212C9F3-330D-4444-938B-B7724A3A7A60}">
            <xm:f>Waarderingstabellen!$C$19</xm:f>
            <x14:dxf>
              <fill>
                <patternFill>
                  <bgColor rgb="FF00B050"/>
                </patternFill>
              </fill>
            </x14:dxf>
          </x14:cfRule>
          <x14:cfRule type="cellIs" priority="523" stopIfTrue="1" operator="equal" id="{D3C80B66-BC49-469C-AD27-4F8AD577F561}">
            <xm:f>Waarderingstabellen!$C$18</xm:f>
            <x14:dxf>
              <fill>
                <patternFill>
                  <bgColor rgb="FF00B050"/>
                </patternFill>
              </fill>
            </x14:dxf>
          </x14:cfRule>
          <x14:cfRule type="cellIs" priority="524" stopIfTrue="1" operator="equal" id="{E6E5F55F-66D2-486E-95AE-37FCB06680AE}">
            <xm:f>Waarderingstabellen!$C$17</xm:f>
            <x14:dxf>
              <fill>
                <patternFill>
                  <bgColor rgb="FFFFFF00"/>
                </patternFill>
              </fill>
            </x14:dxf>
          </x14:cfRule>
          <x14:cfRule type="cellIs" priority="525" stopIfTrue="1" operator="equal" id="{BF940739-14E8-41BB-BB4B-6E85E5E75914}">
            <xm:f>Waarderingstabellen!$C$16</xm:f>
            <x14:dxf>
              <fill>
                <patternFill>
                  <bgColor rgb="FFFFC000"/>
                </patternFill>
              </fill>
            </x14:dxf>
          </x14:cfRule>
          <x14:cfRule type="cellIs" priority="512" operator="equal" id="{15C35A90-7C58-4EDA-BED4-4758552C5F49}">
            <xm:f>Waarderingstabellen!$E$19</xm:f>
            <x14:dxf>
              <fill>
                <patternFill>
                  <bgColor rgb="FFFFFF00"/>
                </patternFill>
              </fill>
            </x14:dxf>
          </x14:cfRule>
          <x14:cfRule type="cellIs" priority="513" operator="equal" id="{0363D0F1-6BA5-489E-BC1B-FEE1EB8B9A47}">
            <xm:f>Waarderingstabellen!$E$18</xm:f>
            <x14:dxf>
              <fill>
                <patternFill>
                  <bgColor rgb="FFFFC000"/>
                </patternFill>
              </fill>
            </x14:dxf>
          </x14:cfRule>
          <x14:cfRule type="cellIs" priority="514" operator="equal" id="{FAECD07B-DDFD-4BB7-998B-40BDB6D3947C}">
            <xm:f>Waarderingstabellen!$E$17</xm:f>
            <x14:dxf>
              <fill>
                <patternFill>
                  <bgColor rgb="FFFFC000"/>
                </patternFill>
              </fill>
            </x14:dxf>
          </x14:cfRule>
          <x14:cfRule type="cellIs" priority="515" operator="equal" id="{A5C2EC31-32A6-4E41-B14A-2581EE584165}">
            <xm:f>Waarderingstabellen!$E$16</xm:f>
            <x14:dxf>
              <fill>
                <patternFill>
                  <bgColor rgb="FFFF0000"/>
                </patternFill>
              </fill>
            </x14:dxf>
          </x14:cfRule>
          <x14:cfRule type="cellIs" priority="516" stopIfTrue="1" operator="equal" id="{796F4F93-E3ED-4694-87A5-D2841332C1B8}">
            <xm:f>Waarderingstabellen!$D$20</xm:f>
            <x14:dxf>
              <fill>
                <patternFill>
                  <bgColor rgb="FF00B050"/>
                </patternFill>
              </fill>
            </x14:dxf>
          </x14:cfRule>
          <x14:cfRule type="cellIs" priority="517" stopIfTrue="1" operator="equal" id="{C39767FB-D9EA-4337-90AD-8BC01F5708B9}">
            <xm:f>Waarderingstabellen!$D$19</xm:f>
            <x14:dxf>
              <fill>
                <patternFill>
                  <bgColor rgb="FF00B050"/>
                </patternFill>
              </fill>
            </x14:dxf>
          </x14:cfRule>
          <x14:cfRule type="cellIs" priority="518" stopIfTrue="1" operator="equal" id="{1C064D32-63FA-454E-93A9-092DC413E66C}">
            <xm:f>Waarderingstabellen!$D$18</xm:f>
            <x14:dxf>
              <fill>
                <patternFill>
                  <bgColor rgb="FFFFFF00"/>
                </patternFill>
              </fill>
            </x14:dxf>
          </x14:cfRule>
          <x14:cfRule type="cellIs" priority="519" stopIfTrue="1" operator="equal" id="{8A0C49B3-F707-4328-BD9C-D97A3AB7BC91}">
            <xm:f>Waarderingstabellen!$D$17</xm:f>
            <x14:dxf>
              <fill>
                <patternFill>
                  <bgColor rgb="FFFFC000"/>
                </patternFill>
              </fill>
            </x14:dxf>
          </x14:cfRule>
          <x14:cfRule type="cellIs" priority="520" stopIfTrue="1" operator="equal" id="{10F06D9B-36B7-4DD4-AD33-EECB21923267}">
            <xm:f>Waarderingstabellen!$D$16</xm:f>
            <x14:dxf>
              <fill>
                <patternFill>
                  <bgColor rgb="FFFFC000"/>
                </patternFill>
              </fill>
            </x14:dxf>
          </x14:cfRule>
          <x14:cfRule type="cellIs" priority="521" stopIfTrue="1" operator="equal" id="{B3535CCE-BD0D-4AF6-91FC-4F058093349E}">
            <xm:f>Waarderingstabellen!$C$20</xm:f>
            <x14:dxf>
              <fill>
                <patternFill>
                  <bgColor rgb="FF00B050"/>
                </patternFill>
              </fill>
            </x14:dxf>
          </x14:cfRule>
          <xm:sqref>M47:P49</xm:sqref>
        </x14:conditionalFormatting>
        <x14:conditionalFormatting xmlns:xm="http://schemas.microsoft.com/office/excel/2006/main">
          <x14:cfRule type="cellIs" priority="350" stopIfTrue="1" operator="equal" id="{4068A496-18D8-4098-9094-F2D9EF8B48EF}">
            <xm:f>Waarderingstabellen!$C$16</xm:f>
            <x14:dxf>
              <fill>
                <patternFill>
                  <bgColor rgb="FFFFC000"/>
                </patternFill>
              </fill>
            </x14:dxf>
          </x14:cfRule>
          <x14:cfRule type="cellIs" priority="343" stopIfTrue="1" operator="equal" id="{EA4C4ACB-DB18-4A29-B17D-5F0E315E339F}">
            <xm:f>Waarderingstabellen!$D$18</xm:f>
            <x14:dxf>
              <fill>
                <patternFill>
                  <bgColor rgb="FFFFFF00"/>
                </patternFill>
              </fill>
            </x14:dxf>
          </x14:cfRule>
          <x14:cfRule type="cellIs" priority="342" stopIfTrue="1" operator="equal" id="{FD39F692-51A1-4A83-869C-2E4F975D4060}">
            <xm:f>Waarderingstabellen!$D$19</xm:f>
            <x14:dxf>
              <fill>
                <patternFill>
                  <bgColor rgb="FF00B050"/>
                </patternFill>
              </fill>
            </x14:dxf>
          </x14:cfRule>
          <x14:cfRule type="cellIs" priority="341" stopIfTrue="1" operator="equal" id="{A2E9E54A-34E4-4654-AF30-31E3A5AAAAB4}">
            <xm:f>Waarderingstabellen!$D$20</xm:f>
            <x14:dxf>
              <fill>
                <patternFill>
                  <bgColor rgb="FF00B050"/>
                </patternFill>
              </fill>
            </x14:dxf>
          </x14:cfRule>
          <x14:cfRule type="cellIs" priority="340" operator="equal" id="{EF6B3C38-C809-4EFF-8DAD-250B3D3031A0}">
            <xm:f>Waarderingstabellen!$E$16</xm:f>
            <x14:dxf>
              <fill>
                <patternFill>
                  <bgColor rgb="FFFF0000"/>
                </patternFill>
              </fill>
            </x14:dxf>
          </x14:cfRule>
          <x14:cfRule type="cellIs" priority="339" operator="equal" id="{72996E61-E6F7-4386-9368-E71F74EC5127}">
            <xm:f>Waarderingstabellen!$E$17</xm:f>
            <x14:dxf>
              <fill>
                <patternFill>
                  <bgColor rgb="FFFFC000"/>
                </patternFill>
              </fill>
            </x14:dxf>
          </x14:cfRule>
          <x14:cfRule type="cellIs" priority="338" operator="equal" id="{EFBDC23A-8229-4FAD-8A88-7E71D4765DFE}">
            <xm:f>Waarderingstabellen!$E$18</xm:f>
            <x14:dxf>
              <fill>
                <patternFill>
                  <bgColor rgb="FFFFC000"/>
                </patternFill>
              </fill>
            </x14:dxf>
          </x14:cfRule>
          <x14:cfRule type="cellIs" priority="337" operator="equal" id="{C75D23F9-58AF-4D1E-B4D9-6C6C4A23DA96}">
            <xm:f>Waarderingstabellen!$E$19</xm:f>
            <x14:dxf>
              <fill>
                <patternFill>
                  <bgColor rgb="FFFFFF00"/>
                </patternFill>
              </fill>
            </x14:dxf>
          </x14:cfRule>
          <x14:cfRule type="cellIs" priority="349" stopIfTrue="1" operator="equal" id="{6EEE0D8A-AF03-4727-B40B-0053EC1B2D6A}">
            <xm:f>Waarderingstabellen!$C$17</xm:f>
            <x14:dxf>
              <fill>
                <patternFill>
                  <bgColor rgb="FFFFFF00"/>
                </patternFill>
              </fill>
            </x14:dxf>
          </x14:cfRule>
          <x14:cfRule type="cellIs" priority="348" stopIfTrue="1" operator="equal" id="{276FC6ED-2C74-4F63-B9DE-7BC63BA81E04}">
            <xm:f>Waarderingstabellen!$C$18</xm:f>
            <x14:dxf>
              <fill>
                <patternFill>
                  <bgColor rgb="FF00B050"/>
                </patternFill>
              </fill>
            </x14:dxf>
          </x14:cfRule>
          <x14:cfRule type="cellIs" priority="347" stopIfTrue="1" operator="equal" id="{1FCD046C-37C5-4678-AB94-DBAD133D1768}">
            <xm:f>Waarderingstabellen!$C$19</xm:f>
            <x14:dxf>
              <fill>
                <patternFill>
                  <bgColor rgb="FF00B050"/>
                </patternFill>
              </fill>
            </x14:dxf>
          </x14:cfRule>
          <x14:cfRule type="cellIs" priority="346" stopIfTrue="1" operator="equal" id="{55E7BA27-7CFF-4DBE-BBF9-8E065C4C7620}">
            <xm:f>Waarderingstabellen!$C$20</xm:f>
            <x14:dxf>
              <fill>
                <patternFill>
                  <bgColor rgb="FF00B050"/>
                </patternFill>
              </fill>
            </x14:dxf>
          </x14:cfRule>
          <x14:cfRule type="cellIs" priority="345" stopIfTrue="1" operator="equal" id="{16FBBBE4-9D21-49E9-90EE-B9CC1B71FF52}">
            <xm:f>Waarderingstabellen!$D$16</xm:f>
            <x14:dxf>
              <fill>
                <patternFill>
                  <bgColor rgb="FFFFC000"/>
                </patternFill>
              </fill>
            </x14:dxf>
          </x14:cfRule>
          <x14:cfRule type="cellIs" priority="344" stopIfTrue="1" operator="equal" id="{3A7F72EB-0644-45C3-A095-379634EEB2D1}">
            <xm:f>Waarderingstabellen!$D$17</xm:f>
            <x14:dxf>
              <fill>
                <patternFill>
                  <bgColor rgb="FFFFC000"/>
                </patternFill>
              </fill>
            </x14:dxf>
          </x14:cfRule>
          <xm:sqref>M5:Q16</xm:sqref>
        </x14:conditionalFormatting>
        <x14:conditionalFormatting xmlns:xm="http://schemas.microsoft.com/office/excel/2006/main">
          <x14:cfRule type="cellIs" priority="27" operator="equal" id="{AF322A86-E53A-42B0-B1E9-8AC9A13FCDCA}">
            <xm:f>Waarderingstabellen!$G$19</xm:f>
            <x14:dxf>
              <fill>
                <patternFill>
                  <bgColor rgb="FFFFFF00"/>
                </patternFill>
              </fill>
            </x14:dxf>
          </x14:cfRule>
          <x14:cfRule type="cellIs" priority="28" operator="equal" id="{170B4B76-64C3-4F11-9474-61A7A1B8E589}">
            <xm:f>Waarderingstabellen!$G$18</xm:f>
            <x14:dxf>
              <fill>
                <patternFill>
                  <bgColor rgb="FFFFC000"/>
                </patternFill>
              </fill>
            </x14:dxf>
          </x14:cfRule>
          <x14:cfRule type="cellIs" priority="29" operator="equal" id="{0636D787-2855-4A07-BD1B-6327B9EFEA37}">
            <xm:f>Waarderingstabellen!$G$17</xm:f>
            <x14:dxf>
              <fill>
                <patternFill>
                  <bgColor rgb="FFFF0000"/>
                </patternFill>
              </fill>
            </x14:dxf>
          </x14:cfRule>
          <x14:cfRule type="cellIs" priority="30" operator="equal" id="{905DD364-387F-439D-AE30-6319AE5A525D}">
            <xm:f>Waarderingstabellen!$G$16</xm:f>
            <x14:dxf>
              <fill>
                <patternFill>
                  <bgColor rgb="FFFF0000"/>
                </patternFill>
              </fill>
            </x14:dxf>
          </x14:cfRule>
          <x14:cfRule type="cellIs" priority="31" operator="equal" id="{E0262DE8-BFB0-46D1-BFDC-319FFD5A69E1}">
            <xm:f>Waarderingstabellen!$F$20</xm:f>
            <x14:dxf>
              <fill>
                <patternFill>
                  <bgColor rgb="FF00B050"/>
                </patternFill>
              </fill>
            </x14:dxf>
          </x14:cfRule>
          <x14:cfRule type="cellIs" priority="32" operator="equal" id="{0581E514-F9FC-4B6D-B457-26A221A83730}">
            <xm:f>Waarderingstabellen!$F$19</xm:f>
            <x14:dxf>
              <fill>
                <patternFill>
                  <bgColor rgb="FFFFFF00"/>
                </patternFill>
              </fill>
            </x14:dxf>
          </x14:cfRule>
          <x14:cfRule type="cellIs" priority="33" operator="equal" id="{381A4B0C-E37B-4717-A6DB-10A99474E5BF}">
            <xm:f>Waarderingstabellen!$F$18</xm:f>
            <x14:dxf>
              <fill>
                <patternFill>
                  <bgColor rgb="FFFFC000"/>
                </patternFill>
              </fill>
            </x14:dxf>
          </x14:cfRule>
          <x14:cfRule type="cellIs" priority="34" operator="equal" id="{C1CA99F9-2427-4FC4-8A16-F5A19CE7E271}">
            <xm:f>Waarderingstabellen!$F$17</xm:f>
            <x14:dxf>
              <fill>
                <patternFill>
                  <bgColor rgb="FFFF0000"/>
                </patternFill>
              </fill>
            </x14:dxf>
          </x14:cfRule>
          <x14:cfRule type="cellIs" priority="35" operator="equal" id="{4852BF38-0C9C-466F-B99D-AE00D5E08E73}">
            <xm:f>Waarderingstabellen!$F$16</xm:f>
            <x14:dxf>
              <fill>
                <patternFill>
                  <bgColor rgb="FFFF0000"/>
                </patternFill>
              </fill>
            </x14:dxf>
          </x14:cfRule>
          <x14:cfRule type="cellIs" priority="36" operator="equal" id="{76F6271E-24DB-436D-AC76-10BAEDE01989}">
            <xm:f>Waarderingstabellen!$E$20</xm:f>
            <x14:dxf>
              <fill>
                <patternFill>
                  <bgColor rgb="FF00B050"/>
                </patternFill>
              </fill>
            </x14:dxf>
          </x14:cfRule>
          <x14:cfRule type="cellIs" priority="26" operator="equal" id="{15893A49-2687-4B65-A20D-E6F761F325B7}">
            <xm:f>Waarderingstabellen!$G$20</xm:f>
            <x14:dxf>
              <fill>
                <patternFill>
                  <bgColor rgb="FFFFFF00"/>
                </patternFill>
              </fill>
            </x14:dxf>
          </x14:cfRule>
          <xm:sqref>M5:Q49</xm:sqref>
        </x14:conditionalFormatting>
        <x14:conditionalFormatting xmlns:xm="http://schemas.microsoft.com/office/excel/2006/main">
          <x14:cfRule type="cellIs" priority="2743" stopIfTrue="1" operator="equal" id="{BAE4A47F-1EF9-4401-A27F-24C7CECB41E9}">
            <xm:f>Waarderingstabellen!$D$18</xm:f>
            <x14:dxf>
              <fill>
                <patternFill>
                  <bgColor rgb="FFFFFF00"/>
                </patternFill>
              </fill>
            </x14:dxf>
          </x14:cfRule>
          <x14:cfRule type="cellIs" priority="2744" stopIfTrue="1" operator="equal" id="{25F8A86C-9AE7-490E-A113-6C0F3E0C5486}">
            <xm:f>Waarderingstabellen!$D$17</xm:f>
            <x14:dxf>
              <fill>
                <patternFill>
                  <bgColor rgb="FFFFC000"/>
                </patternFill>
              </fill>
            </x14:dxf>
          </x14:cfRule>
          <x14:cfRule type="cellIs" priority="2746" stopIfTrue="1" operator="equal" id="{B61B181F-930E-48A6-8A41-3D951B9A8BD5}">
            <xm:f>Waarderingstabellen!$C$20</xm:f>
            <x14:dxf>
              <fill>
                <patternFill>
                  <bgColor rgb="FF00B050"/>
                </patternFill>
              </fill>
            </x14:dxf>
          </x14:cfRule>
          <x14:cfRule type="cellIs" priority="2747" stopIfTrue="1" operator="equal" id="{068FB175-3BCA-402F-B290-DD84E9CE284D}">
            <xm:f>Waarderingstabellen!$C$19</xm:f>
            <x14:dxf>
              <fill>
                <patternFill>
                  <bgColor rgb="FF00B050"/>
                </patternFill>
              </fill>
            </x14:dxf>
          </x14:cfRule>
          <x14:cfRule type="cellIs" priority="2748" stopIfTrue="1" operator="equal" id="{38A054F9-1E88-4FB2-AA0A-311BAD65BBA7}">
            <xm:f>Waarderingstabellen!$C$18</xm:f>
            <x14:dxf>
              <fill>
                <patternFill>
                  <bgColor rgb="FF00B050"/>
                </patternFill>
              </fill>
            </x14:dxf>
          </x14:cfRule>
          <x14:cfRule type="cellIs" priority="2749" stopIfTrue="1" operator="equal" id="{BCD4B09D-09EE-4E2E-B9AF-61F177400206}">
            <xm:f>Waarderingstabellen!$C$17</xm:f>
            <x14:dxf>
              <fill>
                <patternFill>
                  <bgColor rgb="FFFFFF00"/>
                </patternFill>
              </fill>
            </x14:dxf>
          </x14:cfRule>
          <x14:cfRule type="cellIs" priority="2750" stopIfTrue="1" operator="equal" id="{21BE2562-8816-477A-B32E-BBA55590DD05}">
            <xm:f>Waarderingstabellen!$C$16</xm:f>
            <x14:dxf>
              <fill>
                <patternFill>
                  <bgColor rgb="FFFFC000"/>
                </patternFill>
              </fill>
            </x14:dxf>
          </x14:cfRule>
          <x14:cfRule type="cellIs" priority="336" operator="equal" id="{FAB770A0-53AE-4F65-B2BB-953420ECD9F9}">
            <xm:f>Waarderingstabellen!$E$20</xm:f>
            <x14:dxf>
              <fill>
                <patternFill>
                  <bgColor rgb="FF00B050"/>
                </patternFill>
              </fill>
            </x14:dxf>
          </x14:cfRule>
          <x14:cfRule type="cellIs" priority="335" operator="equal" id="{CD7D5072-B7C1-416C-9CFE-25BA8B2388A0}">
            <xm:f>Waarderingstabellen!$F$16</xm:f>
            <x14:dxf>
              <fill>
                <patternFill>
                  <bgColor rgb="FFFF0000"/>
                </patternFill>
              </fill>
            </x14:dxf>
          </x14:cfRule>
          <x14:cfRule type="cellIs" priority="334" operator="equal" id="{0A355C6E-F81F-49F1-88B0-CD6D956BFD85}">
            <xm:f>Waarderingstabellen!$F$17</xm:f>
            <x14:dxf>
              <fill>
                <patternFill>
                  <bgColor rgb="FFFF0000"/>
                </patternFill>
              </fill>
            </x14:dxf>
          </x14:cfRule>
          <x14:cfRule type="cellIs" priority="333" operator="equal" id="{BF60E146-9AC1-4825-8C08-47F91620D3A0}">
            <xm:f>Waarderingstabellen!$F$18</xm:f>
            <x14:dxf>
              <fill>
                <patternFill>
                  <bgColor rgb="FFFFC000"/>
                </patternFill>
              </fill>
            </x14:dxf>
          </x14:cfRule>
          <x14:cfRule type="cellIs" priority="332" operator="equal" id="{9119180B-F8FE-4AF3-9B2C-6DCC65A275A2}">
            <xm:f>Waarderingstabellen!$F$19</xm:f>
            <x14:dxf>
              <fill>
                <patternFill>
                  <bgColor rgb="FFFFFF00"/>
                </patternFill>
              </fill>
            </x14:dxf>
          </x14:cfRule>
          <x14:cfRule type="cellIs" priority="331" operator="equal" id="{4CDCAAEB-29D9-4F44-B433-D446AF35793E}">
            <xm:f>Waarderingstabellen!$F$20</xm:f>
            <x14:dxf>
              <fill>
                <patternFill>
                  <bgColor rgb="FF00B050"/>
                </patternFill>
              </fill>
            </x14:dxf>
          </x14:cfRule>
          <x14:cfRule type="cellIs" priority="330" operator="equal" id="{094AE13E-A7DD-4DE6-99F6-42C99EFEB34D}">
            <xm:f>Waarderingstabellen!$G$16</xm:f>
            <x14:dxf>
              <fill>
                <patternFill>
                  <bgColor rgb="FFFF0000"/>
                </patternFill>
              </fill>
            </x14:dxf>
          </x14:cfRule>
          <x14:cfRule type="cellIs" priority="329" operator="equal" id="{7DC2C5E1-2D3A-4F4F-BBFF-5E0C17C6BF04}">
            <xm:f>Waarderingstabellen!$G$17</xm:f>
            <x14:dxf>
              <fill>
                <patternFill>
                  <bgColor rgb="FFFF0000"/>
                </patternFill>
              </fill>
            </x14:dxf>
          </x14:cfRule>
          <x14:cfRule type="cellIs" priority="328" operator="equal" id="{E47A6340-43F4-4939-A9F2-473A46FD517E}">
            <xm:f>Waarderingstabellen!$G$18</xm:f>
            <x14:dxf>
              <fill>
                <patternFill>
                  <bgColor rgb="FFFFC000"/>
                </patternFill>
              </fill>
            </x14:dxf>
          </x14:cfRule>
          <x14:cfRule type="cellIs" priority="327" operator="equal" id="{F9626315-16D3-4739-B2BF-D3F1D5FA7BA7}">
            <xm:f>Waarderingstabellen!$G$19</xm:f>
            <x14:dxf>
              <fill>
                <patternFill>
                  <bgColor rgb="FFFFFF00"/>
                </patternFill>
              </fill>
            </x14:dxf>
          </x14:cfRule>
          <x14:cfRule type="cellIs" priority="326" operator="equal" id="{8EECECE9-96C5-4426-A100-D17B9892D222}">
            <xm:f>Waarderingstabellen!$G$20</xm:f>
            <x14:dxf>
              <fill>
                <patternFill>
                  <bgColor rgb="FFFFFF00"/>
                </patternFill>
              </fill>
            </x14:dxf>
          </x14:cfRule>
          <x14:cfRule type="cellIs" priority="2745" stopIfTrue="1" operator="equal" id="{2D6CF8E5-85E1-4FD7-9B7E-3D356F372ECF}">
            <xm:f>Waarderingstabellen!$D$16</xm:f>
            <x14:dxf>
              <fill>
                <patternFill>
                  <bgColor rgb="FFFFC000"/>
                </patternFill>
              </fill>
            </x14:dxf>
          </x14:cfRule>
          <x14:cfRule type="cellIs" priority="2737" operator="equal" id="{BF31561E-8E55-4450-807E-2B9143A07EFE}">
            <xm:f>Waarderingstabellen!$E$19</xm:f>
            <x14:dxf>
              <fill>
                <patternFill>
                  <bgColor rgb="FFFFFF00"/>
                </patternFill>
              </fill>
            </x14:dxf>
          </x14:cfRule>
          <x14:cfRule type="cellIs" priority="2738" operator="equal" id="{8B41F304-B54A-4734-ABD7-E6B4D2546D6B}">
            <xm:f>Waarderingstabellen!$E$18</xm:f>
            <x14:dxf>
              <fill>
                <patternFill>
                  <bgColor rgb="FFFFC000"/>
                </patternFill>
              </fill>
            </x14:dxf>
          </x14:cfRule>
          <x14:cfRule type="cellIs" priority="2739" operator="equal" id="{0C792ED8-2E35-4E76-BDB2-32D792461C69}">
            <xm:f>Waarderingstabellen!$E$17</xm:f>
            <x14:dxf>
              <fill>
                <patternFill>
                  <bgColor rgb="FFFFC000"/>
                </patternFill>
              </fill>
            </x14:dxf>
          </x14:cfRule>
          <x14:cfRule type="cellIs" priority="2740" operator="equal" id="{121AD5F1-426C-433D-8A76-5BD638EDE2CF}">
            <xm:f>Waarderingstabellen!$E$16</xm:f>
            <x14:dxf>
              <fill>
                <patternFill>
                  <bgColor rgb="FFFF0000"/>
                </patternFill>
              </fill>
            </x14:dxf>
          </x14:cfRule>
          <x14:cfRule type="cellIs" priority="2741" stopIfTrue="1" operator="equal" id="{131DE7E3-F189-4D9D-A72B-4046445E38ED}">
            <xm:f>Waarderingstabellen!$D$20</xm:f>
            <x14:dxf>
              <fill>
                <patternFill>
                  <bgColor rgb="FF00B050"/>
                </patternFill>
              </fill>
            </x14:dxf>
          </x14:cfRule>
          <x14:cfRule type="cellIs" priority="2742" stopIfTrue="1" operator="equal" id="{EE4929A9-DF08-4373-AEF4-7059A21E564A}">
            <xm:f>Waarderingstabellen!$D$19</xm:f>
            <x14:dxf>
              <fill>
                <patternFill>
                  <bgColor rgb="FF00B050"/>
                </patternFill>
              </fill>
            </x14:dxf>
          </x14:cfRule>
          <xm:sqref>M18:Q19 M29:Q31 M44:Q44 M49:Q51</xm:sqref>
        </x14:conditionalFormatting>
        <x14:conditionalFormatting xmlns:xm="http://schemas.microsoft.com/office/excel/2006/main">
          <x14:cfRule type="cellIs" priority="275" stopIfTrue="1" operator="equal" id="{168F3199-F1D9-4AE6-914D-D14A1726A913}">
            <xm:f>Waarderingstabellen!$C$16</xm:f>
            <x14:dxf>
              <fill>
                <patternFill>
                  <bgColor rgb="FFFFC000"/>
                </patternFill>
              </fill>
            </x14:dxf>
          </x14:cfRule>
          <x14:cfRule type="cellIs" priority="274" stopIfTrue="1" operator="equal" id="{B0A97F6A-6722-4965-A672-EBF74CB09E34}">
            <xm:f>Waarderingstabellen!$C$17</xm:f>
            <x14:dxf>
              <fill>
                <patternFill>
                  <bgColor rgb="FFFFFF00"/>
                </patternFill>
              </fill>
            </x14:dxf>
          </x14:cfRule>
          <x14:cfRule type="cellIs" priority="262" operator="equal" id="{F4F89841-30A8-4BCB-A6F2-BB5D8CD46028}">
            <xm:f>Waarderingstabellen!$E$19</xm:f>
            <x14:dxf>
              <fill>
                <patternFill>
                  <bgColor rgb="FFFFFF00"/>
                </patternFill>
              </fill>
            </x14:dxf>
          </x14:cfRule>
          <x14:cfRule type="cellIs" priority="263" operator="equal" id="{0E41EABC-06D8-4F5C-8CFE-BCD65ED9CB79}">
            <xm:f>Waarderingstabellen!$E$18</xm:f>
            <x14:dxf>
              <fill>
                <patternFill>
                  <bgColor rgb="FFFFC000"/>
                </patternFill>
              </fill>
            </x14:dxf>
          </x14:cfRule>
          <x14:cfRule type="cellIs" priority="264" operator="equal" id="{A217FC96-6A0A-46D7-93A1-7EB61D4E47A7}">
            <xm:f>Waarderingstabellen!$E$17</xm:f>
            <x14:dxf>
              <fill>
                <patternFill>
                  <bgColor rgb="FFFFC000"/>
                </patternFill>
              </fill>
            </x14:dxf>
          </x14:cfRule>
          <x14:cfRule type="cellIs" priority="265" operator="equal" id="{E1C27717-7712-4B71-9C97-3D8BAFCF157F}">
            <xm:f>Waarderingstabellen!$E$16</xm:f>
            <x14:dxf>
              <fill>
                <patternFill>
                  <bgColor rgb="FFFF0000"/>
                </patternFill>
              </fill>
            </x14:dxf>
          </x14:cfRule>
          <x14:cfRule type="cellIs" priority="266" stopIfTrue="1" operator="equal" id="{060E1A42-64AD-4247-A4D2-483ED3639BAF}">
            <xm:f>Waarderingstabellen!$D$20</xm:f>
            <x14:dxf>
              <fill>
                <patternFill>
                  <bgColor rgb="FF00B050"/>
                </patternFill>
              </fill>
            </x14:dxf>
          </x14:cfRule>
          <x14:cfRule type="cellIs" priority="267" stopIfTrue="1" operator="equal" id="{D5BE1352-B833-46AF-83B5-1902BC44C3D5}">
            <xm:f>Waarderingstabellen!$D$19</xm:f>
            <x14:dxf>
              <fill>
                <patternFill>
                  <bgColor rgb="FF00B050"/>
                </patternFill>
              </fill>
            </x14:dxf>
          </x14:cfRule>
          <x14:cfRule type="cellIs" priority="273" stopIfTrue="1" operator="equal" id="{FE79619F-B7BE-4559-A073-87AEFAC7B794}">
            <xm:f>Waarderingstabellen!$C$18</xm:f>
            <x14:dxf>
              <fill>
                <patternFill>
                  <bgColor rgb="FF00B050"/>
                </patternFill>
              </fill>
            </x14:dxf>
          </x14:cfRule>
          <x14:cfRule type="cellIs" priority="268" stopIfTrue="1" operator="equal" id="{DE01FBD7-CAB0-4F9F-999C-72DD1D8D515A}">
            <xm:f>Waarderingstabellen!$D$18</xm:f>
            <x14:dxf>
              <fill>
                <patternFill>
                  <bgColor rgb="FFFFFF00"/>
                </patternFill>
              </fill>
            </x14:dxf>
          </x14:cfRule>
          <x14:cfRule type="cellIs" priority="269" stopIfTrue="1" operator="equal" id="{E989C531-C137-49FF-9123-512D28D33831}">
            <xm:f>Waarderingstabellen!$D$17</xm:f>
            <x14:dxf>
              <fill>
                <patternFill>
                  <bgColor rgb="FFFFC000"/>
                </patternFill>
              </fill>
            </x14:dxf>
          </x14:cfRule>
          <x14:cfRule type="cellIs" priority="270" stopIfTrue="1" operator="equal" id="{669C90FB-2707-4A6E-A7BB-2A4E81D80931}">
            <xm:f>Waarderingstabellen!$D$16</xm:f>
            <x14:dxf>
              <fill>
                <patternFill>
                  <bgColor rgb="FFFFC000"/>
                </patternFill>
              </fill>
            </x14:dxf>
          </x14:cfRule>
          <x14:cfRule type="cellIs" priority="271" stopIfTrue="1" operator="equal" id="{B0E42C50-2338-4B91-B1C8-22D462AA1508}">
            <xm:f>Waarderingstabellen!$C$20</xm:f>
            <x14:dxf>
              <fill>
                <patternFill>
                  <bgColor rgb="FF00B050"/>
                </patternFill>
              </fill>
            </x14:dxf>
          </x14:cfRule>
          <x14:cfRule type="cellIs" priority="272" stopIfTrue="1" operator="equal" id="{C6A7ACE8-FF91-4761-9AB8-0E98C05C8338}">
            <xm:f>Waarderingstabellen!$C$19</xm:f>
            <x14:dxf>
              <fill>
                <patternFill>
                  <bgColor rgb="FF00B050"/>
                </patternFill>
              </fill>
            </x14:dxf>
          </x14:cfRule>
          <xm:sqref>M20:Q27</xm:sqref>
        </x14:conditionalFormatting>
        <x14:conditionalFormatting xmlns:xm="http://schemas.microsoft.com/office/excel/2006/main">
          <x14:cfRule type="cellIs" priority="116" stopIfTrue="1" operator="equal" id="{0556727D-0093-4BAE-A413-BB018076BF0C}">
            <xm:f>Waarderingstabellen!$D$20</xm:f>
            <x14:dxf>
              <fill>
                <patternFill>
                  <bgColor rgb="FF00B050"/>
                </patternFill>
              </fill>
            </x14:dxf>
          </x14:cfRule>
          <x14:cfRule type="cellIs" priority="117" stopIfTrue="1" operator="equal" id="{04A4245A-602B-4B81-A313-EE61F61B5B16}">
            <xm:f>Waarderingstabellen!$D$19</xm:f>
            <x14:dxf>
              <fill>
                <patternFill>
                  <bgColor rgb="FF00B050"/>
                </patternFill>
              </fill>
            </x14:dxf>
          </x14:cfRule>
          <x14:cfRule type="cellIs" priority="118" stopIfTrue="1" operator="equal" id="{70B970FC-CD6D-4A2C-9076-2B6649482666}">
            <xm:f>Waarderingstabellen!$D$18</xm:f>
            <x14:dxf>
              <fill>
                <patternFill>
                  <bgColor rgb="FFFFFF00"/>
                </patternFill>
              </fill>
            </x14:dxf>
          </x14:cfRule>
          <x14:cfRule type="cellIs" priority="119" stopIfTrue="1" operator="equal" id="{38E64725-B8E8-4C4E-BC84-537504308D86}">
            <xm:f>Waarderingstabellen!$D$17</xm:f>
            <x14:dxf>
              <fill>
                <patternFill>
                  <bgColor rgb="FFFFC000"/>
                </patternFill>
              </fill>
            </x14:dxf>
          </x14:cfRule>
          <x14:cfRule type="cellIs" priority="120" stopIfTrue="1" operator="equal" id="{091E2719-94E8-4B92-91AF-7414EE4933FD}">
            <xm:f>Waarderingstabellen!$D$16</xm:f>
            <x14:dxf>
              <fill>
                <patternFill>
                  <bgColor rgb="FFFFC000"/>
                </patternFill>
              </fill>
            </x14:dxf>
          </x14:cfRule>
          <x14:cfRule type="cellIs" priority="121" stopIfTrue="1" operator="equal" id="{D0EAADAD-F51A-44C7-AB3B-E1D79BB8E082}">
            <xm:f>Waarderingstabellen!$C$20</xm:f>
            <x14:dxf>
              <fill>
                <patternFill>
                  <bgColor rgb="FF00B050"/>
                </patternFill>
              </fill>
            </x14:dxf>
          </x14:cfRule>
          <x14:cfRule type="cellIs" priority="122" stopIfTrue="1" operator="equal" id="{C218F7E2-302E-4C56-A4B7-409023F8851B}">
            <xm:f>Waarderingstabellen!$C$19</xm:f>
            <x14:dxf>
              <fill>
                <patternFill>
                  <bgColor rgb="FF00B050"/>
                </patternFill>
              </fill>
            </x14:dxf>
          </x14:cfRule>
          <x14:cfRule type="cellIs" priority="123" stopIfTrue="1" operator="equal" id="{142291A1-D4CC-4BDC-B818-7A8B10860DA1}">
            <xm:f>Waarderingstabellen!$C$18</xm:f>
            <x14:dxf>
              <fill>
                <patternFill>
                  <bgColor rgb="FF00B050"/>
                </patternFill>
              </fill>
            </x14:dxf>
          </x14:cfRule>
          <x14:cfRule type="cellIs" priority="124" stopIfTrue="1" operator="equal" id="{5B4EB18F-497F-4992-9329-054CF93C5F16}">
            <xm:f>Waarderingstabellen!$C$17</xm:f>
            <x14:dxf>
              <fill>
                <patternFill>
                  <bgColor rgb="FFFFFF00"/>
                </patternFill>
              </fill>
            </x14:dxf>
          </x14:cfRule>
          <x14:cfRule type="cellIs" priority="125" stopIfTrue="1" operator="equal" id="{DC4E95A7-EB8A-45D5-A0F2-CFC0492E574A}">
            <xm:f>Waarderingstabellen!$C$16</xm:f>
            <x14:dxf>
              <fill>
                <patternFill>
                  <bgColor rgb="FFFFC000"/>
                </patternFill>
              </fill>
            </x14:dxf>
          </x14:cfRule>
          <x14:cfRule type="cellIs" priority="115" operator="equal" id="{08444058-679D-4E36-B01B-5EDE40904F61}">
            <xm:f>Waarderingstabellen!$E$16</xm:f>
            <x14:dxf>
              <fill>
                <patternFill>
                  <bgColor rgb="FFFF0000"/>
                </patternFill>
              </fill>
            </x14:dxf>
          </x14:cfRule>
          <x14:cfRule type="cellIs" priority="114" operator="equal" id="{9FC2E160-E4BB-457B-8C33-646CF9B3BF9F}">
            <xm:f>Waarderingstabellen!$E$17</xm:f>
            <x14:dxf>
              <fill>
                <patternFill>
                  <bgColor rgb="FFFFC000"/>
                </patternFill>
              </fill>
            </x14:dxf>
          </x14:cfRule>
          <x14:cfRule type="cellIs" priority="113" operator="equal" id="{79F769F8-B564-47DB-884B-0A07E21414AD}">
            <xm:f>Waarderingstabellen!$E$18</xm:f>
            <x14:dxf>
              <fill>
                <patternFill>
                  <bgColor rgb="FFFFC000"/>
                </patternFill>
              </fill>
            </x14:dxf>
          </x14:cfRule>
          <x14:cfRule type="cellIs" priority="112" operator="equal" id="{F3646B30-D558-4C43-8A42-B047C9A51348}">
            <xm:f>Waarderingstabellen!$E$19</xm:f>
            <x14:dxf>
              <fill>
                <patternFill>
                  <bgColor rgb="FFFFFF00"/>
                </patternFill>
              </fill>
            </x14:dxf>
          </x14:cfRule>
          <xm:sqref>M32:Q39</xm:sqref>
        </x14:conditionalFormatting>
        <x14:conditionalFormatting xmlns:xm="http://schemas.microsoft.com/office/excel/2006/main">
          <x14:cfRule type="cellIs" priority="74" stopIfTrue="1" operator="equal" id="{9FE318AC-442F-4CD7-92CF-5CC59DB21257}">
            <xm:f>Waarderingstabellen!$C$17</xm:f>
            <x14:dxf>
              <fill>
                <patternFill>
                  <bgColor rgb="FFFFFF00"/>
                </patternFill>
              </fill>
            </x14:dxf>
          </x14:cfRule>
          <x14:cfRule type="cellIs" priority="71" stopIfTrue="1" operator="equal" id="{9ECAE881-E676-458D-A7D6-27FE6E1E38F5}">
            <xm:f>Waarderingstabellen!$C$20</xm:f>
            <x14:dxf>
              <fill>
                <patternFill>
                  <bgColor rgb="FF00B050"/>
                </patternFill>
              </fill>
            </x14:dxf>
          </x14:cfRule>
          <x14:cfRule type="cellIs" priority="75" stopIfTrue="1" operator="equal" id="{42F44EC7-2840-4956-B0E5-CC215EE55252}">
            <xm:f>Waarderingstabellen!$C$16</xm:f>
            <x14:dxf>
              <fill>
                <patternFill>
                  <bgColor rgb="FFFFC000"/>
                </patternFill>
              </fill>
            </x14:dxf>
          </x14:cfRule>
          <x14:cfRule type="cellIs" priority="73" stopIfTrue="1" operator="equal" id="{AC81F56E-0E01-409B-AE23-6DAABA95941D}">
            <xm:f>Waarderingstabellen!$C$18</xm:f>
            <x14:dxf>
              <fill>
                <patternFill>
                  <bgColor rgb="FF00B050"/>
                </patternFill>
              </fill>
            </x14:dxf>
          </x14:cfRule>
          <x14:cfRule type="cellIs" priority="72" stopIfTrue="1" operator="equal" id="{39AC5BD2-8F27-4D47-9A30-D4AF3E2AFCF1}">
            <xm:f>Waarderingstabellen!$C$19</xm:f>
            <x14:dxf>
              <fill>
                <patternFill>
                  <bgColor rgb="FF00B050"/>
                </patternFill>
              </fill>
            </x14:dxf>
          </x14:cfRule>
          <x14:cfRule type="cellIs" priority="70" stopIfTrue="1" operator="equal" id="{947A2658-5B71-40CD-B74F-E6996C81CDDF}">
            <xm:f>Waarderingstabellen!$D$16</xm:f>
            <x14:dxf>
              <fill>
                <patternFill>
                  <bgColor rgb="FFFFC000"/>
                </patternFill>
              </fill>
            </x14:dxf>
          </x14:cfRule>
          <x14:cfRule type="cellIs" priority="69" stopIfTrue="1" operator="equal" id="{6E1EEBC3-4764-4873-98D0-F6D2EC53B696}">
            <xm:f>Waarderingstabellen!$D$17</xm:f>
            <x14:dxf>
              <fill>
                <patternFill>
                  <bgColor rgb="FFFFC000"/>
                </patternFill>
              </fill>
            </x14:dxf>
          </x14:cfRule>
          <x14:cfRule type="cellIs" priority="68" stopIfTrue="1" operator="equal" id="{CEEC8F36-BA4F-4D23-B116-EEEFBC5C53EB}">
            <xm:f>Waarderingstabellen!$D$18</xm:f>
            <x14:dxf>
              <fill>
                <patternFill>
                  <bgColor rgb="FFFFFF00"/>
                </patternFill>
              </fill>
            </x14:dxf>
          </x14:cfRule>
          <x14:cfRule type="cellIs" priority="67" stopIfTrue="1" operator="equal" id="{15B2D5D7-5EEF-409F-9CA8-53E932CE4A8E}">
            <xm:f>Waarderingstabellen!$D$19</xm:f>
            <x14:dxf>
              <fill>
                <patternFill>
                  <bgColor rgb="FF00B050"/>
                </patternFill>
              </fill>
            </x14:dxf>
          </x14:cfRule>
          <x14:cfRule type="cellIs" priority="66" stopIfTrue="1" operator="equal" id="{2B1B1CD6-1719-41A5-BFC8-762794AEF1BF}">
            <xm:f>Waarderingstabellen!$D$20</xm:f>
            <x14:dxf>
              <fill>
                <patternFill>
                  <bgColor rgb="FF00B050"/>
                </patternFill>
              </fill>
            </x14:dxf>
          </x14:cfRule>
          <x14:cfRule type="cellIs" priority="65" operator="equal" id="{C23DE567-DD25-4C0C-B664-CE85CEAFD0B5}">
            <xm:f>Waarderingstabellen!$E$16</xm:f>
            <x14:dxf>
              <fill>
                <patternFill>
                  <bgColor rgb="FFFF0000"/>
                </patternFill>
              </fill>
            </x14:dxf>
          </x14:cfRule>
          <x14:cfRule type="cellIs" priority="64" operator="equal" id="{85B34B7B-77AC-407B-B17B-98C33CFA61EB}">
            <xm:f>Waarderingstabellen!$E$17</xm:f>
            <x14:dxf>
              <fill>
                <patternFill>
                  <bgColor rgb="FFFFC000"/>
                </patternFill>
              </fill>
            </x14:dxf>
          </x14:cfRule>
          <x14:cfRule type="cellIs" priority="63" operator="equal" id="{85BEE485-7B78-4893-AE6E-567618B1FC90}">
            <xm:f>Waarderingstabellen!$E$18</xm:f>
            <x14:dxf>
              <fill>
                <patternFill>
                  <bgColor rgb="FFFFC000"/>
                </patternFill>
              </fill>
            </x14:dxf>
          </x14:cfRule>
          <x14:cfRule type="cellIs" priority="62" operator="equal" id="{BC2B746F-DCB4-4288-BC74-0823A6304967}">
            <xm:f>Waarderingstabellen!$E$19</xm:f>
            <x14:dxf>
              <fill>
                <patternFill>
                  <bgColor rgb="FFFFFF00"/>
                </patternFill>
              </fill>
            </x14:dxf>
          </x14:cfRule>
          <xm:sqref>M45:Q46</xm:sqref>
        </x14:conditionalFormatting>
        <x14:conditionalFormatting xmlns:xm="http://schemas.microsoft.com/office/excel/2006/main">
          <x14:cfRule type="cellIs" priority="324" stopIfTrue="1" operator="equal" id="{4832DAE4-8864-4FD6-A14B-545C34E1A8C4}">
            <xm:f>Waarderingstabellen!$C$17</xm:f>
            <x14:dxf>
              <fill>
                <patternFill>
                  <bgColor rgb="FFFFFF00"/>
                </patternFill>
              </fill>
            </x14:dxf>
          </x14:cfRule>
          <x14:cfRule type="cellIs" priority="319" stopIfTrue="1" operator="equal" id="{EAD711AB-698E-49AE-B3A8-6359A4320628}">
            <xm:f>Waarderingstabellen!$D$17</xm:f>
            <x14:dxf>
              <fill>
                <patternFill>
                  <bgColor rgb="FFFFC000"/>
                </patternFill>
              </fill>
            </x14:dxf>
          </x14:cfRule>
          <x14:cfRule type="cellIs" priority="312" operator="equal" id="{CF824F6B-E928-49EE-9E3C-425DD9C14490}">
            <xm:f>Waarderingstabellen!$E$19</xm:f>
            <x14:dxf>
              <fill>
                <patternFill>
                  <bgColor rgb="FFFFFF00"/>
                </patternFill>
              </fill>
            </x14:dxf>
          </x14:cfRule>
          <x14:cfRule type="cellIs" priority="318" stopIfTrue="1" operator="equal" id="{F055E3E2-6CA8-460D-BFE8-6772CFD2404B}">
            <xm:f>Waarderingstabellen!$D$18</xm:f>
            <x14:dxf>
              <fill>
                <patternFill>
                  <bgColor rgb="FFFFFF00"/>
                </patternFill>
              </fill>
            </x14:dxf>
          </x14:cfRule>
          <x14:cfRule type="cellIs" priority="313" operator="equal" id="{11A92319-ED3C-4951-A31F-598004537DCC}">
            <xm:f>Waarderingstabellen!$E$18</xm:f>
            <x14:dxf>
              <fill>
                <patternFill>
                  <bgColor rgb="FFFFC000"/>
                </patternFill>
              </fill>
            </x14:dxf>
          </x14:cfRule>
          <x14:cfRule type="cellIs" priority="314" operator="equal" id="{60C198D4-E3A4-421A-9C5D-C837B664FAB5}">
            <xm:f>Waarderingstabellen!$E$17</xm:f>
            <x14:dxf>
              <fill>
                <patternFill>
                  <bgColor rgb="FFFFC000"/>
                </patternFill>
              </fill>
            </x14:dxf>
          </x14:cfRule>
          <x14:cfRule type="cellIs" priority="315" operator="equal" id="{97397660-6C18-476E-9BAB-B2302E86DB0E}">
            <xm:f>Waarderingstabellen!$E$16</xm:f>
            <x14:dxf>
              <fill>
                <patternFill>
                  <bgColor rgb="FFFF0000"/>
                </patternFill>
              </fill>
            </x14:dxf>
          </x14:cfRule>
          <x14:cfRule type="cellIs" priority="316" stopIfTrue="1" operator="equal" id="{2B2BCCEA-EF0F-4AA0-BF6A-07DC1E21A111}">
            <xm:f>Waarderingstabellen!$D$20</xm:f>
            <x14:dxf>
              <fill>
                <patternFill>
                  <bgColor rgb="FF00B050"/>
                </patternFill>
              </fill>
            </x14:dxf>
          </x14:cfRule>
          <x14:cfRule type="cellIs" priority="325" stopIfTrue="1" operator="equal" id="{70B40752-F3E4-4419-8709-468070A99D18}">
            <xm:f>Waarderingstabellen!$C$16</xm:f>
            <x14:dxf>
              <fill>
                <patternFill>
                  <bgColor rgb="FFFFC000"/>
                </patternFill>
              </fill>
            </x14:dxf>
          </x14:cfRule>
          <x14:cfRule type="cellIs" priority="322" stopIfTrue="1" operator="equal" id="{45BD40B5-C9CF-4B72-9E85-75AEC9E84AAE}">
            <xm:f>Waarderingstabellen!$C$19</xm:f>
            <x14:dxf>
              <fill>
                <patternFill>
                  <bgColor rgb="FF00B050"/>
                </patternFill>
              </fill>
            </x14:dxf>
          </x14:cfRule>
          <x14:cfRule type="cellIs" priority="317" stopIfTrue="1" operator="equal" id="{F4F2B136-E0F1-4A87-95ED-AD278E07A528}">
            <xm:f>Waarderingstabellen!$D$19</xm:f>
            <x14:dxf>
              <fill>
                <patternFill>
                  <bgColor rgb="FF00B050"/>
                </patternFill>
              </fill>
            </x14:dxf>
          </x14:cfRule>
          <x14:cfRule type="cellIs" priority="323" stopIfTrue="1" operator="equal" id="{8B3D4C9E-1EA8-452E-A450-36AE5831C92A}">
            <xm:f>Waarderingstabellen!$C$18</xm:f>
            <x14:dxf>
              <fill>
                <patternFill>
                  <bgColor rgb="FF00B050"/>
                </patternFill>
              </fill>
            </x14:dxf>
          </x14:cfRule>
          <x14:cfRule type="cellIs" priority="321" stopIfTrue="1" operator="equal" id="{EFFB324F-765F-4C60-90FF-138C34F52293}">
            <xm:f>Waarderingstabellen!$C$20</xm:f>
            <x14:dxf>
              <fill>
                <patternFill>
                  <bgColor rgb="FF00B050"/>
                </patternFill>
              </fill>
            </x14:dxf>
          </x14:cfRule>
          <x14:cfRule type="cellIs" priority="320" stopIfTrue="1" operator="equal" id="{8943C9D1-2B94-4471-8609-533A4A295AEB}">
            <xm:f>Waarderingstabellen!$D$16</xm:f>
            <x14:dxf>
              <fill>
                <patternFill>
                  <bgColor rgb="FFFFC000"/>
                </patternFill>
              </fill>
            </x14:dxf>
          </x14:cfRule>
          <xm:sqref>Q17:Q19</xm:sqref>
        </x14:conditionalFormatting>
        <x14:conditionalFormatting xmlns:xm="http://schemas.microsoft.com/office/excel/2006/main">
          <x14:cfRule type="cellIs" priority="242" stopIfTrue="1" operator="equal" id="{91DB4209-D219-446A-A143-F7A210EDEB65}">
            <xm:f>Waarderingstabellen!$D$19</xm:f>
            <x14:dxf>
              <fill>
                <patternFill>
                  <bgColor rgb="FF00B050"/>
                </patternFill>
              </fill>
            </x14:dxf>
          </x14:cfRule>
          <x14:cfRule type="cellIs" priority="241" stopIfTrue="1" operator="equal" id="{5D40B25C-B682-42AD-B398-8718BFFF0196}">
            <xm:f>Waarderingstabellen!$D$20</xm:f>
            <x14:dxf>
              <fill>
                <patternFill>
                  <bgColor rgb="FF00B050"/>
                </patternFill>
              </fill>
            </x14:dxf>
          </x14:cfRule>
          <x14:cfRule type="cellIs" priority="240" operator="equal" id="{0BBF7E2C-0B02-4CB0-B2DE-87A500C2FA9D}">
            <xm:f>Waarderingstabellen!$E$16</xm:f>
            <x14:dxf>
              <fill>
                <patternFill>
                  <bgColor rgb="FFFF0000"/>
                </patternFill>
              </fill>
            </x14:dxf>
          </x14:cfRule>
          <x14:cfRule type="cellIs" priority="239" operator="equal" id="{E711548A-BC42-4AAD-9B06-8C0D6454D158}">
            <xm:f>Waarderingstabellen!$E$17</xm:f>
            <x14:dxf>
              <fill>
                <patternFill>
                  <bgColor rgb="FFFFC000"/>
                </patternFill>
              </fill>
            </x14:dxf>
          </x14:cfRule>
          <x14:cfRule type="cellIs" priority="238" operator="equal" id="{A3006281-A821-4F18-86A0-5A3771BEABE1}">
            <xm:f>Waarderingstabellen!$E$18</xm:f>
            <x14:dxf>
              <fill>
                <patternFill>
                  <bgColor rgb="FFFFC000"/>
                </patternFill>
              </fill>
            </x14:dxf>
          </x14:cfRule>
          <x14:cfRule type="cellIs" priority="237" operator="equal" id="{A1B36420-B388-41A7-AFCA-7502A56F9A25}">
            <xm:f>Waarderingstabellen!$E$19</xm:f>
            <x14:dxf>
              <fill>
                <patternFill>
                  <bgColor rgb="FFFFFF00"/>
                </patternFill>
              </fill>
            </x14:dxf>
          </x14:cfRule>
          <x14:cfRule type="cellIs" priority="243" stopIfTrue="1" operator="equal" id="{243C07BB-5689-46F0-9C5D-BC696862CCBB}">
            <xm:f>Waarderingstabellen!$D$18</xm:f>
            <x14:dxf>
              <fill>
                <patternFill>
                  <bgColor rgb="FFFFFF00"/>
                </patternFill>
              </fill>
            </x14:dxf>
          </x14:cfRule>
          <x14:cfRule type="cellIs" priority="244" stopIfTrue="1" operator="equal" id="{FC88E749-6737-4541-AB13-1D5561521BCE}">
            <xm:f>Waarderingstabellen!$D$17</xm:f>
            <x14:dxf>
              <fill>
                <patternFill>
                  <bgColor rgb="FFFFC000"/>
                </patternFill>
              </fill>
            </x14:dxf>
          </x14:cfRule>
          <x14:cfRule type="cellIs" priority="250" stopIfTrue="1" operator="equal" id="{CEE018B9-7217-4EC6-8063-057FA0C7FAEF}">
            <xm:f>Waarderingstabellen!$C$16</xm:f>
            <x14:dxf>
              <fill>
                <patternFill>
                  <bgColor rgb="FFFFC000"/>
                </patternFill>
              </fill>
            </x14:dxf>
          </x14:cfRule>
          <x14:cfRule type="cellIs" priority="249" stopIfTrue="1" operator="equal" id="{976394DD-11F9-48E8-B4F1-60E05DB2F655}">
            <xm:f>Waarderingstabellen!$C$17</xm:f>
            <x14:dxf>
              <fill>
                <patternFill>
                  <bgColor rgb="FFFFFF00"/>
                </patternFill>
              </fill>
            </x14:dxf>
          </x14:cfRule>
          <x14:cfRule type="cellIs" priority="248" stopIfTrue="1" operator="equal" id="{0207850B-B13E-4A76-A6DB-9CBA45A8B641}">
            <xm:f>Waarderingstabellen!$C$18</xm:f>
            <x14:dxf>
              <fill>
                <patternFill>
                  <bgColor rgb="FF00B050"/>
                </patternFill>
              </fill>
            </x14:dxf>
          </x14:cfRule>
          <x14:cfRule type="cellIs" priority="247" stopIfTrue="1" operator="equal" id="{65614867-C309-439D-9EC0-A82F825C85FB}">
            <xm:f>Waarderingstabellen!$C$19</xm:f>
            <x14:dxf>
              <fill>
                <patternFill>
                  <bgColor rgb="FF00B050"/>
                </patternFill>
              </fill>
            </x14:dxf>
          </x14:cfRule>
          <x14:cfRule type="cellIs" priority="246" stopIfTrue="1" operator="equal" id="{ED76974E-630B-43C0-BF33-7BC92CEE59BB}">
            <xm:f>Waarderingstabellen!$C$20</xm:f>
            <x14:dxf>
              <fill>
                <patternFill>
                  <bgColor rgb="FF00B050"/>
                </patternFill>
              </fill>
            </x14:dxf>
          </x14:cfRule>
          <x14:cfRule type="cellIs" priority="245" stopIfTrue="1" operator="equal" id="{2E1900CC-2542-4EBD-9A85-0E55D6D511EA}">
            <xm:f>Waarderingstabellen!$D$16</xm:f>
            <x14:dxf>
              <fill>
                <patternFill>
                  <bgColor rgb="FFFFC000"/>
                </patternFill>
              </fill>
            </x14:dxf>
          </x14:cfRule>
          <xm:sqref>Q28:Q31</xm:sqref>
        </x14:conditionalFormatting>
        <x14:conditionalFormatting xmlns:xm="http://schemas.microsoft.com/office/excel/2006/main">
          <x14:cfRule type="cellIs" priority="87" operator="equal" id="{FA5B9C5E-209E-40FE-8C54-FB7916EDF631}">
            <xm:f>Waarderingstabellen!$E$19</xm:f>
            <x14:dxf>
              <fill>
                <patternFill>
                  <bgColor rgb="FFFFFF00"/>
                </patternFill>
              </fill>
            </x14:dxf>
          </x14:cfRule>
          <x14:cfRule type="cellIs" priority="95" stopIfTrue="1" operator="equal" id="{1C2B5E00-334D-4CE6-BC25-A7505127D363}">
            <xm:f>Waarderingstabellen!$D$16</xm:f>
            <x14:dxf>
              <fill>
                <patternFill>
                  <bgColor rgb="FFFFC000"/>
                </patternFill>
              </fill>
            </x14:dxf>
          </x14:cfRule>
          <x14:cfRule type="cellIs" priority="96" stopIfTrue="1" operator="equal" id="{41742235-8DFC-488C-B0DE-9838769002A6}">
            <xm:f>Waarderingstabellen!$C$20</xm:f>
            <x14:dxf>
              <fill>
                <patternFill>
                  <bgColor rgb="FF00B050"/>
                </patternFill>
              </fill>
            </x14:dxf>
          </x14:cfRule>
          <x14:cfRule type="cellIs" priority="97" stopIfTrue="1" operator="equal" id="{90808363-BA6D-418D-8E17-0720778A5871}">
            <xm:f>Waarderingstabellen!$C$19</xm:f>
            <x14:dxf>
              <fill>
                <patternFill>
                  <bgColor rgb="FF00B050"/>
                </patternFill>
              </fill>
            </x14:dxf>
          </x14:cfRule>
          <x14:cfRule type="cellIs" priority="98" stopIfTrue="1" operator="equal" id="{2594A7C9-0CD7-4C76-BFBF-1DE95D4E8CAB}">
            <xm:f>Waarderingstabellen!$C$18</xm:f>
            <x14:dxf>
              <fill>
                <patternFill>
                  <bgColor rgb="FF00B050"/>
                </patternFill>
              </fill>
            </x14:dxf>
          </x14:cfRule>
          <x14:cfRule type="cellIs" priority="99" stopIfTrue="1" operator="equal" id="{31F0E78C-0F53-4B8E-B366-BC43EA422AAC}">
            <xm:f>Waarderingstabellen!$C$17</xm:f>
            <x14:dxf>
              <fill>
                <patternFill>
                  <bgColor rgb="FFFFFF00"/>
                </patternFill>
              </fill>
            </x14:dxf>
          </x14:cfRule>
          <x14:cfRule type="cellIs" priority="100" stopIfTrue="1" operator="equal" id="{906DBAA4-2202-44BD-A4E4-E65EC379CBCB}">
            <xm:f>Waarderingstabellen!$C$16</xm:f>
            <x14:dxf>
              <fill>
                <patternFill>
                  <bgColor rgb="FFFFC000"/>
                </patternFill>
              </fill>
            </x14:dxf>
          </x14:cfRule>
          <x14:cfRule type="cellIs" priority="93" stopIfTrue="1" operator="equal" id="{6AAFC309-0953-48B3-936D-65A8D2E77A85}">
            <xm:f>Waarderingstabellen!$D$18</xm:f>
            <x14:dxf>
              <fill>
                <patternFill>
                  <bgColor rgb="FFFFFF00"/>
                </patternFill>
              </fill>
            </x14:dxf>
          </x14:cfRule>
          <x14:cfRule type="cellIs" priority="92" stopIfTrue="1" operator="equal" id="{AAF69793-BC51-4366-BD1E-48ADBAB20B9E}">
            <xm:f>Waarderingstabellen!$D$19</xm:f>
            <x14:dxf>
              <fill>
                <patternFill>
                  <bgColor rgb="FF00B050"/>
                </patternFill>
              </fill>
            </x14:dxf>
          </x14:cfRule>
          <x14:cfRule type="cellIs" priority="91" stopIfTrue="1" operator="equal" id="{291B2218-172D-41F5-8874-A7806F8C8341}">
            <xm:f>Waarderingstabellen!$D$20</xm:f>
            <x14:dxf>
              <fill>
                <patternFill>
                  <bgColor rgb="FF00B050"/>
                </patternFill>
              </fill>
            </x14:dxf>
          </x14:cfRule>
          <x14:cfRule type="cellIs" priority="90" operator="equal" id="{7F84F6F1-1F8B-4450-AA5B-C1B2B87B835C}">
            <xm:f>Waarderingstabellen!$E$16</xm:f>
            <x14:dxf>
              <fill>
                <patternFill>
                  <bgColor rgb="FFFF0000"/>
                </patternFill>
              </fill>
            </x14:dxf>
          </x14:cfRule>
          <x14:cfRule type="cellIs" priority="89" operator="equal" id="{EE2905C4-4AAA-457A-A15B-1047BFF06811}">
            <xm:f>Waarderingstabellen!$E$17</xm:f>
            <x14:dxf>
              <fill>
                <patternFill>
                  <bgColor rgb="FFFFC000"/>
                </patternFill>
              </fill>
            </x14:dxf>
          </x14:cfRule>
          <x14:cfRule type="cellIs" priority="88" operator="equal" id="{19CE7FBF-D0F7-4BB9-8E3F-2983140DE588}">
            <xm:f>Waarderingstabellen!$E$18</xm:f>
            <x14:dxf>
              <fill>
                <patternFill>
                  <bgColor rgb="FFFFC000"/>
                </patternFill>
              </fill>
            </x14:dxf>
          </x14:cfRule>
          <x14:cfRule type="cellIs" priority="94" stopIfTrue="1" operator="equal" id="{6EBA82A4-EA1B-4F05-9854-30D6AD28599A}">
            <xm:f>Waarderingstabellen!$D$17</xm:f>
            <x14:dxf>
              <fill>
                <patternFill>
                  <bgColor rgb="FFFFC000"/>
                </patternFill>
              </fill>
            </x14:dxf>
          </x14:cfRule>
          <xm:sqref>Q40:Q44</xm:sqref>
        </x14:conditionalFormatting>
        <x14:conditionalFormatting xmlns:xm="http://schemas.microsoft.com/office/excel/2006/main">
          <x14:cfRule type="cellIs" priority="43" stopIfTrue="1" operator="equal" id="{422C14BE-49E9-4496-B689-AB1A915831CD}">
            <xm:f>Waarderingstabellen!$D$18</xm:f>
            <x14:dxf>
              <fill>
                <patternFill>
                  <bgColor rgb="FFFFFF00"/>
                </patternFill>
              </fill>
            </x14:dxf>
          </x14:cfRule>
          <x14:cfRule type="cellIs" priority="42" stopIfTrue="1" operator="equal" id="{C6A696DB-4193-43B4-8870-BBFB70F070E1}">
            <xm:f>Waarderingstabellen!$D$19</xm:f>
            <x14:dxf>
              <fill>
                <patternFill>
                  <bgColor rgb="FF00B050"/>
                </patternFill>
              </fill>
            </x14:dxf>
          </x14:cfRule>
          <x14:cfRule type="cellIs" priority="41" stopIfTrue="1" operator="equal" id="{59354EA5-36F2-48D4-9346-F09A85B45142}">
            <xm:f>Waarderingstabellen!$D$20</xm:f>
            <x14:dxf>
              <fill>
                <patternFill>
                  <bgColor rgb="FF00B050"/>
                </patternFill>
              </fill>
            </x14:dxf>
          </x14:cfRule>
          <x14:cfRule type="cellIs" priority="40" operator="equal" id="{BC28190F-545F-4EE7-BE40-38C05B1B86FE}">
            <xm:f>Waarderingstabellen!$E$16</xm:f>
            <x14:dxf>
              <fill>
                <patternFill>
                  <bgColor rgb="FFFF0000"/>
                </patternFill>
              </fill>
            </x14:dxf>
          </x14:cfRule>
          <x14:cfRule type="cellIs" priority="39" operator="equal" id="{94CA7B44-2052-4688-9C4C-C4EA4570B037}">
            <xm:f>Waarderingstabellen!$E$17</xm:f>
            <x14:dxf>
              <fill>
                <patternFill>
                  <bgColor rgb="FFFFC000"/>
                </patternFill>
              </fill>
            </x14:dxf>
          </x14:cfRule>
          <x14:cfRule type="cellIs" priority="38" operator="equal" id="{217F3263-0A56-43C3-82FB-CF77C309DF4B}">
            <xm:f>Waarderingstabellen!$E$18</xm:f>
            <x14:dxf>
              <fill>
                <patternFill>
                  <bgColor rgb="FFFFC000"/>
                </patternFill>
              </fill>
            </x14:dxf>
          </x14:cfRule>
          <x14:cfRule type="cellIs" priority="37" operator="equal" id="{A53552E3-818C-459E-88D8-29B55BF88C09}">
            <xm:f>Waarderingstabellen!$E$19</xm:f>
            <x14:dxf>
              <fill>
                <patternFill>
                  <bgColor rgb="FFFFFF00"/>
                </patternFill>
              </fill>
            </x14:dxf>
          </x14:cfRule>
          <x14:cfRule type="cellIs" priority="50" stopIfTrue="1" operator="equal" id="{52C9FC7E-D7DC-4BA0-85CD-C4564DC15415}">
            <xm:f>Waarderingstabellen!$C$16</xm:f>
            <x14:dxf>
              <fill>
                <patternFill>
                  <bgColor rgb="FFFFC000"/>
                </patternFill>
              </fill>
            </x14:dxf>
          </x14:cfRule>
          <x14:cfRule type="cellIs" priority="49" stopIfTrue="1" operator="equal" id="{63D3D701-488B-4B49-83F6-603287254B62}">
            <xm:f>Waarderingstabellen!$C$17</xm:f>
            <x14:dxf>
              <fill>
                <patternFill>
                  <bgColor rgb="FFFFFF00"/>
                </patternFill>
              </fill>
            </x14:dxf>
          </x14:cfRule>
          <x14:cfRule type="cellIs" priority="48" stopIfTrue="1" operator="equal" id="{9FAD40DD-02F0-476F-A492-68A9F438EB7D}">
            <xm:f>Waarderingstabellen!$C$18</xm:f>
            <x14:dxf>
              <fill>
                <patternFill>
                  <bgColor rgb="FF00B050"/>
                </patternFill>
              </fill>
            </x14:dxf>
          </x14:cfRule>
          <x14:cfRule type="cellIs" priority="47" stopIfTrue="1" operator="equal" id="{F2DA9DD3-CDD3-4A9C-BBED-A5F4E946D27E}">
            <xm:f>Waarderingstabellen!$C$19</xm:f>
            <x14:dxf>
              <fill>
                <patternFill>
                  <bgColor rgb="FF00B050"/>
                </patternFill>
              </fill>
            </x14:dxf>
          </x14:cfRule>
          <x14:cfRule type="cellIs" priority="46" stopIfTrue="1" operator="equal" id="{FADEF939-7E0F-40F0-9B18-A43283A8C817}">
            <xm:f>Waarderingstabellen!$C$20</xm:f>
            <x14:dxf>
              <fill>
                <patternFill>
                  <bgColor rgb="FF00B050"/>
                </patternFill>
              </fill>
            </x14:dxf>
          </x14:cfRule>
          <x14:cfRule type="cellIs" priority="45" stopIfTrue="1" operator="equal" id="{2AD52439-FDEC-46B2-AD3C-6D7B0291F782}">
            <xm:f>Waarderingstabellen!$D$16</xm:f>
            <x14:dxf>
              <fill>
                <patternFill>
                  <bgColor rgb="FFFFC000"/>
                </patternFill>
              </fill>
            </x14:dxf>
          </x14:cfRule>
          <x14:cfRule type="cellIs" priority="44" stopIfTrue="1" operator="equal" id="{EA8DA60A-B51E-490B-B8F3-93DCBBD9BE03}">
            <xm:f>Waarderingstabellen!$D$17</xm:f>
            <x14:dxf>
              <fill>
                <patternFill>
                  <bgColor rgb="FFFFC000"/>
                </patternFill>
              </fill>
            </x14:dxf>
          </x14:cfRule>
          <xm:sqref>Q47:Q49</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29F02ACD-ED2E-4B67-A432-215C1438EC71}">
          <x14:formula1>
            <xm:f>Waarderingstabellen!$B$16:$B$20</xm:f>
          </x14:formula1>
          <xm:sqref>H5:H51</xm:sqref>
        </x14:dataValidation>
        <x14:dataValidation type="list" allowBlank="1" showInputMessage="1" showErrorMessage="1" xr:uid="{6CDCC99E-BEC3-49C7-B648-739974BC3CE9}">
          <x14:formula1>
            <xm:f>Waarderingstabellen!$C$15:$G$15</xm:f>
          </x14:formula1>
          <xm:sqref>I5:I51</xm:sqref>
        </x14:dataValidation>
        <x14:dataValidation type="list" allowBlank="1" showInputMessage="1" showErrorMessage="1" xr:uid="{D702BA24-1DFD-4584-9E55-299DFF630649}">
          <x14:formula1>
            <xm:f>Waarderingstabellen!$I$6:$I$8</xm:f>
          </x14:formula1>
          <xm:sqref>D5:F51</xm:sqref>
        </x14:dataValidation>
        <x14:dataValidation type="list" allowBlank="1" showInputMessage="1" showErrorMessage="1" promptTitle="Scope" prompt="Is deze bedreiging relevant voor de implementatie en beheer van het Logboek Dataverwerkingen? [J / N]" xr:uid="{E8E90A04-E086-477E-AFBC-98F3F874632F}">
          <x14:formula1>
            <xm:f>Waarderingstabellen!$D$4:$D$6</xm:f>
          </x14:formula1>
          <xm:sqref>G17:G19</xm:sqref>
        </x14:dataValidation>
        <x14:dataValidation type="list" allowBlank="1" showInputMessage="1" showErrorMessage="1" promptTitle="Scope" prompt="Is deze bedreiging relevant voor de implementatie en beheer van het Logboek Dataverwerkingen? [J / N]" xr:uid="{260F6030-ECDB-430A-BBE0-BE225B231D05}">
          <x14:formula1>
            <xm:f>Waarderingstabellen!$A$4:$A$6</xm:f>
          </x14:formula1>
          <xm:sqref>G5:G16 G20:G51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3DEAE-C8F4-421A-A27F-2486F7905E7F}">
  <dimension ref="A1:O49"/>
  <sheetViews>
    <sheetView topLeftCell="F19" zoomScale="150" workbookViewId="0">
      <selection activeCell="M30" sqref="M30"/>
    </sheetView>
  </sheetViews>
  <sheetFormatPr defaultColWidth="8.77734375" defaultRowHeight="12" x14ac:dyDescent="0.25"/>
  <cols>
    <col min="1" max="1" width="8.77734375" style="1"/>
    <col min="2" max="2" width="10.33203125" style="1" customWidth="1"/>
    <col min="3" max="4" width="8.77734375" style="1"/>
    <col min="5" max="5" width="10.33203125" style="1" bestFit="1" customWidth="1"/>
    <col min="6" max="6" width="8.77734375" style="1"/>
    <col min="7" max="7" width="9.77734375" style="1" bestFit="1" customWidth="1"/>
    <col min="8" max="10" width="8.77734375" style="1"/>
    <col min="11" max="11" width="18.88671875" style="1" customWidth="1"/>
    <col min="12" max="12" width="14.77734375" style="1" customWidth="1"/>
    <col min="13" max="13" width="21.44140625" style="1" customWidth="1"/>
    <col min="14" max="14" width="23.21875" style="1" customWidth="1"/>
    <col min="15" max="15" width="11.77734375" style="1" customWidth="1"/>
    <col min="16" max="16384" width="8.77734375" style="1"/>
  </cols>
  <sheetData>
    <row r="1" spans="1:15" x14ac:dyDescent="0.25">
      <c r="A1" s="13" t="s">
        <v>34</v>
      </c>
      <c r="C1" s="14"/>
      <c r="D1" s="14"/>
      <c r="E1" s="14"/>
    </row>
    <row r="2" spans="1:15" ht="12.6" thickBot="1" x14ac:dyDescent="0.3">
      <c r="A2" s="13"/>
      <c r="C2" s="14"/>
      <c r="D2" s="14"/>
      <c r="E2" s="14"/>
    </row>
    <row r="3" spans="1:15" ht="14.4" x14ac:dyDescent="0.3">
      <c r="A3" s="66" t="s">
        <v>37</v>
      </c>
      <c r="E3" s="14"/>
      <c r="I3" s="101" t="s">
        <v>89</v>
      </c>
      <c r="J3" s="102"/>
      <c r="K3" s="103"/>
    </row>
    <row r="4" spans="1:15" x14ac:dyDescent="0.25">
      <c r="A4" s="67"/>
      <c r="E4" s="14"/>
      <c r="I4" s="21" t="s">
        <v>60</v>
      </c>
      <c r="J4" s="22" t="s">
        <v>61</v>
      </c>
      <c r="K4" s="22" t="s">
        <v>62</v>
      </c>
    </row>
    <row r="5" spans="1:15" x14ac:dyDescent="0.25">
      <c r="A5" s="68" t="s">
        <v>38</v>
      </c>
      <c r="I5" s="17"/>
      <c r="J5" s="18"/>
      <c r="K5" s="18"/>
    </row>
    <row r="6" spans="1:15" ht="12.6" thickBot="1" x14ac:dyDescent="0.3">
      <c r="A6" s="69" t="s">
        <v>194</v>
      </c>
      <c r="I6" s="17" t="s">
        <v>15</v>
      </c>
      <c r="J6" s="18" t="s">
        <v>15</v>
      </c>
      <c r="K6" s="18" t="s">
        <v>15</v>
      </c>
    </row>
    <row r="7" spans="1:15" x14ac:dyDescent="0.25">
      <c r="I7" s="17" t="s">
        <v>14</v>
      </c>
      <c r="J7" s="18" t="s">
        <v>14</v>
      </c>
      <c r="K7" s="18" t="s">
        <v>14</v>
      </c>
    </row>
    <row r="8" spans="1:15" ht="12.6" thickBot="1" x14ac:dyDescent="0.3">
      <c r="I8" s="19" t="s">
        <v>13</v>
      </c>
      <c r="J8" s="20" t="s">
        <v>13</v>
      </c>
      <c r="K8" s="20" t="s">
        <v>13</v>
      </c>
    </row>
    <row r="12" spans="1:15" x14ac:dyDescent="0.25">
      <c r="F12" s="10"/>
      <c r="G12" s="10"/>
      <c r="H12" s="10"/>
      <c r="I12" s="10"/>
      <c r="J12" s="10"/>
      <c r="K12" s="10"/>
      <c r="L12" s="10"/>
    </row>
    <row r="13" spans="1:15" ht="12.6" thickBot="1" x14ac:dyDescent="0.3">
      <c r="A13" s="8"/>
      <c r="B13" s="2"/>
      <c r="C13" s="2"/>
      <c r="D13" s="2"/>
      <c r="E13" s="2"/>
      <c r="F13" s="2"/>
      <c r="G13" s="2"/>
      <c r="H13" s="2"/>
      <c r="I13" s="2"/>
      <c r="J13" s="2"/>
      <c r="K13" s="2"/>
      <c r="L13" s="2"/>
    </row>
    <row r="14" spans="1:15" ht="15" thickBot="1" x14ac:dyDescent="0.35">
      <c r="A14" s="10"/>
      <c r="B14" s="10"/>
      <c r="C14" s="104" t="s">
        <v>1</v>
      </c>
      <c r="D14" s="105"/>
      <c r="E14" s="105"/>
      <c r="F14" s="105"/>
      <c r="G14" s="106"/>
      <c r="K14" s="96" t="s">
        <v>128</v>
      </c>
      <c r="L14" s="97"/>
      <c r="M14" s="97"/>
      <c r="N14" s="97"/>
      <c r="O14" s="98"/>
    </row>
    <row r="15" spans="1:15" ht="12.6" customHeight="1" thickBot="1" x14ac:dyDescent="0.3">
      <c r="A15" s="10"/>
      <c r="B15" s="10"/>
      <c r="C15" s="38" t="s">
        <v>121</v>
      </c>
      <c r="D15" s="37" t="s">
        <v>94</v>
      </c>
      <c r="E15" s="37" t="s">
        <v>93</v>
      </c>
      <c r="F15" s="37" t="s">
        <v>92</v>
      </c>
      <c r="G15" s="37" t="s">
        <v>122</v>
      </c>
      <c r="K15" s="48" t="s">
        <v>123</v>
      </c>
      <c r="L15" s="48" t="s">
        <v>124</v>
      </c>
      <c r="M15" s="48" t="s">
        <v>125</v>
      </c>
      <c r="N15" s="48" t="s">
        <v>126</v>
      </c>
      <c r="O15" s="48" t="s">
        <v>127</v>
      </c>
    </row>
    <row r="16" spans="1:15" ht="26.4" customHeight="1" thickBot="1" x14ac:dyDescent="0.3">
      <c r="A16" s="93" t="s">
        <v>90</v>
      </c>
      <c r="B16" s="38" t="s">
        <v>91</v>
      </c>
      <c r="C16" s="39" t="s">
        <v>96</v>
      </c>
      <c r="D16" s="40" t="s">
        <v>97</v>
      </c>
      <c r="E16" s="41" t="s">
        <v>98</v>
      </c>
      <c r="F16" s="41" t="s">
        <v>99</v>
      </c>
      <c r="G16" s="41" t="s">
        <v>100</v>
      </c>
      <c r="I16" s="93" t="s">
        <v>90</v>
      </c>
      <c r="J16" s="49" t="s">
        <v>91</v>
      </c>
      <c r="K16" s="51" t="s">
        <v>129</v>
      </c>
      <c r="L16" s="51" t="s">
        <v>134</v>
      </c>
      <c r="M16" s="51" t="s">
        <v>139</v>
      </c>
      <c r="N16" s="51" t="s">
        <v>144</v>
      </c>
      <c r="O16" s="51" t="s">
        <v>149</v>
      </c>
    </row>
    <row r="17" spans="1:15" ht="31.8" thickBot="1" x14ac:dyDescent="0.3">
      <c r="A17" s="94"/>
      <c r="B17" s="37" t="s">
        <v>92</v>
      </c>
      <c r="C17" s="42" t="s">
        <v>101</v>
      </c>
      <c r="D17" s="43" t="s">
        <v>102</v>
      </c>
      <c r="E17" s="43" t="s">
        <v>103</v>
      </c>
      <c r="F17" s="41" t="s">
        <v>104</v>
      </c>
      <c r="G17" s="41" t="s">
        <v>105</v>
      </c>
      <c r="I17" s="94"/>
      <c r="J17" s="50" t="s">
        <v>92</v>
      </c>
      <c r="K17" s="51" t="s">
        <v>130</v>
      </c>
      <c r="L17" s="51" t="s">
        <v>135</v>
      </c>
      <c r="M17" s="51" t="s">
        <v>140</v>
      </c>
      <c r="N17" s="51" t="s">
        <v>145</v>
      </c>
      <c r="O17" s="51" t="s">
        <v>150</v>
      </c>
    </row>
    <row r="18" spans="1:15" ht="42.6" customHeight="1" thickBot="1" x14ac:dyDescent="0.3">
      <c r="A18" s="94"/>
      <c r="B18" s="37" t="s">
        <v>93</v>
      </c>
      <c r="C18" s="44" t="s">
        <v>106</v>
      </c>
      <c r="D18" s="45" t="s">
        <v>107</v>
      </c>
      <c r="E18" s="43" t="s">
        <v>108</v>
      </c>
      <c r="F18" s="39" t="s">
        <v>109</v>
      </c>
      <c r="G18" s="39" t="s">
        <v>110</v>
      </c>
      <c r="I18" s="94"/>
      <c r="J18" s="50" t="s">
        <v>93</v>
      </c>
      <c r="K18" s="51" t="s">
        <v>131</v>
      </c>
      <c r="L18" s="51" t="s">
        <v>136</v>
      </c>
      <c r="M18" s="51" t="s">
        <v>141</v>
      </c>
      <c r="N18" s="51" t="s">
        <v>147</v>
      </c>
      <c r="O18" s="51" t="s">
        <v>151</v>
      </c>
    </row>
    <row r="19" spans="1:15" ht="31.8" thickBot="1" x14ac:dyDescent="0.3">
      <c r="A19" s="94"/>
      <c r="B19" s="37" t="s">
        <v>94</v>
      </c>
      <c r="C19" s="44" t="s">
        <v>111</v>
      </c>
      <c r="D19" s="44" t="s">
        <v>112</v>
      </c>
      <c r="E19" s="42" t="s">
        <v>113</v>
      </c>
      <c r="F19" s="46" t="s">
        <v>114</v>
      </c>
      <c r="G19" s="46" t="s">
        <v>115</v>
      </c>
      <c r="I19" s="94"/>
      <c r="J19" s="50" t="s">
        <v>94</v>
      </c>
      <c r="K19" s="51" t="s">
        <v>132</v>
      </c>
      <c r="L19" s="51" t="s">
        <v>137</v>
      </c>
      <c r="M19" s="51" t="s">
        <v>142</v>
      </c>
      <c r="N19" s="51" t="s">
        <v>146</v>
      </c>
      <c r="O19" s="51" t="s">
        <v>152</v>
      </c>
    </row>
    <row r="20" spans="1:15" ht="31.8" thickBot="1" x14ac:dyDescent="0.3">
      <c r="A20" s="95"/>
      <c r="B20" s="37" t="s">
        <v>95</v>
      </c>
      <c r="C20" s="44" t="s">
        <v>116</v>
      </c>
      <c r="D20" s="44" t="s">
        <v>117</v>
      </c>
      <c r="E20" s="44" t="s">
        <v>118</v>
      </c>
      <c r="F20" s="47" t="s">
        <v>119</v>
      </c>
      <c r="G20" s="46" t="s">
        <v>120</v>
      </c>
      <c r="I20" s="95"/>
      <c r="J20" s="50" t="s">
        <v>95</v>
      </c>
      <c r="K20" s="51" t="s">
        <v>133</v>
      </c>
      <c r="L20" s="51" t="s">
        <v>138</v>
      </c>
      <c r="M20" s="51" t="s">
        <v>143</v>
      </c>
      <c r="N20" s="51" t="s">
        <v>148</v>
      </c>
      <c r="O20" s="51" t="s">
        <v>153</v>
      </c>
    </row>
    <row r="22" spans="1:15" ht="24" thickBot="1" x14ac:dyDescent="0.5">
      <c r="K22" s="71" t="s">
        <v>39</v>
      </c>
      <c r="L22"/>
      <c r="M22"/>
      <c r="N22"/>
    </row>
    <row r="23" spans="1:15" x14ac:dyDescent="0.25">
      <c r="A23" s="99" t="s">
        <v>84</v>
      </c>
      <c r="B23" s="100"/>
      <c r="K23" s="72" t="s">
        <v>219</v>
      </c>
      <c r="L23" s="72" t="s">
        <v>40</v>
      </c>
      <c r="M23" s="72" t="s">
        <v>41</v>
      </c>
      <c r="N23" s="72" t="s">
        <v>42</v>
      </c>
    </row>
    <row r="24" spans="1:15" ht="29.4" thickBot="1" x14ac:dyDescent="0.3">
      <c r="A24" s="21" t="s">
        <v>48</v>
      </c>
      <c r="B24" s="22" t="s">
        <v>37</v>
      </c>
      <c r="K24" s="73" t="s">
        <v>13</v>
      </c>
      <c r="L24" s="74" t="s">
        <v>220</v>
      </c>
      <c r="M24" s="74" t="s">
        <v>221</v>
      </c>
      <c r="N24" s="75" t="s">
        <v>43</v>
      </c>
    </row>
    <row r="25" spans="1:15" ht="12.6" thickBot="1" x14ac:dyDescent="0.3">
      <c r="A25" s="41" t="s">
        <v>100</v>
      </c>
      <c r="B25" s="41" t="s">
        <v>156</v>
      </c>
      <c r="K25" s="73" t="s">
        <v>14</v>
      </c>
      <c r="L25" s="76" t="s">
        <v>222</v>
      </c>
      <c r="M25" s="76" t="s">
        <v>44</v>
      </c>
      <c r="N25" s="76" t="s">
        <v>44</v>
      </c>
    </row>
    <row r="26" spans="1:15" ht="29.4" thickBot="1" x14ac:dyDescent="0.3">
      <c r="A26" s="41" t="s">
        <v>99</v>
      </c>
      <c r="B26" s="41" t="s">
        <v>156</v>
      </c>
      <c r="K26" s="73" t="s">
        <v>15</v>
      </c>
      <c r="L26" s="77" t="s">
        <v>223</v>
      </c>
      <c r="M26" s="77" t="s">
        <v>224</v>
      </c>
      <c r="N26" s="77" t="s">
        <v>45</v>
      </c>
    </row>
    <row r="27" spans="1:15" ht="12.6" thickBot="1" x14ac:dyDescent="0.3">
      <c r="A27" s="41" t="s">
        <v>98</v>
      </c>
      <c r="B27" s="41" t="s">
        <v>156</v>
      </c>
    </row>
    <row r="28" spans="1:15" ht="12.6" thickBot="1" x14ac:dyDescent="0.3">
      <c r="A28" s="41" t="s">
        <v>105</v>
      </c>
      <c r="B28" s="41" t="s">
        <v>156</v>
      </c>
    </row>
    <row r="29" spans="1:15" ht="12.6" thickBot="1" x14ac:dyDescent="0.3">
      <c r="A29" s="41" t="s">
        <v>104</v>
      </c>
      <c r="B29" s="41" t="s">
        <v>156</v>
      </c>
    </row>
    <row r="30" spans="1:15" ht="12.6" thickBot="1" x14ac:dyDescent="0.3">
      <c r="A30" s="40" t="s">
        <v>97</v>
      </c>
      <c r="B30" s="41" t="s">
        <v>156</v>
      </c>
    </row>
    <row r="31" spans="1:15" ht="12.6" thickBot="1" x14ac:dyDescent="0.3">
      <c r="A31" s="39" t="s">
        <v>96</v>
      </c>
      <c r="B31" s="41" t="s">
        <v>156</v>
      </c>
    </row>
    <row r="32" spans="1:15" ht="12.6" thickBot="1" x14ac:dyDescent="0.3">
      <c r="A32" s="43" t="s">
        <v>103</v>
      </c>
      <c r="B32" s="41" t="s">
        <v>155</v>
      </c>
    </row>
    <row r="33" spans="1:2" ht="12.6" thickBot="1" x14ac:dyDescent="0.3">
      <c r="A33" s="43" t="s">
        <v>102</v>
      </c>
      <c r="B33" s="41" t="s">
        <v>155</v>
      </c>
    </row>
    <row r="34" spans="1:2" ht="12.6" thickBot="1" x14ac:dyDescent="0.3">
      <c r="A34" s="39" t="s">
        <v>110</v>
      </c>
      <c r="B34" s="41" t="s">
        <v>155</v>
      </c>
    </row>
    <row r="35" spans="1:2" ht="12.6" thickBot="1" x14ac:dyDescent="0.3">
      <c r="A35" s="39" t="s">
        <v>109</v>
      </c>
      <c r="B35" s="41" t="s">
        <v>155</v>
      </c>
    </row>
    <row r="36" spans="1:2" ht="12.6" thickBot="1" x14ac:dyDescent="0.3">
      <c r="A36" s="43" t="s">
        <v>108</v>
      </c>
      <c r="B36" s="41" t="s">
        <v>155</v>
      </c>
    </row>
    <row r="37" spans="1:2" ht="12.6" thickBot="1" x14ac:dyDescent="0.3">
      <c r="A37" s="42" t="s">
        <v>101</v>
      </c>
      <c r="B37" s="41" t="s">
        <v>155</v>
      </c>
    </row>
    <row r="38" spans="1:2" ht="12.6" thickBot="1" x14ac:dyDescent="0.3">
      <c r="A38" s="45" t="s">
        <v>107</v>
      </c>
      <c r="B38" s="41" t="s">
        <v>155</v>
      </c>
    </row>
    <row r="39" spans="1:2" ht="12.6" thickBot="1" x14ac:dyDescent="0.3">
      <c r="A39" s="46" t="s">
        <v>115</v>
      </c>
      <c r="B39" s="41" t="s">
        <v>155</v>
      </c>
    </row>
    <row r="40" spans="1:2" ht="12.6" thickBot="1" x14ac:dyDescent="0.3">
      <c r="A40" s="46" t="s">
        <v>114</v>
      </c>
      <c r="B40" s="41" t="s">
        <v>155</v>
      </c>
    </row>
    <row r="41" spans="1:2" ht="12.6" thickBot="1" x14ac:dyDescent="0.3">
      <c r="A41" s="42" t="s">
        <v>113</v>
      </c>
      <c r="B41" s="41" t="s">
        <v>155</v>
      </c>
    </row>
    <row r="42" spans="1:2" ht="12.6" thickBot="1" x14ac:dyDescent="0.3">
      <c r="A42" s="46" t="s">
        <v>120</v>
      </c>
      <c r="B42" s="41" t="s">
        <v>155</v>
      </c>
    </row>
    <row r="43" spans="1:2" ht="12.6" thickBot="1" x14ac:dyDescent="0.3">
      <c r="A43" s="44" t="s">
        <v>106</v>
      </c>
      <c r="B43" s="41" t="s">
        <v>155</v>
      </c>
    </row>
    <row r="44" spans="1:2" ht="12.6" thickBot="1" x14ac:dyDescent="0.3">
      <c r="A44" s="44" t="s">
        <v>112</v>
      </c>
      <c r="B44" s="41" t="s">
        <v>155</v>
      </c>
    </row>
    <row r="45" spans="1:2" ht="12.6" thickBot="1" x14ac:dyDescent="0.3">
      <c r="A45" s="44" t="s">
        <v>111</v>
      </c>
      <c r="B45" s="41" t="s">
        <v>155</v>
      </c>
    </row>
    <row r="46" spans="1:2" ht="12.6" thickBot="1" x14ac:dyDescent="0.3">
      <c r="A46" s="47" t="s">
        <v>119</v>
      </c>
      <c r="B46" s="41" t="s">
        <v>155</v>
      </c>
    </row>
    <row r="47" spans="1:2" ht="12.6" thickBot="1" x14ac:dyDescent="0.3">
      <c r="A47" s="44" t="s">
        <v>118</v>
      </c>
      <c r="B47" s="41" t="s">
        <v>155</v>
      </c>
    </row>
    <row r="48" spans="1:2" ht="12.6" thickBot="1" x14ac:dyDescent="0.3">
      <c r="A48" s="44" t="s">
        <v>117</v>
      </c>
      <c r="B48" s="41" t="s">
        <v>155</v>
      </c>
    </row>
    <row r="49" spans="1:2" ht="12.6" thickBot="1" x14ac:dyDescent="0.3">
      <c r="A49" s="44" t="s">
        <v>116</v>
      </c>
      <c r="B49" s="41" t="s">
        <v>155</v>
      </c>
    </row>
  </sheetData>
  <mergeCells count="6">
    <mergeCell ref="I16:I20"/>
    <mergeCell ref="K14:O14"/>
    <mergeCell ref="A23:B23"/>
    <mergeCell ref="I3:K3"/>
    <mergeCell ref="C14:G14"/>
    <mergeCell ref="A16:A20"/>
  </mergeCells>
  <phoneticPr fontId="10" type="noConversion"/>
  <conditionalFormatting sqref="B25:B49">
    <cfRule type="cellIs" dxfId="4" priority="1" operator="equal">
      <formula>"Ja"</formula>
    </cfRule>
    <cfRule type="cellIs" dxfId="3" priority="2" operator="equal">
      <formula>"Nee"</formula>
    </cfRule>
  </conditionalFormatting>
  <conditionalFormatting sqref="I6:K8">
    <cfRule type="cellIs" dxfId="2" priority="5" operator="equal">
      <formula>"H"</formula>
    </cfRule>
    <cfRule type="cellIs" dxfId="1" priority="6" operator="equal">
      <formula>"M"</formula>
    </cfRule>
    <cfRule type="cellIs" dxfId="0" priority="7" operator="equal">
      <formula>"L"</formula>
    </cfRule>
  </conditionalFormatting>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3</vt:i4>
      </vt:variant>
    </vt:vector>
  </HeadingPairs>
  <TitlesOfParts>
    <vt:vector size="6" baseType="lpstr">
      <vt:lpstr>Colofon</vt:lpstr>
      <vt:lpstr>Dreigingen</vt:lpstr>
      <vt:lpstr>Waarderingstabellen</vt:lpstr>
      <vt:lpstr>Dreigingen!Afdrukbereik</vt:lpstr>
      <vt:lpstr>Dreigingen!Afdruktitels</vt:lpstr>
      <vt:lpstr>Schade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2019-04-19T11:36:17Z</dcterms:created>
  <dcterms:modified xsi:type="dcterms:W3CDTF">2025-07-17T09:54:01Z</dcterms:modified>
</cp:coreProperties>
</file>