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data/2022/July/Week26/"/>
    </mc:Choice>
  </mc:AlternateContent>
  <xr:revisionPtr revIDLastSave="15" documentId="13_ncr:1_{B2E00C5C-2C9D-44E3-962D-7F061794830F}" xr6:coauthVersionLast="47" xr6:coauthVersionMax="47" xr10:uidLastSave="{6F312991-3D00-42EC-9488-EB508C49F559}"/>
  <bookViews>
    <workbookView xWindow="28680" yWindow="-120" windowWidth="29040" windowHeight="15840" xr2:uid="{00000000-000D-0000-FFFF-FFFF00000000}"/>
  </bookViews>
  <sheets>
    <sheet name="Google Sell Thru Report" sheetId="3" r:id="rId1"/>
    <sheet name="Sheet1" sheetId="8" r:id="rId2"/>
    <sheet name="Data Pull" sheetId="1" r:id="rId3"/>
  </sheets>
  <definedNames>
    <definedName name="_xlnm._FilterDatabase" localSheetId="2" hidden="1">'Data Pull'!$A$1:$J$133</definedName>
    <definedName name="_xlnm._FilterDatabase" localSheetId="0" hidden="1">'Google Sell Thru Report'!$A$1:$X$89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" i="3" l="1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2" i="3"/>
</calcChain>
</file>

<file path=xl/sharedStrings.xml><?xml version="1.0" encoding="utf-8"?>
<sst xmlns="http://schemas.openxmlformats.org/spreadsheetml/2006/main" count="1013" uniqueCount="192">
  <si>
    <t>UPC</t>
  </si>
  <si>
    <t>ASUS C523 Chromebook 15.6" Intel Celeron N3350, 4GB RAM, 32GB eMMC, Gray, Chrome OS, C523NA-DH02</t>
  </si>
  <si>
    <t>ASUS C223NA Chromebook 11.6" Intel Celeron N3350, 4GB RAM, 32GB eMMC, Gray, Chrome OS, C223NA-DH02</t>
  </si>
  <si>
    <t>HP 14" 2-in-1 Touch Teal Chromebook</t>
  </si>
  <si>
    <t>SAMSUNG Chromebook 4+, 15.6" Full HD, Intel Celeron, 6GB RAM, 64GB eMMC, Silver - XE350XBA-K03US</t>
  </si>
  <si>
    <t>SAMSUNG Chromebook Plus V2 12.2" 2-in-1 Intel Celeron 4GB RAM 32GB eMMC Chrome OS - XE520QAB-K01US</t>
  </si>
  <si>
    <t>HP 14" Intel Pentium 4GB/64GB Chromebook - Silver 14a-na0131wm</t>
  </si>
  <si>
    <t>HP Chromebook 14a-na0130nr 14" HD Touch, Celeron N4020 DC, 4GB RAM, 32GB eMMC, Chrome, 4A4Z3UA#ABA</t>
  </si>
  <si>
    <t>Acer Spin 311 11.6" Touchscreen MediaTek MT8183C 4GB/32GB Chromebook - Silver - CP311-3H-K3WL</t>
  </si>
  <si>
    <t>HP Chromebook 14a-na0170nr 14" FHD IPS, Celeron N4020 DC, 4GB RAM, 32GB eMMC, Chrome, 4A4Z8UA#ABA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</si>
  <si>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</si>
  <si>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</si>
  <si>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</si>
  <si>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</si>
  <si>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</si>
  <si>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</si>
  <si>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</si>
  <si>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</si>
  <si>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</si>
  <si>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</si>
  <si>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</si>
  <si>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</si>
  <si>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</si>
  <si>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</si>
  <si>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</si>
  <si>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</si>
  <si>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</si>
  <si>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</si>
  <si>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</si>
  <si>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</si>
  <si>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</si>
  <si>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</si>
  <si>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</si>
  <si>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</si>
  <si>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</si>
  <si>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</si>
  <si>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</si>
  <si>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</si>
  <si>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</si>
  <si>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</si>
  <si>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</si>
  <si>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</si>
  <si>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</si>
  <si>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</si>
  <si>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</si>
  <si>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</si>
  <si>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</si>
  <si>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</si>
  <si>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</si>
  <si>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</si>
  <si>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</si>
  <si>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</si>
  <si>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</si>
  <si>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</si>
  <si>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</si>
  <si>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</si>
  <si>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</si>
  <si>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</si>
  <si>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</si>
  <si>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</si>
  <si>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</si>
  <si>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</si>
  <si>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</si>
  <si>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</si>
  <si>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</si>
  <si>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</si>
  <si>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</si>
  <si>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</si>
  <si>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</si>
  <si>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</si>
  <si>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</si>
  <si>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</si>
  <si>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</si>
  <si>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</si>
  <si>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</si>
  <si>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</si>
  <si>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</si>
  <si>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</si>
  <si>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</si>
  <si>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</si>
  <si>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</si>
  <si>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</si>
  <si>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</si>
  <si>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</si>
  <si>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</si>
  <si>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</si>
  <si>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</si>
  <si>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</si>
  <si>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</si>
  <si>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</si>
  <si>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</si>
  <si>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</si>
  <si>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</si>
  <si>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</si>
  <si>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</si>
  <si>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</si>
  <si>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</si>
  <si>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</si>
  <si>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</si>
  <si>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</si>
  <si>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</si>
  <si>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</si>
  <si>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</si>
  <si>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</si>
  <si>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</si>
  <si>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</si>
  <si>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</si>
  <si>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</si>
  <si>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</si>
  <si>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HP Chromebook 14a-na0160nr 14" FHD IPS, Celeron N4020 DC, 4GB RAM, 32GB eMMC, Chrome, 4A4Z6UA#ABA</t>
  </si>
  <si>
    <t>HP Chromebook x360 14a-ca0050nr 14" HD Touch, Celeron N4020 DC, 4GB RAM,32GB eMMC, Chrome, 4A6G4UA#ABA</t>
  </si>
  <si>
    <t>Lenovo Ideapad Duet 5 Chromebook 13.3" FHD Touchscreen Chromebook Laptop, Qualcomm Snapdragon SC7180, 4GB RAM, 256GB SSD, Chrome OS, Abyss Blue, 82QS0001US</t>
  </si>
  <si>
    <t>HP 11.6" Chromebook, AMD A4, 4GB RAM, 32GB Storage, Black 16W64UT#ABA</t>
  </si>
  <si>
    <t>Lenovo IdeaPad Flex 5 CB 13IML05 82B8002UUX 13.3" Touchscreen 2 in 1 Chromebook - Full HD - 1920 x 1080 - Intel Core i3 10th Gen i3-10110U Dual-core (2 Core) 2.10 GHz - 8 GB RAM - 128 GB SSD</t>
  </si>
  <si>
    <t>Acer Spin 311 R721T-62ZQ 11.6" Touchscreen 2 in 1 Chromebook - AMD A-Series A6-9220C - 4GB - 32 GB F</t>
  </si>
  <si>
    <t>HP Chromebook x360 11MK G3 Education Edition</t>
  </si>
  <si>
    <t>OWNED</t>
  </si>
  <si>
    <t>ASUS CX1500 Chromebook, 15.6" Full HD, Intel Celeron N3350, 4GB RAM, 64GB eMMC, Mineral Gray, Chrome</t>
  </si>
  <si>
    <t>Acer 317 17" Celeron 4GB/64GB Chromebook, 17.3" Full HD IPS Display, Intel Celeron N4500,  4GB LPDDR</t>
  </si>
  <si>
    <t>ASUS Chromebook CX1, 17.3" HD+, Intel Celeron N4500, 4GB RAM, 64GB eMMC, Mineral Gray, Chrome OS, CX</t>
  </si>
  <si>
    <t>HP14â€ X360 Touch, Chromebook, Intel Celeron N4000, 4GB RAM, 64 GB eMMC, Teal, Chrome OS, 14a-ca0130w</t>
  </si>
  <si>
    <t>Acer 315 15.6" Touch Celeron 4GB/64GB Chromebook, 15.6" Full HD IPS Touchscreen Display, Intel Celer</t>
  </si>
  <si>
    <t>ASUS C403 14" EDU 4GB/32GB Rugged Chromebook, 14" Intel Celeron N3350, 4GB RAM, 32GB eMMC, Dark Blue</t>
  </si>
  <si>
    <t>DSV</t>
  </si>
  <si>
    <t>SAMSUNG 11.6" 720p Chromebooks Laptop, Intel Celeron N4020, 4 GB RAM, 32 GB SSD, Chrome OS, Silver,</t>
  </si>
  <si>
    <t>SAMSUNG Galaxy Chromebook Go 14" Display, Intel Celeron N4500 Processor, 64GB Storage, 4GB Memory LP</t>
  </si>
  <si>
    <t>SAMSUNG Chromebook 4+ 15.6" IntelÂ® CeleronÂ® Processor N4000 4GB RAM 64GB eMMC Intel UHD Graphics 600</t>
  </si>
  <si>
    <t>ASUS Chromebook CX1, 17.3" Full HD, Intel Celeron N4500, 4GB RAM, 64GB eMMC, Mineral Gray, Chrome OS</t>
  </si>
  <si>
    <t>Acer Chromebook 311 CB311-10H-41M9, Military Standard (MIL-STD 810G) impact-resistant body; AMD A-Se</t>
  </si>
  <si>
    <t>Lenovo Ideapad Duet 5 Chromebook 13.3" FHD Touchscreen Chromebook Laptop, Qualcomm Snapdragon SC7180</t>
  </si>
  <si>
    <t>SAMSUNG 11.6" Chromebook 3, Intel Celeron N3060, 4GB RAM, 16GB eMMC, Metallic Black - XE500C13-K04US (</t>
  </si>
  <si>
    <t>Lenovo CB 3 14" with Headset Bundle, Celeron N4020, 4G RAM, 64G eMMC, Chrome OS, Gray, 82C1002AUS</t>
  </si>
  <si>
    <t>Lenovo 300e Chromebook Gen 2 Laptop, 11.6" IPS Touch  250 nits, N4020,   UHD Graphics 600, 4GB, 32GB</t>
  </si>
  <si>
    <t>596679776  </t>
  </si>
  <si>
    <t>Acer Chromebook 315, 15.6" HD, Intel Celeron N4000, 4GB LPDDR4, 64GB eMMC, Pure Silver, Chrome OS, C</t>
  </si>
  <si>
    <t>599142918  </t>
  </si>
  <si>
    <t>Acer Chromebook 315, 15.6" HD, Intel Celeron N4000, 4GB LPDDR4, 128GB eMMC, Chrome OS, CB315-3H-C0VT</t>
  </si>
  <si>
    <t>599143326  </t>
  </si>
  <si>
    <t>HP 14CCA0030CAREF Chromebook x360 - 14" Full HD - 1920 x 1080 - Intel Core i3-10110U - 8GB RAM - 128</t>
  </si>
  <si>
    <t>650667758  </t>
  </si>
  <si>
    <t>ASUS CM3200 MKT 4/64 2-in-1 Chromebook, 12" HD+ Touch, MediaTek 8192, 4GB RAM, 64GB eMMC, Mineral Gr</t>
  </si>
  <si>
    <t>ASUS 17.3" FHD Chromebook, Intel Celeron, 4GB RAM, 64GB eMMC, Chrome OS, Grey, CX1700CKA-WS44F-M</t>
  </si>
  <si>
    <t>HP 14" Chromebook, Intel i3-1135, 4GB RAM, 128GB SSD, Silver, Chrome OS, 14b-nb0031wm</t>
  </si>
  <si>
    <t>Lenovo Chromebook 100e Gen 3 82J70001US 11.6" Chromebook - HD - 1366 x 768 - AMD 3015Ce Dual-core (2</t>
  </si>
  <si>
    <t>Lenovo 100e Chromebook 11.6" HD Display, Mediatek MT8173C, 4GB DDR3, 16GB eMMC, Chrome OS, Black</t>
  </si>
  <si>
    <t>578017556  </t>
  </si>
  <si>
    <t>HP 11.6" 720p Chromebook, Intel Celeron N3350, 4GB RAM, 32GB HD, Chrome OS, Ash Gray, 259Q4UAR#ABA (</t>
  </si>
  <si>
    <t>HP Chromebook 11a-na0120nr, 11.6" HD, touch, MediaTek MT8183, 4 GB LPDDR4 RAM, 64 GB Emmc, Chrome OS</t>
  </si>
  <si>
    <t>HP Chromebook x360 11MK G3 EE 436C0UT#ABA 11.6" 2 in 1 Chromebook - Intel Celeron N4020 1.1GHz - 4GB</t>
  </si>
  <si>
    <t>Lenovo Chromebook Flex 3 11.6" Touchscreen 2-in-1 Laptop, Intel Celeron N4020, 4GB RAM, 32GB HD, Chr</t>
  </si>
  <si>
    <t>Acer Chromebook 315, 15.6" HD, Intel Celeron N4000, 4GB LPDDR4,Pure Silver, Chrome OS, CB315-3H-C19A</t>
  </si>
  <si>
    <t>Gateway 15.6" Chromebook, IntelÂ® PentiumÂ® Silver N6000, Quad Core, 4GB Memory, 128GB Storage, 1MP We</t>
  </si>
  <si>
    <t>156265, E&amp;s International Enterprises</t>
  </si>
  <si>
    <t xml:space="preserve">Gateway </t>
  </si>
  <si>
    <t>599537544  </t>
  </si>
  <si>
    <t>Row Labels</t>
  </si>
  <si>
    <t>Grand Total</t>
  </si>
  <si>
    <t>Column Labels</t>
  </si>
  <si>
    <t>EBS Primary SKU ID</t>
  </si>
  <si>
    <t>EBS UPC</t>
  </si>
  <si>
    <t>EBS Product Name</t>
  </si>
  <si>
    <t>Calendar, Auth-Based Retail Year Week of Year Number</t>
  </si>
  <si>
    <t>EBS Distributor Group Type</t>
  </si>
  <si>
    <t>EBS Quantity, Net</t>
  </si>
  <si>
    <t>HP Chromebook 11a-na0090nr, 11.6" HD, MediaTek MT8183, 4 GB LPDDR4 RAM, 64 GB Emmc, Chrome OS, Indig</t>
  </si>
  <si>
    <t>EBS Report Auth-Based Date</t>
  </si>
  <si>
    <t>EBS Quantity, Returned/Refunded</t>
  </si>
  <si>
    <t>Inventory, Item-Level OH, Owned</t>
  </si>
  <si>
    <t>Sum of EBS Quantity, Net</t>
  </si>
  <si>
    <t>Total Sum of EBS Quantity, Net</t>
  </si>
  <si>
    <t>Total Sum of EBS Quantity, Returned/Refunded</t>
  </si>
  <si>
    <t>Sum of EBS Quantity, Returned/Refunded</t>
  </si>
  <si>
    <t>651392673  </t>
  </si>
  <si>
    <t>EBS Quantity, Auth</t>
  </si>
  <si>
    <t>Acer 311 EDU 4GB/64GB Chromebook, 11.6" HD Display, AMD A-Series Dual-Core A4-9120C, 4GB DDR4, 64GB</t>
  </si>
  <si>
    <t>(blank)</t>
  </si>
  <si>
    <t>Acer Chromebook 314, Intel Celeron N4020, 14" HD Display, 4GB LPDDR4, 32GB eMMC, Intel 802.11ac Giga</t>
  </si>
  <si>
    <t>Lenovo Chromebook C340 - 11.6" Touchscreen - Intel Celeron N4000 - 4GB - 32GB eMMC - Platinum Grey -</t>
  </si>
  <si>
    <t>HP 11" Chromebook, Mediatek MT8183, 4GB RAM, 64GB emmc, Indigo Blue, Chrome OS, 11a-na0015wm</t>
  </si>
  <si>
    <t>Acer Chromebook 315, 15.6" Full HD 1080p, Intel Celeron N4020, 4GB LPDDR4, 64GB eMMC, Chrome OS - CB</t>
  </si>
  <si>
    <t>HP 11" Touchscreen Chromebooks Laptop, Intel Celeron N3350, 4GB RAM, 32GB HD , Chrome OS, Blue, 11a-</t>
  </si>
  <si>
    <t>HP 14" Touch x360, Chromebook, Intel Pentium Silver N5030, 4 GB RAM, 128 GB eMMC, Silver, Chrome OS,</t>
  </si>
  <si>
    <t>Lenovo Ideapad Flex 3 Chromebook - 11.6" Touchscreen 2-in-1 Laptop - Intel Celeron N4020 - 4GB - 32G</t>
  </si>
  <si>
    <t>SAMSUNG Galaxy Chromebook Core i5 10210U / 1.6 GHz - Chrome OS - 8 GB RAM - 256 GB SSD NVMe - 13.3"</t>
  </si>
  <si>
    <t>Lenovo Ideapad Duet Chromebook, 10.1" FHD IPS Touchscreeh -&amp;nbsp; MediaTek Helio P60T - ARM Mali-G72</t>
  </si>
  <si>
    <t>HP Chromebook 14" FHD Laptop, Intel Pentium Silver N5000, 4GB RAM, 64GB HD, Chrome OS, Silver, 14a-n</t>
  </si>
  <si>
    <t>Acer Spin 513 Qualcomm 4GB/64GB Chromebook, 13.3" Full HD IPS Multi-Touch Corning Gorilla Glass Disp</t>
  </si>
  <si>
    <t>Lenovo 300e Chromebook Gen 3 82J9000LUS LTE, UMTS 11.6" Touchscreen Chromebook - HD - 1366 x 768 - A</t>
  </si>
  <si>
    <t>possales</t>
  </si>
  <si>
    <t>grossunit</t>
  </si>
  <si>
    <t>netasp</t>
  </si>
  <si>
    <t>grosspos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</si>
</sst>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  <xf numFmtId="0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NumberFormat="1"/>
    <xf numFmtId="0" fontId="18" fillId="0" borderId="0" xfId="0" applyFont="1"/>
    <xf numFmtId="44" fontId="0" fillId="0" borderId="0" xfId="0" applyNumberForma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Uribe" refreshedDate="44775.380640393516" createdVersion="7" refreshedVersion="7" minRefreshableVersion="3" recordCount="133" xr:uid="{5B0A2274-EA62-4C0D-B9B9-A2CA0B2504B2}">
  <cacheSource type="worksheet">
    <worksheetSource ref="A1:J1048576" sheet="Data Pull"/>
  </cacheSource>
  <cacheFields count="10">
    <cacheField name="EBS Primary SKU ID" numFmtId="0">
      <sharedItems containsString="0" containsBlank="1" containsNumber="1" containsInteger="1" minValue="112665057" maxValue="999936773" count="38">
        <n v="862552395"/>
        <n v="153097702"/>
        <n v="884666252"/>
        <n v="481470859"/>
        <n v="661378059"/>
        <n v="518977383"/>
        <n v="699229913"/>
        <n v="678545989"/>
        <n v="783599722"/>
        <n v="826255173"/>
        <n v="427724635"/>
        <n v="797574998"/>
        <n v="419511235"/>
        <n v="994885469"/>
        <n v="727260097"/>
        <n v="992069312"/>
        <n v="112665057"/>
        <n v="119033902"/>
        <n v="906686026"/>
        <n v="377728855"/>
        <n v="925133200"/>
        <n v="592161882"/>
        <n v="980092569"/>
        <n v="988705879"/>
        <n v="185031785"/>
        <n v="999936773"/>
        <n v="937581287"/>
        <n v="795728734"/>
        <n v="819229445"/>
        <n v="639904019"/>
        <n v="579653715"/>
        <n v="349768568"/>
        <n v="652168673"/>
        <n v="516601654"/>
        <n v="973209903"/>
        <n v="964702182"/>
        <n v="818903857"/>
        <m/>
      </sharedItems>
    </cacheField>
    <cacheField name="EBS UPC" numFmtId="0">
      <sharedItems containsString="0" containsBlank="1" containsNumber="1" containsInteger="1" minValue="19319964884" maxValue="88727654479"/>
    </cacheField>
    <cacheField name="EBS Product Name" numFmtId="0">
      <sharedItems containsBlank="1"/>
    </cacheField>
    <cacheField name="EBS Report Auth-Based Date" numFmtId="0">
      <sharedItems containsNonDate="0" containsDate="1" containsString="0" containsBlank="1" minDate="2022-07-23T00:00:00" maxDate="2022-07-30T00:00:00" count="8">
        <d v="2022-07-29T00:00:00"/>
        <d v="2022-07-28T00:00:00"/>
        <d v="2022-07-27T00:00:00"/>
        <d v="2022-07-26T00:00:00"/>
        <d v="2022-07-25T00:00:00"/>
        <d v="2022-07-24T00:00:00"/>
        <d v="2022-07-23T00:00:00"/>
        <m/>
      </sharedItems>
    </cacheField>
    <cacheField name="Calendar, Auth-Based Retail Year Week of Year Number" numFmtId="0">
      <sharedItems containsString="0" containsBlank="1" containsNumber="1" containsInteger="1" minValue="202326" maxValue="202326"/>
    </cacheField>
    <cacheField name="EBS Distributor Group Type" numFmtId="0">
      <sharedItems containsBlank="1"/>
    </cacheField>
    <cacheField name="EBS Quantity, Auth" numFmtId="0">
      <sharedItems containsString="0" containsBlank="1" containsNumber="1" containsInteger="1" minValue="0" maxValue="329"/>
    </cacheField>
    <cacheField name="EBS Quantity, Net" numFmtId="0">
      <sharedItems containsString="0" containsBlank="1" containsNumber="1" containsInteger="1" minValue="-161" maxValue="316"/>
    </cacheField>
    <cacheField name="EBS Quantity, Returned/Refunded" numFmtId="0">
      <sharedItems containsString="0" containsBlank="1" containsNumber="1" containsInteger="1" minValue="0" maxValue="93"/>
    </cacheField>
    <cacheField name="Inventory, Item-Level OH, Owned" numFmtId="0">
      <sharedItems containsString="0" containsBlank="1" containsNumber="1" containsInteger="1" minValue="0" maxValue="799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n v="19555307378"/>
    <s v="ASUS CX1500 Chromebook, 15.6&quot; Full HD, Intel Celeron N3350, 4GB RAM, 64GB eMMC, Mineral Gray, Chrome"/>
    <x v="0"/>
    <n v="202326"/>
    <s v="OWNED"/>
    <n v="3"/>
    <n v="1"/>
    <n v="2"/>
    <n v="374"/>
  </r>
  <r>
    <x v="1"/>
    <n v="88727653774"/>
    <s v="SAMSUNG 11.6&quot; 720p Chromebooks Laptop, Intel Celeron N4020, 4 GB RAM, 32 GB SSD, Chrome OS, Silver,"/>
    <x v="0"/>
    <n v="202326"/>
    <s v="DSV"/>
    <n v="0"/>
    <n v="-1"/>
    <n v="1"/>
    <n v="1"/>
  </r>
  <r>
    <x v="2"/>
    <n v="19555359552"/>
    <s v="ASUS CM3200 MKT 4/64 2-in-1 Chromebook, 12&quot; HD+ Touch, MediaTek 8192, 4GB RAM, 64GB eMMC, Mineral Gr"/>
    <x v="0"/>
    <n v="202326"/>
    <s v="OWNED"/>
    <n v="1"/>
    <n v="1"/>
    <n v="0"/>
    <n v="112"/>
  </r>
  <r>
    <x v="3"/>
    <n v="19513302628"/>
    <s v="Acer Chromebook 314, Intel Celeron N4020, 14&quot; HD Display, 4GB LPDDR4, 32GB eMMC, Intel 802.11ac Giga"/>
    <x v="0"/>
    <n v="202326"/>
    <s v="OWNED"/>
    <n v="1"/>
    <n v="1"/>
    <n v="0"/>
    <n v="5"/>
  </r>
  <r>
    <x v="4"/>
    <n v="19513306881"/>
    <s v="Acer Spin 311 11.6&quot; Touchscreen MediaTek MT8183C 4GB/32GB Chromebook - Silver - CP311-3H-K3WL"/>
    <x v="0"/>
    <n v="202326"/>
    <s v="OWNED"/>
    <n v="1"/>
    <n v="1"/>
    <n v="0"/>
    <n v="35"/>
  </r>
  <r>
    <x v="5"/>
    <n v="19606824675"/>
    <s v="HP14â€ X360 Touch, Chromebook, Intel Celeron N4000, 4GB RAM, 64 GB eMMC, Teal, Chrome OS, 14a-ca0130w"/>
    <x v="0"/>
    <n v="202326"/>
    <s v="OWNED"/>
    <n v="8"/>
    <n v="8"/>
    <n v="0"/>
    <n v="442"/>
  </r>
  <r>
    <x v="6"/>
    <n v="19589062916"/>
    <s v="Lenovo CB 3 14&quot; with Headset Bundle, Celeron N4020, 4G RAM, 64G eMMC, Chrome OS, Gray, 82C1002AUS"/>
    <x v="0"/>
    <n v="202326"/>
    <s v="OWNED"/>
    <n v="3"/>
    <n v="-43"/>
    <n v="46"/>
    <n v="12"/>
  </r>
  <r>
    <x v="7"/>
    <n v="19513315073"/>
    <s v="Acer Chromebook 315, 15.6&quot; HD, Intel Celeron N4000, 4GB LPDDR4, 128GB eMMC, Chrome OS, CB315-3H-C0VT"/>
    <x v="0"/>
    <n v="202326"/>
    <s v="OWNED"/>
    <n v="5"/>
    <n v="5"/>
    <n v="0"/>
    <n v="122"/>
  </r>
  <r>
    <x v="8"/>
    <n v="19513309671"/>
    <s v="Acer 315 15.6&quot; Touch Celeron 4GB/64GB Chromebook, 15.6&quot; Full HD IPS Touchscreen Display, Intel Celer"/>
    <x v="0"/>
    <n v="202326"/>
    <s v="OWNED"/>
    <n v="3"/>
    <n v="3"/>
    <n v="0"/>
    <n v="1472"/>
  </r>
  <r>
    <x v="9"/>
    <n v="19513311415"/>
    <s v="Acer Chromebook 315, 15.6&quot; HD, Intel Celeron N4000, 4GB LPDDR4,Pure Silver, Chrome OS, CB315-3H-C19A"/>
    <x v="0"/>
    <n v="202326"/>
    <s v="OWNED"/>
    <n v="3"/>
    <n v="3"/>
    <n v="0"/>
    <n v="0"/>
  </r>
  <r>
    <x v="10"/>
    <n v="19463297534"/>
    <s v="Lenovo Chromebook C340 - 11.6&quot; Touchscreen - Intel Celeron N4000 - 4GB - 32GB eMMC - Platinum Grey -"/>
    <x v="0"/>
    <n v="202326"/>
    <s v="OWNED"/>
    <n v="1"/>
    <n v="1"/>
    <n v="0"/>
    <n v="8"/>
  </r>
  <r>
    <x v="11"/>
    <n v="19512213495"/>
    <s v="HP 11&quot; Chromebook, Mediatek MT8183, 4GB RAM, 64GB emmc, Indigo Blue, Chrome OS, 11a-na0015wm"/>
    <x v="0"/>
    <n v="202326"/>
    <s v="OWNED"/>
    <n v="2"/>
    <n v="2"/>
    <n v="0"/>
    <n v="32"/>
  </r>
  <r>
    <x v="12"/>
    <n v="19319987933"/>
    <s v="Acer Chromebook 315, 15.6&quot; Full HD 1080p, Intel Celeron N4020, 4GB LPDDR4, 64GB eMMC, Chrome OS - CB"/>
    <x v="0"/>
    <n v="202326"/>
    <s v="OWNED"/>
    <n v="0"/>
    <n v="-1"/>
    <n v="1"/>
    <n v="0"/>
  </r>
  <r>
    <x v="13"/>
    <n v="19590841515"/>
    <s v="HP 11&quot; Touchscreen Chromebooks Laptop, Intel Celeron N3350, 4GB RAM, 32GB HD , Chrome OS, Blue, 11a-"/>
    <x v="0"/>
    <n v="202326"/>
    <s v="OWNED"/>
    <n v="2"/>
    <n v="2"/>
    <n v="0"/>
    <n v="18"/>
  </r>
  <r>
    <x v="14"/>
    <n v="19555361894"/>
    <s v="ASUS 17.3&quot; FHD Chromebook, Intel Celeron, 4GB RAM, 64GB eMMC, Chrome OS, Grey, CX1700CKA-WS44F-M"/>
    <x v="0"/>
    <n v="202326"/>
    <s v="OWNED"/>
    <n v="1"/>
    <n v="1"/>
    <n v="0"/>
    <n v="26"/>
  </r>
  <r>
    <x v="15"/>
    <n v="19513310255"/>
    <s v="Acer 317 17&quot; Celeron 4GB/64GB Chromebook, 17.3&quot; Full HD IPS Display, Intel Celeron N4500,  4GB LPDDR"/>
    <x v="0"/>
    <n v="202326"/>
    <s v="OWNED"/>
    <n v="0"/>
    <n v="-9"/>
    <n v="9"/>
    <n v="2"/>
  </r>
  <r>
    <x v="16"/>
    <n v="19555332131"/>
    <s v="ASUS Chromebook CX1, 17.3&quot; Full HD, Intel Celeron N4500, 4GB RAM, 64GB eMMC, Mineral Gray, Chrome OS"/>
    <x v="0"/>
    <n v="202326"/>
    <s v="OWNED"/>
    <n v="2"/>
    <n v="2"/>
    <n v="0"/>
    <n v="135"/>
  </r>
  <r>
    <x v="17"/>
    <n v="19555332130"/>
    <s v="ASUS Chromebook CX1, 17.3&quot; HD+, Intel Celeron N4500, 4GB RAM, 64GB eMMC, Mineral Gray, Chrome OS, CX"/>
    <x v="0"/>
    <n v="202326"/>
    <s v="OWNED"/>
    <n v="1"/>
    <n v="1"/>
    <n v="0"/>
    <n v="910"/>
  </r>
  <r>
    <x v="18"/>
    <n v="19606822463"/>
    <s v="HP 14&quot; Intel Pentium 4GB/64GB Chromebook - Silver 14a-na0131wm"/>
    <x v="0"/>
    <n v="202326"/>
    <s v="OWNED"/>
    <n v="10"/>
    <n v="10"/>
    <n v="0"/>
    <n v="643"/>
  </r>
  <r>
    <x v="19"/>
    <n v="19319964884"/>
    <s v="Acer Spin 311 R721T-62ZQ 11.6&quot; Touchscreen 2 in 1 Chromebook - AMD A-Series A6-9220C - 4GB - 32 GB F"/>
    <x v="0"/>
    <n v="202326"/>
    <s v="DSV"/>
    <n v="1"/>
    <n v="1"/>
    <n v="0"/>
    <n v="0"/>
  </r>
  <r>
    <x v="20"/>
    <n v="88727654479"/>
    <s v="SAMSUNG Galaxy Chromebook Go 14&quot; Display, Intel Celeron N4500 Processor, 64GB Storage, 4GB Memory LP"/>
    <x v="0"/>
    <n v="202326"/>
    <s v="OWNED"/>
    <n v="2"/>
    <n v="1"/>
    <n v="0"/>
    <n v="304"/>
  </r>
  <r>
    <x v="21"/>
    <n v="19512204644"/>
    <s v="HP 11.6&quot; Chromebook, AMD A4, 4GB RAM, 32GB Storage, Black 16W64UT#ABA"/>
    <x v="0"/>
    <n v="202326"/>
    <s v="OWNED"/>
    <n v="329"/>
    <n v="316"/>
    <n v="8"/>
    <n v="79975"/>
  </r>
  <r>
    <x v="18"/>
    <n v="19606822463"/>
    <s v="HP 14&quot; Intel Pentium 4GB/64GB Chromebook - Silver 14a-na0131wm"/>
    <x v="1"/>
    <n v="202326"/>
    <s v="OWNED"/>
    <n v="4"/>
    <n v="4"/>
    <n v="0"/>
    <n v="643"/>
  </r>
  <r>
    <x v="6"/>
    <n v="19589062916"/>
    <s v="Lenovo CB 3 14&quot; with Headset Bundle, Celeron N4020, 4G RAM, 64G eMMC, Chrome OS, Gray, 82C1002AUS"/>
    <x v="1"/>
    <n v="202326"/>
    <s v="OWNED"/>
    <n v="3"/>
    <n v="-63"/>
    <n v="63"/>
    <n v="12"/>
  </r>
  <r>
    <x v="22"/>
    <n v="88727637141"/>
    <s v="SAMSUNG Chromebook 4+ 15.6&quot; IntelÂ® CeleronÂ® Processor N4000 4GB RAM 64GB eMMC Intel UHD Graphics 600"/>
    <x v="1"/>
    <n v="202326"/>
    <s v="OWNED"/>
    <n v="0"/>
    <n v="-1"/>
    <n v="1"/>
    <n v="929"/>
  </r>
  <r>
    <x v="14"/>
    <n v="19555361894"/>
    <s v="ASUS 17.3&quot; FHD Chromebook, Intel Celeron, 4GB RAM, 64GB eMMC, Chrome OS, Grey, CX1700CKA-WS44F-M"/>
    <x v="1"/>
    <n v="202326"/>
    <s v="OWNED"/>
    <n v="1"/>
    <n v="1"/>
    <n v="0"/>
    <n v="26"/>
  </r>
  <r>
    <x v="5"/>
    <n v="19606824675"/>
    <s v="HP14â€ X360 Touch, Chromebook, Intel Celeron N4000, 4GB RAM, 64 GB eMMC, Teal, Chrome OS, 14a-ca0130w"/>
    <x v="1"/>
    <n v="202326"/>
    <s v="OWNED"/>
    <n v="3"/>
    <n v="2"/>
    <n v="1"/>
    <n v="442"/>
  </r>
  <r>
    <x v="15"/>
    <n v="19513310255"/>
    <s v="Acer 317 17&quot; Celeron 4GB/64GB Chromebook, 17.3&quot; Full HD IPS Display, Intel Celeron N4500,  4GB LPDDR"/>
    <x v="1"/>
    <n v="202326"/>
    <s v="OWNED"/>
    <n v="0"/>
    <n v="-13"/>
    <n v="9"/>
    <n v="2"/>
  </r>
  <r>
    <x v="2"/>
    <n v="19555359552"/>
    <s v="ASUS CM3200 MKT 4/64 2-in-1 Chromebook, 12&quot; HD+ Touch, MediaTek 8192, 4GB RAM, 64GB eMMC, Mineral Gr"/>
    <x v="1"/>
    <n v="202326"/>
    <s v="OWNED"/>
    <n v="2"/>
    <n v="2"/>
    <n v="0"/>
    <n v="112"/>
  </r>
  <r>
    <x v="8"/>
    <n v="19513309671"/>
    <s v="Acer 315 15.6&quot; Touch Celeron 4GB/64GB Chromebook, 15.6&quot; Full HD IPS Touchscreen Display, Intel Celer"/>
    <x v="1"/>
    <n v="202326"/>
    <s v="OWNED"/>
    <n v="3"/>
    <n v="3"/>
    <n v="0"/>
    <n v="1472"/>
  </r>
  <r>
    <x v="23"/>
    <n v="81255003488"/>
    <s v="Gateway 15.6&quot; Chromebook, IntelÂ® PentiumÂ® Silver N6000, Quad Core, 4GB Memory, 128GB Storage, 1MP We"/>
    <x v="1"/>
    <n v="202326"/>
    <s v="OWNED"/>
    <n v="1"/>
    <n v="1"/>
    <n v="0"/>
    <n v="244"/>
  </r>
  <r>
    <x v="0"/>
    <n v="19555307378"/>
    <s v="ASUS CX1500 Chromebook, 15.6&quot; Full HD, Intel Celeron N3350, 4GB RAM, 64GB eMMC, Mineral Gray, Chrome"/>
    <x v="1"/>
    <n v="202326"/>
    <s v="OWNED"/>
    <n v="2"/>
    <n v="2"/>
    <n v="0"/>
    <n v="374"/>
  </r>
  <r>
    <x v="24"/>
    <n v="19485005474"/>
    <s v="HP 14&quot; Touch x360, Chromebook, Intel Pentium Silver N5030, 4 GB RAM, 128 GB eMMC, Silver, Chrome OS,"/>
    <x v="1"/>
    <n v="202326"/>
    <s v="OWNED"/>
    <n v="1"/>
    <n v="1"/>
    <n v="0"/>
    <n v="1"/>
  </r>
  <r>
    <x v="13"/>
    <n v="19590841515"/>
    <s v="HP 11&quot; Touchscreen Chromebooks Laptop, Intel Celeron N3350, 4GB RAM, 32GB HD , Chrome OS, Blue, 11a-"/>
    <x v="1"/>
    <n v="202326"/>
    <s v="OWNED"/>
    <n v="2"/>
    <n v="2"/>
    <n v="0"/>
    <n v="18"/>
  </r>
  <r>
    <x v="25"/>
    <n v="19477831977"/>
    <s v="Lenovo Ideapad Flex 3 Chromebook - 11.6&quot; Touchscreen 2-in-1 Laptop - Intel Celeron N4020 - 4GB - 32G"/>
    <x v="1"/>
    <n v="202326"/>
    <s v="OWNED"/>
    <n v="0"/>
    <n v="-1"/>
    <n v="1"/>
    <n v="2"/>
  </r>
  <r>
    <x v="20"/>
    <n v="88727654479"/>
    <s v="SAMSUNG Galaxy Chromebook Go 14&quot; Display, Intel Celeron N4500 Processor, 64GB Storage, 4GB Memory LP"/>
    <x v="1"/>
    <n v="202326"/>
    <s v="OWNED"/>
    <n v="2"/>
    <n v="2"/>
    <n v="0"/>
    <n v="304"/>
  </r>
  <r>
    <x v="26"/>
    <n v="88727640526"/>
    <s v="SAMSUNG Galaxy Chromebook Core i5 10210U / 1.6 GHz - Chrome OS - 8 GB RAM - 256 GB SSD NVMe - 13.3&quot;"/>
    <x v="1"/>
    <n v="202326"/>
    <s v="OWNED"/>
    <n v="1"/>
    <n v="1"/>
    <n v="0"/>
    <n v="3"/>
  </r>
  <r>
    <x v="19"/>
    <n v="19319964884"/>
    <s v="Acer Spin 311 R721T-62ZQ 11.6&quot; Touchscreen 2 in 1 Chromebook - AMD A-Series A6-9220C - 4GB - 32 GB F"/>
    <x v="1"/>
    <n v="202326"/>
    <s v="DSV"/>
    <n v="1"/>
    <n v="1"/>
    <n v="0"/>
    <n v="0"/>
  </r>
  <r>
    <x v="9"/>
    <n v="19513311415"/>
    <s v="Acer Chromebook 315, 15.6&quot; HD, Intel Celeron N4000, 4GB LPDDR4,Pure Silver, Chrome OS, CB315-3H-C19A"/>
    <x v="1"/>
    <n v="202326"/>
    <s v="OWNED"/>
    <n v="2"/>
    <n v="2"/>
    <n v="0"/>
    <n v="0"/>
  </r>
  <r>
    <x v="7"/>
    <n v="19513315073"/>
    <s v="Acer Chromebook 315, 15.6&quot; HD, Intel Celeron N4000, 4GB LPDDR4, 128GB eMMC, Chrome OS, CB315-3H-C0VT"/>
    <x v="1"/>
    <n v="202326"/>
    <s v="OWNED"/>
    <n v="0"/>
    <n v="-1"/>
    <n v="1"/>
    <n v="122"/>
  </r>
  <r>
    <x v="11"/>
    <n v="19512213495"/>
    <s v="HP 11&quot; Chromebook, Mediatek MT8183, 4GB RAM, 64GB emmc, Indigo Blue, Chrome OS, 11a-na0015wm"/>
    <x v="1"/>
    <n v="202326"/>
    <s v="OWNED"/>
    <n v="0"/>
    <n v="-1"/>
    <n v="1"/>
    <n v="32"/>
  </r>
  <r>
    <x v="21"/>
    <n v="19512204644"/>
    <s v="HP 11.6&quot; Chromebook, AMD A4, 4GB RAM, 32GB Storage, Black 16W64UT#ABA"/>
    <x v="1"/>
    <n v="202326"/>
    <s v="OWNED"/>
    <n v="295"/>
    <n v="282"/>
    <n v="11"/>
    <n v="79975"/>
  </r>
  <r>
    <x v="0"/>
    <n v="19555307378"/>
    <s v="ASUS CX1500 Chromebook, 15.6&quot; Full HD, Intel Celeron N3350, 4GB RAM, 64GB eMMC, Mineral Gray, Chrome"/>
    <x v="2"/>
    <n v="202326"/>
    <s v="OWNED"/>
    <n v="3"/>
    <n v="2"/>
    <n v="0"/>
    <n v="374"/>
  </r>
  <r>
    <x v="5"/>
    <n v="19606824675"/>
    <s v="HP14â€ X360 Touch, Chromebook, Intel Celeron N4000, 4GB RAM, 64 GB eMMC, Teal, Chrome OS, 14a-ca0130w"/>
    <x v="2"/>
    <n v="202326"/>
    <s v="OWNED"/>
    <n v="7"/>
    <n v="3"/>
    <n v="2"/>
    <n v="442"/>
  </r>
  <r>
    <x v="22"/>
    <n v="88727637141"/>
    <s v="SAMSUNG Chromebook 4+ 15.6&quot; IntelÂ® CeleronÂ® Processor N4000 4GB RAM 64GB eMMC Intel UHD Graphics 600"/>
    <x v="2"/>
    <n v="202326"/>
    <s v="OWNED"/>
    <n v="3"/>
    <n v="2"/>
    <n v="1"/>
    <n v="929"/>
  </r>
  <r>
    <x v="26"/>
    <n v="88727640526"/>
    <s v="SAMSUNG Galaxy Chromebook Core i5 10210U / 1.6 GHz - Chrome OS - 8 GB RAM - 256 GB SSD NVMe - 13.3&quot;"/>
    <x v="2"/>
    <n v="202326"/>
    <s v="OWNED"/>
    <n v="1"/>
    <n v="1"/>
    <n v="0"/>
    <n v="3"/>
  </r>
  <r>
    <x v="21"/>
    <n v="19512204644"/>
    <s v="HP 11.6&quot; Chromebook, AMD A4, 4GB RAM, 32GB Storage, Black 16W64UT#ABA"/>
    <x v="2"/>
    <n v="202326"/>
    <s v="OWNED"/>
    <n v="239"/>
    <n v="224"/>
    <n v="10"/>
    <n v="79975"/>
  </r>
  <r>
    <x v="13"/>
    <n v="19590841515"/>
    <s v="HP 11&quot; Touchscreen Chromebooks Laptop, Intel Celeron N3350, 4GB RAM, 32GB HD , Chrome OS, Blue, 11a-"/>
    <x v="2"/>
    <n v="202326"/>
    <s v="OWNED"/>
    <n v="2"/>
    <n v="2"/>
    <n v="0"/>
    <n v="18"/>
  </r>
  <r>
    <x v="11"/>
    <n v="19512213495"/>
    <s v="HP 11&quot; Chromebook, Mediatek MT8183, 4GB RAM, 64GB emmc, Indigo Blue, Chrome OS, 11a-na0015wm"/>
    <x v="2"/>
    <n v="202326"/>
    <s v="OWNED"/>
    <n v="3"/>
    <n v="3"/>
    <n v="0"/>
    <n v="32"/>
  </r>
  <r>
    <x v="19"/>
    <n v="19319964884"/>
    <s v="Acer Spin 311 R721T-62ZQ 11.6&quot; Touchscreen 2 in 1 Chromebook - AMD A-Series A6-9220C - 4GB - 32 GB F"/>
    <x v="2"/>
    <n v="202326"/>
    <s v="DSV"/>
    <n v="2"/>
    <n v="2"/>
    <n v="0"/>
    <n v="0"/>
  </r>
  <r>
    <x v="18"/>
    <n v="19606822463"/>
    <s v="HP 14&quot; Intel Pentium 4GB/64GB Chromebook - Silver 14a-na0131wm"/>
    <x v="2"/>
    <n v="202326"/>
    <s v="OWNED"/>
    <n v="1"/>
    <n v="1"/>
    <n v="0"/>
    <n v="643"/>
  </r>
  <r>
    <x v="6"/>
    <n v="19589062916"/>
    <s v="Lenovo CB 3 14&quot; with Headset Bundle, Celeron N4020, 4G RAM, 64G eMMC, Chrome OS, Gray, 82C1002AUS"/>
    <x v="2"/>
    <n v="202326"/>
    <s v="OWNED"/>
    <n v="1"/>
    <n v="-66"/>
    <n v="67"/>
    <n v="12"/>
  </r>
  <r>
    <x v="27"/>
    <n v="19513309799"/>
    <s v="Acer 311 EDU 4GB/64GB Chromebook, 11.6&quot; HD Display, AMD A-Series Dual-Core A4-9120C, 4GB DDR4, 64GB"/>
    <x v="2"/>
    <n v="202326"/>
    <s v="OWNED"/>
    <n v="1"/>
    <n v="1"/>
    <n v="0"/>
    <n v="427"/>
  </r>
  <r>
    <x v="8"/>
    <n v="19513309671"/>
    <s v="Acer 315 15.6&quot; Touch Celeron 4GB/64GB Chromebook, 15.6&quot; Full HD IPS Touchscreen Display, Intel Celer"/>
    <x v="2"/>
    <n v="202326"/>
    <s v="OWNED"/>
    <n v="1"/>
    <n v="1"/>
    <n v="0"/>
    <n v="1472"/>
  </r>
  <r>
    <x v="28"/>
    <n v="88727629047"/>
    <s v="SAMSUNG Chromebook Plus V2 12.2&quot; 2-in-1 Intel Celeron 4GB RAM 32GB eMMC Chrome OS - XE520QAB-K01US"/>
    <x v="2"/>
    <n v="202326"/>
    <s v="OWNED"/>
    <n v="1"/>
    <n v="1"/>
    <n v="0"/>
    <n v="246"/>
  </r>
  <r>
    <x v="15"/>
    <n v="19513310255"/>
    <s v="Acer 317 17&quot; Celeron 4GB/64GB Chromebook, 17.3&quot; Full HD IPS Display, Intel Celeron N4500,  4GB LPDDR"/>
    <x v="2"/>
    <n v="202326"/>
    <s v="OWNED"/>
    <n v="1"/>
    <n v="-2"/>
    <n v="4"/>
    <n v="2"/>
  </r>
  <r>
    <x v="25"/>
    <n v="19477831977"/>
    <s v="Lenovo Ideapad Flex 3 Chromebook - 11.6&quot; Touchscreen 2-in-1 Laptop - Intel Celeron N4020 - 4GB - 32G"/>
    <x v="2"/>
    <n v="202326"/>
    <s v="OWNED"/>
    <n v="4"/>
    <n v="4"/>
    <n v="0"/>
    <n v="2"/>
  </r>
  <r>
    <x v="9"/>
    <n v="19513311415"/>
    <s v="Acer Chromebook 315, 15.6&quot; HD, Intel Celeron N4000, 4GB LPDDR4,Pure Silver, Chrome OS, CB315-3H-C19A"/>
    <x v="2"/>
    <n v="202326"/>
    <s v="OWNED"/>
    <n v="3"/>
    <n v="3"/>
    <n v="0"/>
    <n v="0"/>
  </r>
  <r>
    <x v="29"/>
    <n v="19463257822"/>
    <s v="Lenovo Ideapad Duet Chromebook, 10.1&quot; FHD IPS Touchscreeh -&amp;nbsp; MediaTek Helio P60T - ARM Mali-G72"/>
    <x v="2"/>
    <n v="202326"/>
    <s v="OWNED"/>
    <n v="0"/>
    <n v="-1"/>
    <n v="1"/>
    <n v="2"/>
  </r>
  <r>
    <x v="17"/>
    <n v="19555332130"/>
    <s v="ASUS Chromebook CX1, 17.3&quot; HD+, Intel Celeron N4500, 4GB RAM, 64GB eMMC, Mineral Gray, Chrome OS, CX"/>
    <x v="2"/>
    <n v="202326"/>
    <s v="OWNED"/>
    <n v="1"/>
    <n v="0"/>
    <n v="1"/>
    <n v="910"/>
  </r>
  <r>
    <x v="30"/>
    <n v="19472154828"/>
    <s v="HP Chromebook 14&quot; FHD Laptop, Intel Pentium Silver N5000, 4GB RAM, 64GB HD, Chrome OS, Silver, 14a-n"/>
    <x v="2"/>
    <n v="202326"/>
    <s v="OWNED"/>
    <n v="1"/>
    <n v="1"/>
    <n v="0"/>
    <n v="11"/>
  </r>
  <r>
    <x v="2"/>
    <n v="19555359552"/>
    <s v="ASUS CM3200 MKT 4/64 2-in-1 Chromebook, 12&quot; HD+ Touch, MediaTek 8192, 4GB RAM, 64GB eMMC, Mineral Gr"/>
    <x v="2"/>
    <n v="202326"/>
    <s v="OWNED"/>
    <n v="1"/>
    <n v="1"/>
    <n v="0"/>
    <n v="112"/>
  </r>
  <r>
    <x v="13"/>
    <n v="19590841515"/>
    <s v="HP 11&quot; Touchscreen Chromebooks Laptop, Intel Celeron N3350, 4GB RAM, 32GB HD , Chrome OS, Blue, 11a-"/>
    <x v="3"/>
    <n v="202326"/>
    <s v="OWNED"/>
    <n v="1"/>
    <n v="1"/>
    <n v="0"/>
    <n v="18"/>
  </r>
  <r>
    <x v="31"/>
    <n v="19555307481"/>
    <s v="ASUS C403 14&quot; EDU 4GB/32GB Rugged Chromebook, 14&quot; Intel Celeron N3350, 4GB RAM, 32GB eMMC, Dark Blue"/>
    <x v="3"/>
    <n v="202326"/>
    <s v="OWNED"/>
    <n v="0"/>
    <n v="-1"/>
    <n v="1"/>
    <n v="17"/>
  </r>
  <r>
    <x v="2"/>
    <n v="19555359552"/>
    <s v="ASUS CM3200 MKT 4/64 2-in-1 Chromebook, 12&quot; HD+ Touch, MediaTek 8192, 4GB RAM, 64GB eMMC, Mineral Gr"/>
    <x v="3"/>
    <n v="202326"/>
    <s v="OWNED"/>
    <n v="3"/>
    <n v="3"/>
    <n v="0"/>
    <n v="112"/>
  </r>
  <r>
    <x v="32"/>
    <n v="19513309411"/>
    <s v="Acer Chromebook 311 CB311-10H-41M9, Military Standard (MIL-STD 810G) impact-resistant body; AMD A-Se"/>
    <x v="3"/>
    <n v="202326"/>
    <s v="OWNED"/>
    <n v="2"/>
    <n v="2"/>
    <n v="0"/>
    <n v="1208"/>
  </r>
  <r>
    <x v="20"/>
    <n v="88727654479"/>
    <s v="SAMSUNG Galaxy Chromebook Go 14&quot; Display, Intel Celeron N4500 Processor, 64GB Storage, 4GB Memory LP"/>
    <x v="3"/>
    <n v="202326"/>
    <s v="OWNED"/>
    <n v="1"/>
    <n v="1"/>
    <n v="0"/>
    <n v="304"/>
  </r>
  <r>
    <x v="8"/>
    <n v="19513309671"/>
    <s v="Acer 315 15.6&quot; Touch Celeron 4GB/64GB Chromebook, 15.6&quot; Full HD IPS Touchscreen Display, Intel Celer"/>
    <x v="3"/>
    <n v="202326"/>
    <s v="OWNED"/>
    <n v="11"/>
    <n v="10"/>
    <n v="1"/>
    <n v="1472"/>
  </r>
  <r>
    <x v="0"/>
    <n v="19555307378"/>
    <s v="ASUS CX1500 Chromebook, 15.6&quot; Full HD, Intel Celeron N3350, 4GB RAM, 64GB eMMC, Mineral Gray, Chrome"/>
    <x v="3"/>
    <n v="202326"/>
    <s v="OWNED"/>
    <n v="6"/>
    <n v="3"/>
    <n v="0"/>
    <n v="374"/>
  </r>
  <r>
    <x v="18"/>
    <n v="19606822463"/>
    <s v="HP 14&quot; Intel Pentium 4GB/64GB Chromebook - Silver 14a-na0131wm"/>
    <x v="3"/>
    <n v="202326"/>
    <s v="OWNED"/>
    <n v="2"/>
    <n v="2"/>
    <n v="0"/>
    <n v="643"/>
  </r>
  <r>
    <x v="6"/>
    <n v="19589062916"/>
    <s v="Lenovo CB 3 14&quot; with Headset Bundle, Celeron N4020, 4G RAM, 64G eMMC, Chrome OS, Gray, 82C1002AUS"/>
    <x v="3"/>
    <n v="202326"/>
    <s v="OWNED"/>
    <n v="8"/>
    <n v="-56"/>
    <n v="63"/>
    <n v="12"/>
  </r>
  <r>
    <x v="21"/>
    <n v="19512204644"/>
    <s v="HP 11.6&quot; Chromebook, AMD A4, 4GB RAM, 32GB Storage, Black 16W64UT#ABA"/>
    <x v="3"/>
    <n v="202326"/>
    <s v="OWNED"/>
    <n v="260"/>
    <n v="243"/>
    <n v="12"/>
    <n v="79975"/>
  </r>
  <r>
    <x v="33"/>
    <n v="19611828391"/>
    <s v="Lenovo Ideapad Duet 5 Chromebook 13.3&quot; FHD Touchscreen Chromebook Laptop, Qualcomm Snapdragon SC7180"/>
    <x v="3"/>
    <n v="202326"/>
    <s v="OWNED"/>
    <n v="1"/>
    <n v="0"/>
    <n v="0"/>
    <n v="117"/>
  </r>
  <r>
    <x v="7"/>
    <n v="19513315073"/>
    <s v="Acer Chromebook 315, 15.6&quot; HD, Intel Celeron N4000, 4GB LPDDR4, 128GB eMMC, Chrome OS, CB315-3H-C0VT"/>
    <x v="3"/>
    <n v="202326"/>
    <s v="OWNED"/>
    <n v="2"/>
    <n v="2"/>
    <n v="0"/>
    <n v="122"/>
  </r>
  <r>
    <x v="25"/>
    <n v="19477831977"/>
    <s v="Lenovo Ideapad Flex 3 Chromebook - 11.6&quot; Touchscreen 2-in-1 Laptop - Intel Celeron N4020 - 4GB - 32G"/>
    <x v="3"/>
    <n v="202326"/>
    <s v="OWNED"/>
    <n v="10"/>
    <n v="8"/>
    <n v="0"/>
    <n v="2"/>
  </r>
  <r>
    <x v="5"/>
    <n v="19606824675"/>
    <s v="HP14â€ X360 Touch, Chromebook, Intel Celeron N4000, 4GB RAM, 64 GB eMMC, Teal, Chrome OS, 14a-ca0130w"/>
    <x v="3"/>
    <n v="202326"/>
    <s v="OWNED"/>
    <n v="8"/>
    <n v="8"/>
    <n v="0"/>
    <n v="442"/>
  </r>
  <r>
    <x v="14"/>
    <n v="19555361894"/>
    <s v="ASUS 17.3&quot; FHD Chromebook, Intel Celeron, 4GB RAM, 64GB eMMC, Chrome OS, Grey, CX1700CKA-WS44F-M"/>
    <x v="3"/>
    <n v="202326"/>
    <s v="OWNED"/>
    <n v="1"/>
    <n v="1"/>
    <n v="0"/>
    <n v="26"/>
  </r>
  <r>
    <x v="15"/>
    <n v="19513310255"/>
    <s v="Acer 317 17&quot; Celeron 4GB/64GB Chromebook, 17.3&quot; Full HD IPS Display, Intel Celeron N4500,  4GB LPDDR"/>
    <x v="3"/>
    <n v="202326"/>
    <s v="OWNED"/>
    <n v="0"/>
    <n v="-161"/>
    <n v="93"/>
    <n v="2"/>
  </r>
  <r>
    <x v="19"/>
    <n v="19319964884"/>
    <s v="Acer Spin 311 R721T-62ZQ 11.6&quot; Touchscreen 2 in 1 Chromebook - AMD A-Series A6-9220C - 4GB - 32 GB F"/>
    <x v="3"/>
    <n v="202326"/>
    <s v="DSV"/>
    <n v="1"/>
    <n v="1"/>
    <n v="0"/>
    <n v="0"/>
  </r>
  <r>
    <x v="17"/>
    <n v="19555332130"/>
    <s v="ASUS Chromebook CX1, 17.3&quot; HD+, Intel Celeron N4500, 4GB RAM, 64GB eMMC, Mineral Gray, Chrome OS, CX"/>
    <x v="3"/>
    <n v="202326"/>
    <s v="OWNED"/>
    <n v="2"/>
    <n v="2"/>
    <n v="0"/>
    <n v="910"/>
  </r>
  <r>
    <x v="27"/>
    <n v="19513309799"/>
    <s v="Acer 311 EDU 4GB/64GB Chromebook, 11.6&quot; HD Display, AMD A-Series Dual-Core A4-9120C, 4GB DDR4, 64GB"/>
    <x v="4"/>
    <n v="202326"/>
    <s v="OWNED"/>
    <n v="1"/>
    <n v="1"/>
    <n v="0"/>
    <n v="427"/>
  </r>
  <r>
    <x v="0"/>
    <n v="19555307378"/>
    <s v="ASUS CX1500 Chromebook, 15.6&quot; Full HD, Intel Celeron N3350, 4GB RAM, 64GB eMMC, Mineral Gray, Chrome"/>
    <x v="4"/>
    <n v="202326"/>
    <s v="OWNED"/>
    <n v="2"/>
    <n v="2"/>
    <n v="0"/>
    <n v="374"/>
  </r>
  <r>
    <x v="9"/>
    <n v="19513311415"/>
    <s v="Acer Chromebook 315, 15.6&quot; HD, Intel Celeron N4000, 4GB LPDDR4,Pure Silver, Chrome OS, CB315-3H-C19A"/>
    <x v="4"/>
    <n v="202326"/>
    <s v="OWNED"/>
    <n v="0"/>
    <n v="-1"/>
    <n v="1"/>
    <n v="0"/>
  </r>
  <r>
    <x v="15"/>
    <n v="19513310255"/>
    <s v="Acer 317 17&quot; Celeron 4GB/64GB Chromebook, 17.3&quot; Full HD IPS Display, Intel Celeron N4500,  4GB LPDDR"/>
    <x v="4"/>
    <n v="202326"/>
    <s v="OWNED"/>
    <n v="1"/>
    <n v="-6"/>
    <n v="6"/>
    <n v="2"/>
  </r>
  <r>
    <x v="18"/>
    <n v="19606822463"/>
    <s v="HP 14&quot; Intel Pentium 4GB/64GB Chromebook - Silver 14a-na0131wm"/>
    <x v="4"/>
    <n v="202326"/>
    <s v="OWNED"/>
    <n v="3"/>
    <n v="2"/>
    <n v="0"/>
    <n v="643"/>
  </r>
  <r>
    <x v="17"/>
    <n v="19555332130"/>
    <s v="ASUS Chromebook CX1, 17.3&quot; HD+, Intel Celeron N4500, 4GB RAM, 64GB eMMC, Mineral Gray, Chrome OS, CX"/>
    <x v="4"/>
    <n v="202326"/>
    <s v="OWNED"/>
    <n v="1"/>
    <n v="1"/>
    <n v="0"/>
    <n v="910"/>
  </r>
  <r>
    <x v="34"/>
    <n v="19513309672"/>
    <s v="Acer Spin 513 Qualcomm 4GB/64GB Chromebook, 13.3&quot; Full HD IPS Multi-Touch Corning Gorilla Glass Disp"/>
    <x v="4"/>
    <n v="202326"/>
    <s v="OWNED"/>
    <n v="1"/>
    <n v="1"/>
    <n v="0"/>
    <n v="352"/>
  </r>
  <r>
    <x v="11"/>
    <n v="19512213495"/>
    <s v="HP 11&quot; Chromebook, Mediatek MT8183, 4GB RAM, 64GB emmc, Indigo Blue, Chrome OS, 11a-na0015wm"/>
    <x v="4"/>
    <n v="202326"/>
    <s v="OWNED"/>
    <n v="1"/>
    <n v="1"/>
    <n v="0"/>
    <n v="32"/>
  </r>
  <r>
    <x v="5"/>
    <n v="19606824675"/>
    <s v="HP14â€ X360 Touch, Chromebook, Intel Celeron N4000, 4GB RAM, 64 GB eMMC, Teal, Chrome OS, 14a-ca0130w"/>
    <x v="4"/>
    <n v="202326"/>
    <s v="OWNED"/>
    <n v="8"/>
    <n v="8"/>
    <n v="0"/>
    <n v="442"/>
  </r>
  <r>
    <x v="14"/>
    <n v="19555361894"/>
    <s v="ASUS 17.3&quot; FHD Chromebook, Intel Celeron, 4GB RAM, 64GB eMMC, Chrome OS, Grey, CX1700CKA-WS44F-M"/>
    <x v="4"/>
    <n v="202326"/>
    <s v="OWNED"/>
    <n v="2"/>
    <n v="2"/>
    <n v="0"/>
    <n v="26"/>
  </r>
  <r>
    <x v="21"/>
    <n v="19512204644"/>
    <s v="HP 11.6&quot; Chromebook, AMD A4, 4GB RAM, 32GB Storage, Black 16W64UT#ABA"/>
    <x v="4"/>
    <n v="202326"/>
    <s v="OWNED"/>
    <n v="231"/>
    <n v="212"/>
    <n v="13"/>
    <n v="79975"/>
  </r>
  <r>
    <x v="35"/>
    <n v="19589023374"/>
    <s v="Lenovo 300e Chromebook Gen 3 82J9000LUS LTE, UMTS 11.6&quot; Touchscreen Chromebook - HD - 1366 x 768 - A"/>
    <x v="4"/>
    <n v="202326"/>
    <s v="DSV"/>
    <n v="1"/>
    <n v="1"/>
    <n v="0"/>
    <n v="0"/>
  </r>
  <r>
    <x v="6"/>
    <n v="19589062916"/>
    <s v="Lenovo CB 3 14&quot; with Headset Bundle, Celeron N4020, 4G RAM, 64G eMMC, Chrome OS, Gray, 82C1002AUS"/>
    <x v="4"/>
    <n v="202326"/>
    <s v="OWNED"/>
    <n v="10"/>
    <n v="-37"/>
    <n v="44"/>
    <n v="12"/>
  </r>
  <r>
    <x v="2"/>
    <n v="19555359552"/>
    <s v="ASUS CM3200 MKT 4/64 2-in-1 Chromebook, 12&quot; HD+ Touch, MediaTek 8192, 4GB RAM, 64GB eMMC, Mineral Gr"/>
    <x v="4"/>
    <n v="202326"/>
    <s v="OWNED"/>
    <n v="0"/>
    <n v="-1"/>
    <n v="1"/>
    <n v="112"/>
  </r>
  <r>
    <x v="20"/>
    <n v="88727654479"/>
    <s v="SAMSUNG Galaxy Chromebook Go 14&quot; Display, Intel Celeron N4500 Processor, 64GB Storage, 4GB Memory LP"/>
    <x v="4"/>
    <n v="202326"/>
    <s v="OWNED"/>
    <n v="1"/>
    <n v="1"/>
    <n v="0"/>
    <n v="304"/>
  </r>
  <r>
    <x v="22"/>
    <n v="88727637141"/>
    <s v="SAMSUNG Chromebook 4+ 15.6&quot; IntelÂ® CeleronÂ® Processor N4000 4GB RAM 64GB eMMC Intel UHD Graphics 600"/>
    <x v="4"/>
    <n v="202326"/>
    <s v="OWNED"/>
    <n v="1"/>
    <n v="1"/>
    <n v="0"/>
    <n v="929"/>
  </r>
  <r>
    <x v="8"/>
    <n v="19513309671"/>
    <s v="Acer 315 15.6&quot; Touch Celeron 4GB/64GB Chromebook, 15.6&quot; Full HD IPS Touchscreen Display, Intel Celer"/>
    <x v="4"/>
    <n v="202326"/>
    <s v="OWNED"/>
    <n v="8"/>
    <n v="7"/>
    <n v="0"/>
    <n v="1472"/>
  </r>
  <r>
    <x v="5"/>
    <n v="19606824675"/>
    <s v="HP14â€ X360 Touch, Chromebook, Intel Celeron N4000, 4GB RAM, 64 GB eMMC, Teal, Chrome OS, 14a-ca0130w"/>
    <x v="5"/>
    <n v="202326"/>
    <s v="OWNED"/>
    <n v="4"/>
    <n v="4"/>
    <n v="0"/>
    <n v="442"/>
  </r>
  <r>
    <x v="22"/>
    <n v="88727637141"/>
    <s v="SAMSUNG Chromebook 4+ 15.6&quot; IntelÂ® CeleronÂ® Processor N4000 4GB RAM 64GB eMMC Intel UHD Graphics 600"/>
    <x v="5"/>
    <n v="202326"/>
    <s v="OWNED"/>
    <n v="4"/>
    <n v="4"/>
    <n v="0"/>
    <n v="929"/>
  </r>
  <r>
    <x v="6"/>
    <n v="19589062916"/>
    <s v="Lenovo CB 3 14&quot; with Headset Bundle, Celeron N4020, 4G RAM, 64G eMMC, Chrome OS, Gray, 82C1002AUS"/>
    <x v="5"/>
    <n v="202326"/>
    <s v="OWNED"/>
    <n v="1"/>
    <n v="-43"/>
    <n v="44"/>
    <n v="12"/>
  </r>
  <r>
    <x v="33"/>
    <n v="19611828391"/>
    <s v="Lenovo Ideapad Duet 5 Chromebook 13.3&quot; FHD Touchscreen Chromebook Laptop, Qualcomm Snapdragon SC7180"/>
    <x v="5"/>
    <n v="202326"/>
    <s v="OWNED"/>
    <n v="1"/>
    <n v="1"/>
    <n v="0"/>
    <n v="117"/>
  </r>
  <r>
    <x v="27"/>
    <n v="19513309799"/>
    <s v="Acer 311 EDU 4GB/64GB Chromebook, 11.6&quot; HD Display, AMD A-Series Dual-Core A4-9120C, 4GB DDR4, 64GB"/>
    <x v="5"/>
    <n v="202326"/>
    <s v="OWNED"/>
    <n v="1"/>
    <n v="1"/>
    <n v="0"/>
    <n v="427"/>
  </r>
  <r>
    <x v="20"/>
    <n v="88727654479"/>
    <s v="SAMSUNG Galaxy Chromebook Go 14&quot; Display, Intel Celeron N4500 Processor, 64GB Storage, 4GB Memory LP"/>
    <x v="5"/>
    <n v="202326"/>
    <s v="OWNED"/>
    <n v="0"/>
    <n v="-1"/>
    <n v="1"/>
    <n v="304"/>
  </r>
  <r>
    <x v="9"/>
    <n v="19513311415"/>
    <s v="Acer Chromebook 315, 15.6&quot; HD, Intel Celeron N4000, 4GB LPDDR4,Pure Silver, Chrome OS, CB315-3H-C19A"/>
    <x v="5"/>
    <n v="202326"/>
    <s v="OWNED"/>
    <n v="6"/>
    <n v="6"/>
    <n v="0"/>
    <n v="0"/>
  </r>
  <r>
    <x v="17"/>
    <n v="19555332130"/>
    <s v="ASUS Chromebook CX1, 17.3&quot; HD+, Intel Celeron N4500, 4GB RAM, 64GB eMMC, Mineral Gray, Chrome OS, CX"/>
    <x v="5"/>
    <n v="202326"/>
    <s v="OWNED"/>
    <n v="0"/>
    <n v="-1"/>
    <n v="1"/>
    <n v="910"/>
  </r>
  <r>
    <x v="18"/>
    <n v="19606822463"/>
    <s v="HP 14&quot; Intel Pentium 4GB/64GB Chromebook - Silver 14a-na0131wm"/>
    <x v="5"/>
    <n v="202326"/>
    <s v="OWNED"/>
    <n v="2"/>
    <n v="1"/>
    <n v="1"/>
    <n v="643"/>
  </r>
  <r>
    <x v="32"/>
    <n v="19513309411"/>
    <s v="Acer Chromebook 311 CB311-10H-41M9, Military Standard (MIL-STD 810G) impact-resistant body; AMD A-Se"/>
    <x v="5"/>
    <n v="202326"/>
    <s v="OWNED"/>
    <n v="1"/>
    <n v="1"/>
    <n v="0"/>
    <n v="1208"/>
  </r>
  <r>
    <x v="15"/>
    <n v="19513310255"/>
    <s v="Acer 317 17&quot; Celeron 4GB/64GB Chromebook, 17.3&quot; Full HD IPS Display, Intel Celeron N4500,  4GB LPDDR"/>
    <x v="5"/>
    <n v="202326"/>
    <s v="OWNED"/>
    <n v="1"/>
    <n v="-28"/>
    <n v="14"/>
    <n v="2"/>
  </r>
  <r>
    <x v="8"/>
    <n v="19513309671"/>
    <s v="Acer 315 15.6&quot; Touch Celeron 4GB/64GB Chromebook, 15.6&quot; Full HD IPS Touchscreen Display, Intel Celer"/>
    <x v="5"/>
    <n v="202326"/>
    <s v="OWNED"/>
    <n v="3"/>
    <n v="1"/>
    <n v="2"/>
    <n v="1472"/>
  </r>
  <r>
    <x v="21"/>
    <n v="19512204644"/>
    <s v="HP 11.6&quot; Chromebook, AMD A4, 4GB RAM, 32GB Storage, Black 16W64UT#ABA"/>
    <x v="5"/>
    <n v="202326"/>
    <s v="OWNED"/>
    <n v="147"/>
    <n v="134"/>
    <n v="11"/>
    <n v="79975"/>
  </r>
  <r>
    <x v="2"/>
    <n v="19555359552"/>
    <s v="ASUS CM3200 MKT 4/64 2-in-1 Chromebook, 12&quot; HD+ Touch, MediaTek 8192, 4GB RAM, 64GB eMMC, Mineral Gr"/>
    <x v="5"/>
    <n v="202326"/>
    <s v="OWNED"/>
    <n v="4"/>
    <n v="4"/>
    <n v="0"/>
    <n v="112"/>
  </r>
  <r>
    <x v="14"/>
    <n v="19555361894"/>
    <s v="ASUS 17.3&quot; FHD Chromebook, Intel Celeron, 4GB RAM, 64GB eMMC, Chrome OS, Grey, CX1700CKA-WS44F-M"/>
    <x v="5"/>
    <n v="202326"/>
    <s v="OWNED"/>
    <n v="1"/>
    <n v="1"/>
    <n v="0"/>
    <n v="26"/>
  </r>
  <r>
    <x v="2"/>
    <n v="19555359552"/>
    <s v="ASUS CM3200 MKT 4/64 2-in-1 Chromebook, 12&quot; HD+ Touch, MediaTek 8192, 4GB RAM, 64GB eMMC, Mineral Gr"/>
    <x v="6"/>
    <n v="202326"/>
    <s v="OWNED"/>
    <n v="1"/>
    <n v="1"/>
    <n v="0"/>
    <n v="112"/>
  </r>
  <r>
    <x v="7"/>
    <n v="19513315073"/>
    <s v="Acer Chromebook 315, 15.6&quot; HD, Intel Celeron N4000, 4GB LPDDR4, 128GB eMMC, Chrome OS, CB315-3H-C0VT"/>
    <x v="6"/>
    <n v="202326"/>
    <s v="OWNED"/>
    <n v="2"/>
    <n v="2"/>
    <n v="0"/>
    <n v="122"/>
  </r>
  <r>
    <x v="15"/>
    <n v="19513310255"/>
    <s v="Acer 317 17&quot; Celeron 4GB/64GB Chromebook, 17.3&quot; Full HD IPS Display, Intel Celeron N4500,  4GB LPDDR"/>
    <x v="6"/>
    <n v="202326"/>
    <s v="OWNED"/>
    <n v="0"/>
    <n v="-98"/>
    <n v="49"/>
    <n v="2"/>
  </r>
  <r>
    <x v="13"/>
    <n v="19590841515"/>
    <s v="HP 11&quot; Touchscreen Chromebooks Laptop, Intel Celeron N3350, 4GB RAM, 32GB HD , Chrome OS, Blue, 11a-"/>
    <x v="6"/>
    <n v="202326"/>
    <s v="OWNED"/>
    <n v="1"/>
    <n v="1"/>
    <n v="0"/>
    <n v="18"/>
  </r>
  <r>
    <x v="8"/>
    <n v="19513309671"/>
    <s v="Acer 315 15.6&quot; Touch Celeron 4GB/64GB Chromebook, 15.6&quot; Full HD IPS Touchscreen Display, Intel Celer"/>
    <x v="6"/>
    <n v="202326"/>
    <s v="OWNED"/>
    <n v="9"/>
    <n v="8"/>
    <n v="1"/>
    <n v="1472"/>
  </r>
  <r>
    <x v="9"/>
    <n v="19513311415"/>
    <s v="Acer Chromebook 315, 15.6&quot; HD, Intel Celeron N4000, 4GB LPDDR4,Pure Silver, Chrome OS, CB315-3H-C19A"/>
    <x v="6"/>
    <n v="202326"/>
    <s v="OWNED"/>
    <n v="10"/>
    <n v="8"/>
    <n v="0"/>
    <n v="0"/>
  </r>
  <r>
    <x v="11"/>
    <n v="19512213495"/>
    <s v="HP 11&quot; Chromebook, Mediatek MT8183, 4GB RAM, 64GB emmc, Indigo Blue, Chrome OS, 11a-na0015wm"/>
    <x v="6"/>
    <n v="202326"/>
    <s v="OWNED"/>
    <n v="3"/>
    <n v="3"/>
    <n v="0"/>
    <n v="32"/>
  </r>
  <r>
    <x v="6"/>
    <n v="19589062916"/>
    <s v="Lenovo CB 3 14&quot; with Headset Bundle, Celeron N4020, 4G RAM, 64G eMMC, Chrome OS, Gray, 82C1002AUS"/>
    <x v="6"/>
    <n v="202326"/>
    <s v="OWNED"/>
    <n v="2"/>
    <n v="-49"/>
    <n v="51"/>
    <n v="12"/>
  </r>
  <r>
    <x v="19"/>
    <n v="19319964884"/>
    <s v="Acer Spin 311 R721T-62ZQ 11.6&quot; Touchscreen 2 in 1 Chromebook - AMD A-Series A6-9220C - 4GB - 32 GB F"/>
    <x v="6"/>
    <n v="202326"/>
    <s v="DSV"/>
    <n v="3"/>
    <n v="3"/>
    <n v="0"/>
    <n v="0"/>
  </r>
  <r>
    <x v="14"/>
    <n v="19555361894"/>
    <s v="ASUS 17.3&quot; FHD Chromebook, Intel Celeron, 4GB RAM, 64GB eMMC, Chrome OS, Grey, CX1700CKA-WS44F-M"/>
    <x v="6"/>
    <n v="202326"/>
    <s v="OWNED"/>
    <n v="0"/>
    <n v="-1"/>
    <n v="1"/>
    <n v="26"/>
  </r>
  <r>
    <x v="33"/>
    <n v="19611828391"/>
    <s v="Lenovo Ideapad Duet 5 Chromebook 13.3&quot; FHD Touchscreen Chromebook Laptop, Qualcomm Snapdragon SC7180"/>
    <x v="6"/>
    <n v="202326"/>
    <s v="OWNED"/>
    <n v="0"/>
    <n v="-3"/>
    <n v="2"/>
    <n v="117"/>
  </r>
  <r>
    <x v="17"/>
    <n v="19555332130"/>
    <s v="ASUS Chromebook CX1, 17.3&quot; HD+, Intel Celeron N4500, 4GB RAM, 64GB eMMC, Mineral Gray, Chrome OS, CX"/>
    <x v="6"/>
    <n v="202326"/>
    <s v="OWNED"/>
    <n v="2"/>
    <n v="2"/>
    <n v="0"/>
    <n v="910"/>
  </r>
  <r>
    <x v="5"/>
    <n v="19606824675"/>
    <s v="HP14â€ X360 Touch, Chromebook, Intel Celeron N4000, 4GB RAM, 64 GB eMMC, Teal, Chrome OS, 14a-ca0130w"/>
    <x v="6"/>
    <n v="202326"/>
    <s v="OWNED"/>
    <n v="6"/>
    <n v="6"/>
    <n v="0"/>
    <n v="442"/>
  </r>
  <r>
    <x v="36"/>
    <n v="19477831956"/>
    <s v="Lenovo Chromebook Flex 3 11.6&quot; Touchscreen 2-in-1 Laptop, Intel Celeron N4020, 4GB RAM, 32GB HD, Chr"/>
    <x v="6"/>
    <n v="202326"/>
    <s v="OWNED"/>
    <n v="0"/>
    <n v="-1"/>
    <n v="1"/>
    <n v="0"/>
  </r>
  <r>
    <x v="21"/>
    <n v="19512204644"/>
    <s v="HP 11.6&quot; Chromebook, AMD A4, 4GB RAM, 32GB Storage, Black 16W64UT#ABA"/>
    <x v="6"/>
    <n v="202326"/>
    <s v="OWNED"/>
    <n v="114"/>
    <n v="104"/>
    <n v="10"/>
    <n v="79975"/>
  </r>
  <r>
    <x v="16"/>
    <n v="19555332131"/>
    <s v="ASUS Chromebook CX1, 17.3&quot; Full HD, Intel Celeron N4500, 4GB RAM, 64GB eMMC, Mineral Gray, Chrome OS"/>
    <x v="6"/>
    <n v="202326"/>
    <s v="OWNED"/>
    <n v="1"/>
    <n v="1"/>
    <n v="0"/>
    <n v="135"/>
  </r>
  <r>
    <x v="22"/>
    <n v="88727637141"/>
    <s v="SAMSUNG Chromebook 4+ 15.6&quot; IntelÂ® CeleronÂ® Processor N4000 4GB RAM 64GB eMMC Intel UHD Graphics 600"/>
    <x v="6"/>
    <n v="202326"/>
    <s v="OWNED"/>
    <n v="1"/>
    <n v="1"/>
    <n v="0"/>
    <n v="929"/>
  </r>
  <r>
    <x v="18"/>
    <n v="19606822463"/>
    <s v="HP 14&quot; Intel Pentium 4GB/64GB Chromebook - Silver 14a-na0131wm"/>
    <x v="6"/>
    <n v="202326"/>
    <s v="OWNED"/>
    <n v="2"/>
    <n v="2"/>
    <n v="0"/>
    <n v="643"/>
  </r>
  <r>
    <x v="37"/>
    <m/>
    <m/>
    <x v="7"/>
    <m/>
    <m/>
    <m/>
    <m/>
    <m/>
    <m/>
  </r>
  <r>
    <x v="37"/>
    <m/>
    <m/>
    <x v="7"/>
    <m/>
    <m/>
    <m/>
    <m/>
    <m/>
    <m/>
  </r>
  <r>
    <x v="37"/>
    <m/>
    <m/>
    <x v="7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FC7BB6-7524-4A3B-89F4-46B1049F00CA}" name="PivotTable1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S44" firstHeaderRow="1" firstDataRow="3" firstDataCol="1"/>
  <pivotFields count="10">
    <pivotField axis="axisRow" showAll="0">
      <items count="39">
        <item x="16"/>
        <item x="17"/>
        <item x="1"/>
        <item x="24"/>
        <item x="31"/>
        <item x="19"/>
        <item x="12"/>
        <item x="10"/>
        <item x="3"/>
        <item x="33"/>
        <item x="5"/>
        <item x="30"/>
        <item x="21"/>
        <item x="29"/>
        <item x="32"/>
        <item x="4"/>
        <item x="7"/>
        <item x="6"/>
        <item x="14"/>
        <item x="8"/>
        <item x="27"/>
        <item x="11"/>
        <item x="36"/>
        <item x="28"/>
        <item x="9"/>
        <item x="0"/>
        <item x="2"/>
        <item x="18"/>
        <item x="20"/>
        <item x="26"/>
        <item x="35"/>
        <item x="34"/>
        <item x="22"/>
        <item x="23"/>
        <item x="15"/>
        <item x="13"/>
        <item x="25"/>
        <item x="37"/>
        <item t="default"/>
      </items>
    </pivotField>
    <pivotField showAll="0"/>
    <pivotField showAll="0"/>
    <pivotField axis="axisCol" showAll="0">
      <items count="9">
        <item x="6"/>
        <item x="5"/>
        <item x="4"/>
        <item x="3"/>
        <item x="2"/>
        <item x="1"/>
        <item x="0"/>
        <item x="7"/>
        <item t="default"/>
      </items>
    </pivotField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2">
    <field x="-2"/>
    <field x="3"/>
  </colFields>
  <colItems count="1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t="grand">
      <x/>
    </i>
    <i t="grand" i="1">
      <x/>
    </i>
  </colItems>
  <dataFields count="2">
    <dataField name="Sum of EBS Quantity, Net" fld="7" baseField="0" baseItem="0"/>
    <dataField name="Sum of EBS Quantity, Returned/Refund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1"/>
  <sheetViews>
    <sheetView tabSelected="1" topLeftCell="O2" zoomScale="80" zoomScaleNormal="80" workbookViewId="0">
      <selection activeCell="AC2" sqref="AC2"/>
    </sheetView>
  </sheetViews>
  <sheetFormatPr defaultColWidth="8.81640625" defaultRowHeight="14.5" x14ac:dyDescent="0.35"/>
  <cols>
    <col min="1" max="1" width="14.36328125" style="2" bestFit="1" customWidth="1"/>
    <col min="2" max="2" width="15.453125" style="3" bestFit="1" customWidth="1"/>
    <col min="3" max="3" width="12.90625" style="2" bestFit="1" customWidth="1"/>
    <col min="4" max="4" width="12.08984375" style="2" customWidth="1"/>
    <col min="5" max="5" width="44" style="2" customWidth="1"/>
    <col min="6" max="6" width="12.6328125" style="4" customWidth="1"/>
    <col min="7" max="7" width="30.6328125" style="2" bestFit="1" customWidth="1"/>
    <col min="8" max="8" width="11.453125" style="2" bestFit="1" customWidth="1"/>
    <col min="9" max="9" width="10.1796875" style="2" bestFit="1" customWidth="1"/>
    <col min="10" max="10" width="12.81640625" style="2" bestFit="1" customWidth="1"/>
    <col min="11" max="11" width="28.90625" style="2" bestFit="1" customWidth="1"/>
    <col min="12" max="12" width="36.90625" style="2" bestFit="1" customWidth="1"/>
    <col min="13" max="13" width="13.1796875" style="2" customWidth="1"/>
    <col min="14" max="20" width="21.6328125" style="2" bestFit="1" customWidth="1"/>
    <col min="21" max="22" width="21" style="2" bestFit="1" customWidth="1"/>
    <col min="23" max="23" width="40.90625" style="2" bestFit="1" customWidth="1"/>
    <col min="24" max="24" width="35.90625" style="2" bestFit="1" customWidth="1"/>
    <col min="25" max="25" width="16.08984375" style="2" customWidth="1"/>
    <col min="26" max="16384" width="8.81640625" style="2"/>
  </cols>
  <sheetData>
    <row r="1" spans="1:29" x14ac:dyDescent="0.35">
      <c r="A1" s="2" t="s">
        <v>10</v>
      </c>
      <c r="B1" s="3" t="s">
        <v>0</v>
      </c>
      <c r="C1" s="2" t="s">
        <v>11</v>
      </c>
      <c r="D1" s="2" t="s">
        <v>12</v>
      </c>
      <c r="E1" s="2" t="s">
        <v>13</v>
      </c>
      <c r="F1" s="4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5">
        <v>44765</v>
      </c>
      <c r="O1" s="5">
        <v>44766</v>
      </c>
      <c r="P1" s="5">
        <v>44767</v>
      </c>
      <c r="Q1" s="5">
        <v>44768</v>
      </c>
      <c r="R1" s="5">
        <v>44769</v>
      </c>
      <c r="S1" s="5">
        <v>44770</v>
      </c>
      <c r="T1" s="5">
        <v>44771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188</v>
      </c>
      <c r="Z1" s="2" t="s">
        <v>189</v>
      </c>
      <c r="AA1" s="2" t="s">
        <v>190</v>
      </c>
      <c r="AB1" s="2" t="s">
        <v>191</v>
      </c>
    </row>
    <row r="2" spans="1:29" x14ac:dyDescent="0.35">
      <c r="A2" s="2">
        <v>153097702</v>
      </c>
      <c r="B2" s="3">
        <v>887276537740</v>
      </c>
      <c r="C2" s="2">
        <v>88727653774</v>
      </c>
      <c r="D2" s="2">
        <v>597246785</v>
      </c>
      <c r="E2" s="2" t="s">
        <v>26</v>
      </c>
      <c r="F2" s="4">
        <v>127.774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-1</v>
      </c>
      <c r="U2" s="2">
        <v>-1</v>
      </c>
      <c r="V2" s="2">
        <v>1</v>
      </c>
      <c r="W2" s="2">
        <v>1</v>
      </c>
      <c r="X2" s="2">
        <v>0</v>
      </c>
      <c r="Y2" s="10">
        <f>U2*F2</f>
        <v>-127.774</v>
      </c>
      <c r="Z2" s="2">
        <f>V2+U2</f>
        <v>0</v>
      </c>
      <c r="AA2" s="2">
        <f>IFERROR(Y2/U2,0)</f>
        <v>127.774</v>
      </c>
      <c r="AB2" s="2">
        <f>AA2*Z2</f>
        <v>0</v>
      </c>
      <c r="AC2" s="2">
        <f>SUM(AB2:AB89)/SUM(Z2:Z89)</f>
        <v>106.88489703315884</v>
      </c>
    </row>
    <row r="3" spans="1:29" x14ac:dyDescent="0.35">
      <c r="A3" s="2">
        <v>994885469</v>
      </c>
      <c r="B3" s="3">
        <v>195908415152</v>
      </c>
      <c r="C3" s="2">
        <v>19590841515</v>
      </c>
      <c r="D3" s="2">
        <v>594470927</v>
      </c>
      <c r="E3" s="2" t="s">
        <v>34</v>
      </c>
      <c r="F3" s="4">
        <v>197.685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35</v>
      </c>
      <c r="L3" s="2" t="s">
        <v>36</v>
      </c>
      <c r="M3" s="2" t="s">
        <v>37</v>
      </c>
      <c r="N3" s="2">
        <v>1</v>
      </c>
      <c r="O3" s="2">
        <v>0</v>
      </c>
      <c r="P3" s="2">
        <v>0</v>
      </c>
      <c r="Q3" s="2">
        <v>1</v>
      </c>
      <c r="R3" s="2">
        <v>2</v>
      </c>
      <c r="S3" s="2">
        <v>2</v>
      </c>
      <c r="T3" s="2">
        <v>2</v>
      </c>
      <c r="U3" s="2">
        <v>8</v>
      </c>
      <c r="V3" s="2">
        <v>0</v>
      </c>
      <c r="W3" s="2">
        <v>18</v>
      </c>
      <c r="X3" s="2">
        <v>0</v>
      </c>
      <c r="Y3" s="10">
        <f t="shared" ref="Y3:Y66" si="0">U3*F3</f>
        <v>1581.48</v>
      </c>
      <c r="Z3" s="2">
        <f t="shared" ref="Z3:Z66" si="1">V3+U3</f>
        <v>8</v>
      </c>
      <c r="AA3" s="2">
        <f t="shared" ref="AA3:AA66" si="2">IFERROR(Y3/U3,0)</f>
        <v>197.685</v>
      </c>
      <c r="AB3" s="2">
        <f t="shared" ref="AB3:AB66" si="3">AA3*Z3</f>
        <v>1581.48</v>
      </c>
    </row>
    <row r="4" spans="1:29" x14ac:dyDescent="0.35">
      <c r="A4" s="2">
        <v>699229913</v>
      </c>
      <c r="B4" s="3">
        <v>195890629162</v>
      </c>
      <c r="C4" s="2">
        <v>19589062916</v>
      </c>
      <c r="D4" s="2">
        <v>595045298</v>
      </c>
      <c r="E4" s="2" t="s">
        <v>38</v>
      </c>
      <c r="F4" s="4">
        <v>200.011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39</v>
      </c>
      <c r="L4" s="2" t="s">
        <v>40</v>
      </c>
      <c r="M4" s="2" t="s">
        <v>41</v>
      </c>
      <c r="N4" s="2">
        <v>-49</v>
      </c>
      <c r="O4" s="2">
        <v>-43</v>
      </c>
      <c r="P4" s="2">
        <v>-37</v>
      </c>
      <c r="Q4" s="2">
        <v>-56</v>
      </c>
      <c r="R4" s="2">
        <v>-66</v>
      </c>
      <c r="S4" s="2">
        <v>-63</v>
      </c>
      <c r="T4" s="2">
        <v>-43</v>
      </c>
      <c r="U4" s="2">
        <v>-357</v>
      </c>
      <c r="V4" s="2">
        <v>378</v>
      </c>
      <c r="W4" s="2">
        <v>12</v>
      </c>
      <c r="X4" s="2">
        <v>0</v>
      </c>
      <c r="Y4" s="10">
        <f t="shared" si="0"/>
        <v>-71403.926999999996</v>
      </c>
      <c r="Z4" s="2">
        <f t="shared" si="1"/>
        <v>21</v>
      </c>
      <c r="AA4" s="2">
        <f t="shared" si="2"/>
        <v>200.011</v>
      </c>
      <c r="AB4" s="2">
        <f t="shared" si="3"/>
        <v>4200.2309999999998</v>
      </c>
    </row>
    <row r="5" spans="1:29" x14ac:dyDescent="0.35">
      <c r="A5" s="2">
        <v>565923637</v>
      </c>
      <c r="B5" s="3">
        <v>193199632029</v>
      </c>
      <c r="C5" s="2">
        <v>19319963202</v>
      </c>
      <c r="D5" s="2">
        <v>578576650</v>
      </c>
      <c r="E5" s="2" t="s">
        <v>42</v>
      </c>
      <c r="F5" s="4">
        <v>199.48500000000001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43</v>
      </c>
      <c r="L5" s="2" t="s">
        <v>44</v>
      </c>
      <c r="M5" s="2" t="s">
        <v>45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0">
        <f t="shared" si="0"/>
        <v>0</v>
      </c>
      <c r="Z5" s="2">
        <f t="shared" si="1"/>
        <v>0</v>
      </c>
      <c r="AA5" s="2">
        <f t="shared" si="2"/>
        <v>0</v>
      </c>
      <c r="AB5" s="2">
        <f t="shared" si="3"/>
        <v>0</v>
      </c>
    </row>
    <row r="6" spans="1:29" x14ac:dyDescent="0.35">
      <c r="A6" s="2">
        <v>783599722</v>
      </c>
      <c r="B6" s="3">
        <v>195133096713</v>
      </c>
      <c r="C6" s="2">
        <v>19513309671</v>
      </c>
      <c r="D6" s="2">
        <v>587699521</v>
      </c>
      <c r="E6" s="2" t="s">
        <v>46</v>
      </c>
      <c r="F6" s="4">
        <v>271.90800000000002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43</v>
      </c>
      <c r="L6" s="2" t="s">
        <v>44</v>
      </c>
      <c r="M6" s="2" t="s">
        <v>45</v>
      </c>
      <c r="N6" s="2">
        <v>8</v>
      </c>
      <c r="O6" s="2">
        <v>1</v>
      </c>
      <c r="P6" s="2">
        <v>7</v>
      </c>
      <c r="Q6" s="2">
        <v>10</v>
      </c>
      <c r="R6" s="2">
        <v>1</v>
      </c>
      <c r="S6" s="2">
        <v>3</v>
      </c>
      <c r="T6" s="2">
        <v>3</v>
      </c>
      <c r="U6" s="2">
        <v>33</v>
      </c>
      <c r="V6" s="2">
        <v>4</v>
      </c>
      <c r="W6" s="2">
        <v>1472</v>
      </c>
      <c r="X6" s="2">
        <v>0</v>
      </c>
      <c r="Y6" s="10">
        <f t="shared" si="0"/>
        <v>8972.9639999999999</v>
      </c>
      <c r="Z6" s="2">
        <f t="shared" si="1"/>
        <v>37</v>
      </c>
      <c r="AA6" s="2">
        <f t="shared" si="2"/>
        <v>271.90800000000002</v>
      </c>
      <c r="AB6" s="2">
        <f t="shared" si="3"/>
        <v>10060.596000000001</v>
      </c>
    </row>
    <row r="7" spans="1:29" x14ac:dyDescent="0.35">
      <c r="A7" s="2">
        <v>216048442</v>
      </c>
      <c r="B7" s="3">
        <v>193199951441</v>
      </c>
      <c r="C7" s="2">
        <v>19319995144</v>
      </c>
      <c r="D7" s="2">
        <v>596598445</v>
      </c>
      <c r="E7" s="2" t="s">
        <v>47</v>
      </c>
      <c r="F7" s="4">
        <v>166.85400000000001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48</v>
      </c>
      <c r="L7" s="2" t="s">
        <v>44</v>
      </c>
      <c r="M7" s="2" t="s">
        <v>45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0">
        <f t="shared" si="0"/>
        <v>0</v>
      </c>
      <c r="Z7" s="2">
        <f t="shared" si="1"/>
        <v>0</v>
      </c>
      <c r="AA7" s="2">
        <f t="shared" si="2"/>
        <v>0</v>
      </c>
      <c r="AB7" s="2">
        <f t="shared" si="3"/>
        <v>0</v>
      </c>
    </row>
    <row r="8" spans="1:29" x14ac:dyDescent="0.35">
      <c r="A8" s="2">
        <v>119033902</v>
      </c>
      <c r="B8" s="3">
        <v>195553321303</v>
      </c>
      <c r="C8" s="2">
        <v>19555332130</v>
      </c>
      <c r="D8" s="2">
        <v>596317832</v>
      </c>
      <c r="E8" s="2" t="s">
        <v>49</v>
      </c>
      <c r="F8" s="4">
        <v>300.75599999999997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48</v>
      </c>
      <c r="L8" s="2" t="s">
        <v>50</v>
      </c>
      <c r="M8" s="2" t="s">
        <v>51</v>
      </c>
      <c r="N8" s="2">
        <v>2</v>
      </c>
      <c r="O8" s="2">
        <v>-1</v>
      </c>
      <c r="P8" s="2">
        <v>1</v>
      </c>
      <c r="Q8" s="2">
        <v>2</v>
      </c>
      <c r="R8" s="2">
        <v>0</v>
      </c>
      <c r="S8" s="2">
        <v>0</v>
      </c>
      <c r="T8" s="2">
        <v>1</v>
      </c>
      <c r="U8" s="2">
        <v>5</v>
      </c>
      <c r="V8" s="2">
        <v>2</v>
      </c>
      <c r="W8" s="2">
        <v>910</v>
      </c>
      <c r="X8" s="2">
        <v>0</v>
      </c>
      <c r="Y8" s="10">
        <f t="shared" si="0"/>
        <v>1503.7799999999997</v>
      </c>
      <c r="Z8" s="2">
        <f t="shared" si="1"/>
        <v>7</v>
      </c>
      <c r="AA8" s="2">
        <f t="shared" si="2"/>
        <v>300.75599999999997</v>
      </c>
      <c r="AB8" s="2">
        <f t="shared" si="3"/>
        <v>2105.2919999999999</v>
      </c>
    </row>
    <row r="9" spans="1:29" x14ac:dyDescent="0.35">
      <c r="A9" s="2">
        <v>969809963</v>
      </c>
      <c r="B9" s="3">
        <v>192876250242</v>
      </c>
      <c r="C9" s="2">
        <v>19287625024</v>
      </c>
      <c r="D9" s="2">
        <v>595732975</v>
      </c>
      <c r="E9" s="2" t="s">
        <v>2</v>
      </c>
      <c r="F9" s="4">
        <v>172.26599999999999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48</v>
      </c>
      <c r="L9" s="2" t="s">
        <v>50</v>
      </c>
      <c r="M9" s="2" t="s">
        <v>51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0">
        <f t="shared" si="0"/>
        <v>0</v>
      </c>
      <c r="Z9" s="2">
        <f t="shared" si="1"/>
        <v>0</v>
      </c>
      <c r="AA9" s="2">
        <f t="shared" si="2"/>
        <v>0</v>
      </c>
      <c r="AB9" s="2">
        <f t="shared" si="3"/>
        <v>0</v>
      </c>
    </row>
    <row r="10" spans="1:29" x14ac:dyDescent="0.35">
      <c r="A10" s="2">
        <v>579653715</v>
      </c>
      <c r="B10" s="3">
        <v>194721548283</v>
      </c>
      <c r="C10" s="2">
        <v>19472154828</v>
      </c>
      <c r="D10" s="2">
        <v>578924323</v>
      </c>
      <c r="E10" s="2" t="s">
        <v>52</v>
      </c>
      <c r="F10" s="4">
        <v>230.095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35</v>
      </c>
      <c r="L10" s="2" t="s">
        <v>36</v>
      </c>
      <c r="M10" s="2" t="s">
        <v>37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1</v>
      </c>
      <c r="V10" s="2">
        <v>0</v>
      </c>
      <c r="W10" s="2">
        <v>11</v>
      </c>
      <c r="X10" s="2">
        <v>9</v>
      </c>
      <c r="Y10" s="10">
        <f t="shared" si="0"/>
        <v>230.095</v>
      </c>
      <c r="Z10" s="2">
        <f t="shared" si="1"/>
        <v>1</v>
      </c>
      <c r="AA10" s="2">
        <f t="shared" si="2"/>
        <v>230.095</v>
      </c>
      <c r="AB10" s="2">
        <f t="shared" si="3"/>
        <v>230.095</v>
      </c>
    </row>
    <row r="11" spans="1:29" x14ac:dyDescent="0.35">
      <c r="A11" s="2">
        <v>986272655</v>
      </c>
      <c r="B11" s="3">
        <v>194778319829</v>
      </c>
      <c r="C11" s="2">
        <v>19477831982</v>
      </c>
      <c r="D11" s="2">
        <v>587448062</v>
      </c>
      <c r="E11" s="2" t="s">
        <v>53</v>
      </c>
      <c r="F11" s="4">
        <v>218.51900000000001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39</v>
      </c>
      <c r="L11" s="2" t="s">
        <v>40</v>
      </c>
      <c r="M11" s="2" t="s">
        <v>41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0">
        <f t="shared" si="0"/>
        <v>0</v>
      </c>
      <c r="Z11" s="2">
        <f t="shared" si="1"/>
        <v>0</v>
      </c>
      <c r="AA11" s="2">
        <f t="shared" si="2"/>
        <v>0</v>
      </c>
      <c r="AB11" s="2">
        <f t="shared" si="3"/>
        <v>0</v>
      </c>
    </row>
    <row r="12" spans="1:29" x14ac:dyDescent="0.35">
      <c r="A12" s="2">
        <v>652168673</v>
      </c>
      <c r="B12" s="3">
        <v>195133094115</v>
      </c>
      <c r="C12" s="2">
        <v>19513309411</v>
      </c>
      <c r="D12" s="2">
        <v>587137866</v>
      </c>
      <c r="E12" s="2" t="s">
        <v>54</v>
      </c>
      <c r="F12" s="4">
        <v>212.23599999999999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43</v>
      </c>
      <c r="L12" s="2" t="s">
        <v>44</v>
      </c>
      <c r="M12" s="2" t="s">
        <v>45</v>
      </c>
      <c r="N12" s="2">
        <v>0</v>
      </c>
      <c r="O12" s="2">
        <v>1</v>
      </c>
      <c r="P12" s="2">
        <v>0</v>
      </c>
      <c r="Q12" s="2">
        <v>2</v>
      </c>
      <c r="R12" s="2">
        <v>0</v>
      </c>
      <c r="S12" s="2">
        <v>0</v>
      </c>
      <c r="T12" s="2">
        <v>0</v>
      </c>
      <c r="U12" s="2">
        <v>3</v>
      </c>
      <c r="V12" s="2">
        <v>0</v>
      </c>
      <c r="W12" s="2">
        <v>1208</v>
      </c>
      <c r="X12" s="2">
        <v>0</v>
      </c>
      <c r="Y12" s="10">
        <f t="shared" si="0"/>
        <v>636.70799999999997</v>
      </c>
      <c r="Z12" s="2">
        <f t="shared" si="1"/>
        <v>3</v>
      </c>
      <c r="AA12" s="2">
        <f t="shared" si="2"/>
        <v>212.23599999999999</v>
      </c>
      <c r="AB12" s="2">
        <f t="shared" si="3"/>
        <v>636.70799999999997</v>
      </c>
    </row>
    <row r="13" spans="1:29" x14ac:dyDescent="0.35">
      <c r="A13" s="2">
        <v>481470859</v>
      </c>
      <c r="B13" s="3">
        <v>195133026284</v>
      </c>
      <c r="C13" s="2">
        <v>19513302628</v>
      </c>
      <c r="D13" s="2">
        <v>585457381</v>
      </c>
      <c r="E13" s="2" t="s">
        <v>55</v>
      </c>
      <c r="F13" s="4">
        <v>198.53700000000001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43</v>
      </c>
      <c r="L13" s="2" t="s">
        <v>44</v>
      </c>
      <c r="M13" s="2" t="s">
        <v>45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1</v>
      </c>
      <c r="V13" s="2">
        <v>0</v>
      </c>
      <c r="W13" s="2">
        <v>5</v>
      </c>
      <c r="X13" s="2">
        <v>0</v>
      </c>
      <c r="Y13" s="10">
        <f t="shared" si="0"/>
        <v>198.53700000000001</v>
      </c>
      <c r="Z13" s="2">
        <f t="shared" si="1"/>
        <v>1</v>
      </c>
      <c r="AA13" s="2">
        <f t="shared" si="2"/>
        <v>198.53700000000001</v>
      </c>
      <c r="AB13" s="2">
        <f t="shared" si="3"/>
        <v>198.53700000000001</v>
      </c>
    </row>
    <row r="14" spans="1:29" x14ac:dyDescent="0.35">
      <c r="A14" s="2">
        <v>357155710</v>
      </c>
      <c r="B14" s="3">
        <v>192876266366</v>
      </c>
      <c r="C14" s="2">
        <v>19287626636</v>
      </c>
      <c r="D14" s="2">
        <v>575238659</v>
      </c>
      <c r="E14" s="2" t="s">
        <v>56</v>
      </c>
      <c r="F14" s="4">
        <v>224.56399999999999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48</v>
      </c>
      <c r="L14" s="2" t="s">
        <v>50</v>
      </c>
      <c r="M14" s="2" t="s">
        <v>51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0">
        <f t="shared" si="0"/>
        <v>0</v>
      </c>
      <c r="Z14" s="2">
        <f t="shared" si="1"/>
        <v>0</v>
      </c>
      <c r="AA14" s="2">
        <f t="shared" si="2"/>
        <v>0</v>
      </c>
      <c r="AB14" s="2">
        <f t="shared" si="3"/>
        <v>0</v>
      </c>
    </row>
    <row r="15" spans="1:29" x14ac:dyDescent="0.35">
      <c r="A15" s="2">
        <v>819229445</v>
      </c>
      <c r="B15" s="3">
        <v>887276290478</v>
      </c>
      <c r="C15" s="2">
        <v>88727629047</v>
      </c>
      <c r="D15" s="2">
        <v>595674940</v>
      </c>
      <c r="E15" s="2" t="s">
        <v>5</v>
      </c>
      <c r="F15" s="4">
        <v>285.94900000000001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57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1</v>
      </c>
      <c r="V15" s="2">
        <v>0</v>
      </c>
      <c r="W15" s="2">
        <v>246</v>
      </c>
      <c r="X15" s="2">
        <v>0</v>
      </c>
      <c r="Y15" s="10">
        <f t="shared" si="0"/>
        <v>285.94900000000001</v>
      </c>
      <c r="Z15" s="2">
        <f t="shared" si="1"/>
        <v>1</v>
      </c>
      <c r="AA15" s="2">
        <f t="shared" si="2"/>
        <v>285.94900000000001</v>
      </c>
      <c r="AB15" s="2">
        <f t="shared" si="3"/>
        <v>285.94900000000001</v>
      </c>
    </row>
    <row r="16" spans="1:29" x14ac:dyDescent="0.35">
      <c r="A16" s="2">
        <v>625278459</v>
      </c>
      <c r="B16" s="3">
        <v>192876882870</v>
      </c>
      <c r="C16" s="2">
        <v>19287688287</v>
      </c>
      <c r="D16" s="2">
        <v>586799387</v>
      </c>
      <c r="E16" s="2" t="s">
        <v>58</v>
      </c>
      <c r="F16" s="4">
        <v>195.767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48</v>
      </c>
      <c r="L16" s="2" t="s">
        <v>50</v>
      </c>
      <c r="M16" s="2" t="s">
        <v>51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0">
        <f t="shared" si="0"/>
        <v>0</v>
      </c>
      <c r="Z16" s="2">
        <f t="shared" si="1"/>
        <v>0</v>
      </c>
      <c r="AA16" s="2">
        <f t="shared" si="2"/>
        <v>0</v>
      </c>
      <c r="AB16" s="2">
        <f t="shared" si="3"/>
        <v>0</v>
      </c>
    </row>
    <row r="17" spans="1:28" x14ac:dyDescent="0.35">
      <c r="A17" s="2">
        <v>639904019</v>
      </c>
      <c r="B17" s="3">
        <v>194632578225</v>
      </c>
      <c r="C17" s="2">
        <v>19463257822</v>
      </c>
      <c r="D17" s="2">
        <v>582384699</v>
      </c>
      <c r="E17" s="2" t="s">
        <v>59</v>
      </c>
      <c r="F17" s="4">
        <v>259.56299999999999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39</v>
      </c>
      <c r="L17" s="2" t="s">
        <v>40</v>
      </c>
      <c r="M17" s="2" t="s">
        <v>41</v>
      </c>
      <c r="N17" s="2">
        <v>0</v>
      </c>
      <c r="O17" s="2">
        <v>0</v>
      </c>
      <c r="P17" s="2">
        <v>0</v>
      </c>
      <c r="Q17" s="2">
        <v>0</v>
      </c>
      <c r="R17" s="2">
        <v>-1</v>
      </c>
      <c r="S17" s="2">
        <v>0</v>
      </c>
      <c r="T17" s="2">
        <v>0</v>
      </c>
      <c r="U17" s="2">
        <v>-1</v>
      </c>
      <c r="V17" s="2">
        <v>1</v>
      </c>
      <c r="W17" s="2">
        <v>2</v>
      </c>
      <c r="X17" s="2">
        <v>0</v>
      </c>
      <c r="Y17" s="10">
        <f t="shared" si="0"/>
        <v>-259.56299999999999</v>
      </c>
      <c r="Z17" s="2">
        <f t="shared" si="1"/>
        <v>0</v>
      </c>
      <c r="AA17" s="2">
        <f t="shared" si="2"/>
        <v>259.56299999999999</v>
      </c>
      <c r="AB17" s="2">
        <f t="shared" si="3"/>
        <v>0</v>
      </c>
    </row>
    <row r="18" spans="1:28" x14ac:dyDescent="0.35">
      <c r="A18" s="2">
        <v>992069312</v>
      </c>
      <c r="B18" s="3">
        <v>195133102551</v>
      </c>
      <c r="C18" s="2">
        <v>19513310255</v>
      </c>
      <c r="D18" s="2">
        <v>587747895</v>
      </c>
      <c r="E18" s="2" t="s">
        <v>60</v>
      </c>
      <c r="F18" s="4">
        <v>327.86599999999999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43</v>
      </c>
      <c r="L18" s="2" t="s">
        <v>44</v>
      </c>
      <c r="M18" s="2" t="s">
        <v>45</v>
      </c>
      <c r="N18" s="2">
        <v>-98</v>
      </c>
      <c r="O18" s="2">
        <v>-28</v>
      </c>
      <c r="P18" s="2">
        <v>-6</v>
      </c>
      <c r="Q18" s="2">
        <v>-161</v>
      </c>
      <c r="R18" s="2">
        <v>-2</v>
      </c>
      <c r="S18" s="2">
        <v>-13</v>
      </c>
      <c r="T18" s="2">
        <v>-9</v>
      </c>
      <c r="U18" s="2">
        <v>-317</v>
      </c>
      <c r="V18" s="2">
        <v>184</v>
      </c>
      <c r="W18" s="2">
        <v>2</v>
      </c>
      <c r="X18" s="2">
        <v>4000</v>
      </c>
      <c r="Y18" s="10">
        <f t="shared" si="0"/>
        <v>-103933.522</v>
      </c>
      <c r="Z18" s="2">
        <f t="shared" si="1"/>
        <v>-133</v>
      </c>
      <c r="AA18" s="2">
        <f t="shared" si="2"/>
        <v>327.86599999999999</v>
      </c>
      <c r="AB18" s="2">
        <f t="shared" si="3"/>
        <v>-43606.178</v>
      </c>
    </row>
    <row r="19" spans="1:28" x14ac:dyDescent="0.35">
      <c r="A19" s="2">
        <v>862552395</v>
      </c>
      <c r="B19" s="3">
        <v>195553073783</v>
      </c>
      <c r="C19" s="2">
        <v>19555307378</v>
      </c>
      <c r="D19" s="2">
        <v>587598889</v>
      </c>
      <c r="E19" s="2" t="s">
        <v>61</v>
      </c>
      <c r="F19" s="4">
        <v>229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48</v>
      </c>
      <c r="L19" s="2" t="s">
        <v>50</v>
      </c>
      <c r="M19" s="2" t="s">
        <v>51</v>
      </c>
      <c r="N19" s="2">
        <v>0</v>
      </c>
      <c r="O19" s="2">
        <v>0</v>
      </c>
      <c r="P19" s="2">
        <v>2</v>
      </c>
      <c r="Q19" s="2">
        <v>3</v>
      </c>
      <c r="R19" s="2">
        <v>2</v>
      </c>
      <c r="S19" s="2">
        <v>2</v>
      </c>
      <c r="T19" s="2">
        <v>1</v>
      </c>
      <c r="U19" s="2">
        <v>10</v>
      </c>
      <c r="V19" s="2">
        <v>2</v>
      </c>
      <c r="W19" s="2">
        <v>374</v>
      </c>
      <c r="X19" s="2">
        <v>0</v>
      </c>
      <c r="Y19" s="10">
        <f t="shared" si="0"/>
        <v>2290</v>
      </c>
      <c r="Z19" s="2">
        <f t="shared" si="1"/>
        <v>12</v>
      </c>
      <c r="AA19" s="2">
        <f t="shared" si="2"/>
        <v>229</v>
      </c>
      <c r="AB19" s="2">
        <f t="shared" si="3"/>
        <v>2748</v>
      </c>
    </row>
    <row r="20" spans="1:28" x14ac:dyDescent="0.35">
      <c r="A20" s="2">
        <v>858099892</v>
      </c>
      <c r="B20" s="3">
        <v>195553346290</v>
      </c>
      <c r="C20" s="2">
        <v>19555334629</v>
      </c>
      <c r="D20" s="2">
        <v>596394990</v>
      </c>
      <c r="E20" s="2" t="s">
        <v>62</v>
      </c>
      <c r="F20" s="4">
        <v>284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48</v>
      </c>
      <c r="L20" s="2" t="s">
        <v>50</v>
      </c>
      <c r="M20" s="2" t="s">
        <v>51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0">
        <f t="shared" si="0"/>
        <v>0</v>
      </c>
      <c r="Z20" s="2">
        <f t="shared" si="1"/>
        <v>0</v>
      </c>
      <c r="AA20" s="2">
        <f t="shared" si="2"/>
        <v>0</v>
      </c>
      <c r="AB20" s="2">
        <f t="shared" si="3"/>
        <v>0</v>
      </c>
    </row>
    <row r="21" spans="1:28" x14ac:dyDescent="0.35">
      <c r="A21" s="2">
        <v>795728734</v>
      </c>
      <c r="B21" s="3">
        <v>195133097994</v>
      </c>
      <c r="C21" s="2">
        <v>19513309799</v>
      </c>
      <c r="D21" s="2">
        <v>587700122</v>
      </c>
      <c r="E21" s="2" t="s">
        <v>63</v>
      </c>
      <c r="F21" s="4">
        <v>237.4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43</v>
      </c>
      <c r="L21" s="2" t="s">
        <v>44</v>
      </c>
      <c r="M21" s="2" t="s">
        <v>45</v>
      </c>
      <c r="N21" s="2">
        <v>0</v>
      </c>
      <c r="O21" s="2">
        <v>1</v>
      </c>
      <c r="P21" s="2">
        <v>1</v>
      </c>
      <c r="Q21" s="2">
        <v>0</v>
      </c>
      <c r="R21" s="2">
        <v>1</v>
      </c>
      <c r="S21" s="2">
        <v>0</v>
      </c>
      <c r="T21" s="2">
        <v>0</v>
      </c>
      <c r="U21" s="2">
        <v>3</v>
      </c>
      <c r="V21" s="2">
        <v>0</v>
      </c>
      <c r="W21" s="2">
        <v>427</v>
      </c>
      <c r="X21" s="2">
        <v>0</v>
      </c>
      <c r="Y21" s="10">
        <f t="shared" si="0"/>
        <v>712.2</v>
      </c>
      <c r="Z21" s="2">
        <f t="shared" si="1"/>
        <v>3</v>
      </c>
      <c r="AA21" s="2">
        <f t="shared" si="2"/>
        <v>237.4</v>
      </c>
      <c r="AB21" s="2">
        <f t="shared" si="3"/>
        <v>712.2</v>
      </c>
    </row>
    <row r="22" spans="1:28" x14ac:dyDescent="0.35">
      <c r="A22" s="2">
        <v>547999866</v>
      </c>
      <c r="B22" s="3">
        <v>195697770050</v>
      </c>
      <c r="C22" s="2">
        <v>19569777005</v>
      </c>
      <c r="D22" s="2">
        <v>587592446</v>
      </c>
      <c r="E22" s="2" t="s">
        <v>64</v>
      </c>
      <c r="F22" s="4">
        <v>359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35</v>
      </c>
      <c r="L22" s="2" t="s">
        <v>36</v>
      </c>
      <c r="M22" s="2" t="s">
        <v>37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0">
        <f t="shared" si="0"/>
        <v>0</v>
      </c>
      <c r="Z22" s="2">
        <f t="shared" si="1"/>
        <v>0</v>
      </c>
      <c r="AA22" s="2">
        <f t="shared" si="2"/>
        <v>0</v>
      </c>
      <c r="AB22" s="2">
        <f t="shared" si="3"/>
        <v>0</v>
      </c>
    </row>
    <row r="23" spans="1:28" x14ac:dyDescent="0.35">
      <c r="A23" s="2">
        <v>349768568</v>
      </c>
      <c r="B23" s="3">
        <v>195553074810</v>
      </c>
      <c r="C23" s="2">
        <v>19555307481</v>
      </c>
      <c r="D23" s="2">
        <v>587598885</v>
      </c>
      <c r="E23" s="2" t="s">
        <v>65</v>
      </c>
      <c r="F23" s="4">
        <v>211.17500000000001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48</v>
      </c>
      <c r="L23" s="2" t="s">
        <v>50</v>
      </c>
      <c r="M23" s="2" t="s">
        <v>51</v>
      </c>
      <c r="N23" s="2">
        <v>0</v>
      </c>
      <c r="O23" s="2">
        <v>0</v>
      </c>
      <c r="P23" s="2">
        <v>0</v>
      </c>
      <c r="Q23" s="2">
        <v>-1</v>
      </c>
      <c r="R23" s="2">
        <v>0</v>
      </c>
      <c r="S23" s="2">
        <v>0</v>
      </c>
      <c r="T23" s="2">
        <v>0</v>
      </c>
      <c r="U23" s="2">
        <v>-1</v>
      </c>
      <c r="V23" s="2">
        <v>1</v>
      </c>
      <c r="W23" s="2">
        <v>17</v>
      </c>
      <c r="X23" s="2">
        <v>0</v>
      </c>
      <c r="Y23" s="10">
        <f t="shared" si="0"/>
        <v>-211.17500000000001</v>
      </c>
      <c r="Z23" s="2">
        <f t="shared" si="1"/>
        <v>0</v>
      </c>
      <c r="AA23" s="2">
        <f t="shared" si="2"/>
        <v>211.17500000000001</v>
      </c>
      <c r="AB23" s="2">
        <f t="shared" si="3"/>
        <v>0</v>
      </c>
    </row>
    <row r="24" spans="1:28" x14ac:dyDescent="0.35">
      <c r="A24" s="2">
        <v>973209903</v>
      </c>
      <c r="B24" s="3">
        <v>195133096720</v>
      </c>
      <c r="C24" s="2">
        <v>19513309672</v>
      </c>
      <c r="D24" s="2">
        <v>587700116</v>
      </c>
      <c r="E24" s="2" t="s">
        <v>66</v>
      </c>
      <c r="F24" s="4">
        <v>349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43</v>
      </c>
      <c r="L24" s="2" t="s">
        <v>44</v>
      </c>
      <c r="M24" s="2" t="s">
        <v>45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352</v>
      </c>
      <c r="X24" s="2">
        <v>1</v>
      </c>
      <c r="Y24" s="10">
        <f t="shared" si="0"/>
        <v>349</v>
      </c>
      <c r="Z24" s="2">
        <f t="shared" si="1"/>
        <v>1</v>
      </c>
      <c r="AA24" s="2">
        <f t="shared" si="2"/>
        <v>349</v>
      </c>
      <c r="AB24" s="2">
        <f t="shared" si="3"/>
        <v>349</v>
      </c>
    </row>
    <row r="25" spans="1:28" x14ac:dyDescent="0.35">
      <c r="A25" s="2">
        <v>244870050</v>
      </c>
      <c r="B25" s="3">
        <v>887276544786</v>
      </c>
      <c r="C25" s="2">
        <v>88727654478</v>
      </c>
      <c r="D25" s="2">
        <v>596480347</v>
      </c>
      <c r="E25" s="2" t="s">
        <v>67</v>
      </c>
      <c r="F25" s="4">
        <v>249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0">
        <f t="shared" si="0"/>
        <v>0</v>
      </c>
      <c r="Z25" s="2">
        <f t="shared" si="1"/>
        <v>0</v>
      </c>
      <c r="AA25" s="2">
        <f t="shared" si="2"/>
        <v>0</v>
      </c>
      <c r="AB25" s="2">
        <f t="shared" si="3"/>
        <v>0</v>
      </c>
    </row>
    <row r="26" spans="1:28" x14ac:dyDescent="0.35">
      <c r="A26" s="2">
        <v>925133200</v>
      </c>
      <c r="B26" s="3">
        <v>887276544793</v>
      </c>
      <c r="C26" s="2">
        <v>88727654479</v>
      </c>
      <c r="D26" s="2">
        <v>596479708</v>
      </c>
      <c r="E26" s="2" t="s">
        <v>68</v>
      </c>
      <c r="F26" s="4">
        <v>299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>
        <v>0</v>
      </c>
      <c r="O26" s="2">
        <v>-1</v>
      </c>
      <c r="P26" s="2">
        <v>1</v>
      </c>
      <c r="Q26" s="2">
        <v>1</v>
      </c>
      <c r="R26" s="2">
        <v>0</v>
      </c>
      <c r="S26" s="2">
        <v>2</v>
      </c>
      <c r="T26" s="2">
        <v>1</v>
      </c>
      <c r="U26" s="2">
        <v>4</v>
      </c>
      <c r="V26" s="2">
        <v>1</v>
      </c>
      <c r="W26" s="2">
        <v>304</v>
      </c>
      <c r="X26" s="2">
        <v>0</v>
      </c>
      <c r="Y26" s="10">
        <f t="shared" si="0"/>
        <v>1196</v>
      </c>
      <c r="Z26" s="2">
        <f t="shared" si="1"/>
        <v>5</v>
      </c>
      <c r="AA26" s="2">
        <f t="shared" si="2"/>
        <v>299</v>
      </c>
      <c r="AB26" s="2">
        <f t="shared" si="3"/>
        <v>1495</v>
      </c>
    </row>
    <row r="27" spans="1:28" x14ac:dyDescent="0.35">
      <c r="A27" s="2">
        <v>112665057</v>
      </c>
      <c r="B27" s="3">
        <v>195553321310</v>
      </c>
      <c r="C27" s="2">
        <v>19555332131</v>
      </c>
      <c r="D27" s="2">
        <v>596317833</v>
      </c>
      <c r="E27" s="2" t="s">
        <v>69</v>
      </c>
      <c r="F27" s="4">
        <v>349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48</v>
      </c>
      <c r="L27" s="2" t="s">
        <v>50</v>
      </c>
      <c r="M27" s="2" t="s">
        <v>51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2</v>
      </c>
      <c r="U27" s="2">
        <v>3</v>
      </c>
      <c r="V27" s="2">
        <v>0</v>
      </c>
      <c r="W27" s="2">
        <v>135</v>
      </c>
      <c r="X27" s="2">
        <v>0</v>
      </c>
      <c r="Y27" s="10">
        <f t="shared" si="0"/>
        <v>1047</v>
      </c>
      <c r="Z27" s="2">
        <f t="shared" si="1"/>
        <v>3</v>
      </c>
      <c r="AA27" s="2">
        <f t="shared" si="2"/>
        <v>349</v>
      </c>
      <c r="AB27" s="2">
        <f t="shared" si="3"/>
        <v>1047</v>
      </c>
    </row>
    <row r="28" spans="1:28" x14ac:dyDescent="0.35">
      <c r="A28" s="2">
        <v>742390420</v>
      </c>
      <c r="B28" s="3">
        <v>192876099223</v>
      </c>
      <c r="C28" s="2">
        <v>19287609922</v>
      </c>
      <c r="D28" s="2">
        <v>585380347</v>
      </c>
      <c r="E28" s="2" t="s">
        <v>1</v>
      </c>
      <c r="F28" s="4">
        <v>252.12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48</v>
      </c>
      <c r="L28" s="2" t="s">
        <v>50</v>
      </c>
      <c r="M28" s="2" t="s">
        <v>51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0">
        <f t="shared" si="0"/>
        <v>0</v>
      </c>
      <c r="Z28" s="2">
        <f t="shared" si="1"/>
        <v>0</v>
      </c>
      <c r="AA28" s="2">
        <f t="shared" si="2"/>
        <v>0</v>
      </c>
      <c r="AB28" s="2">
        <f t="shared" si="3"/>
        <v>0</v>
      </c>
    </row>
    <row r="29" spans="1:28" x14ac:dyDescent="0.35">
      <c r="A29" s="2">
        <v>906686026</v>
      </c>
      <c r="B29" s="3">
        <v>196068224639</v>
      </c>
      <c r="C29" s="2">
        <v>19606822463</v>
      </c>
      <c r="D29" s="2">
        <v>595816631</v>
      </c>
      <c r="E29" s="2" t="s">
        <v>6</v>
      </c>
      <c r="F29" s="4">
        <v>239.99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48</v>
      </c>
      <c r="L29" s="2" t="s">
        <v>36</v>
      </c>
      <c r="M29" s="2" t="s">
        <v>70</v>
      </c>
      <c r="N29" s="2">
        <v>2</v>
      </c>
      <c r="O29" s="2">
        <v>1</v>
      </c>
      <c r="P29" s="2">
        <v>2</v>
      </c>
      <c r="Q29" s="2">
        <v>2</v>
      </c>
      <c r="R29" s="2">
        <v>1</v>
      </c>
      <c r="S29" s="2">
        <v>4</v>
      </c>
      <c r="T29" s="2">
        <v>10</v>
      </c>
      <c r="U29" s="2">
        <v>22</v>
      </c>
      <c r="V29" s="2">
        <v>1</v>
      </c>
      <c r="W29" s="2">
        <v>643</v>
      </c>
      <c r="X29" s="2">
        <v>19</v>
      </c>
      <c r="Y29" s="10">
        <f t="shared" si="0"/>
        <v>5279.7800000000007</v>
      </c>
      <c r="Z29" s="2">
        <f t="shared" si="1"/>
        <v>23</v>
      </c>
      <c r="AA29" s="2">
        <f t="shared" si="2"/>
        <v>239.99000000000004</v>
      </c>
      <c r="AB29" s="2">
        <f t="shared" si="3"/>
        <v>5519.77</v>
      </c>
    </row>
    <row r="30" spans="1:28" x14ac:dyDescent="0.35">
      <c r="A30" s="2">
        <v>937581287</v>
      </c>
      <c r="B30" s="3">
        <v>887276405261</v>
      </c>
      <c r="C30" s="2">
        <v>88727640526</v>
      </c>
      <c r="D30" s="2">
        <v>595674943</v>
      </c>
      <c r="E30" s="2" t="s">
        <v>71</v>
      </c>
      <c r="F30" s="4">
        <v>902.39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0</v>
      </c>
      <c r="U30" s="2">
        <v>2</v>
      </c>
      <c r="V30" s="2">
        <v>0</v>
      </c>
      <c r="W30" s="2">
        <v>3</v>
      </c>
      <c r="X30" s="2">
        <v>0</v>
      </c>
      <c r="Y30" s="10">
        <f t="shared" si="0"/>
        <v>1804.78</v>
      </c>
      <c r="Z30" s="2">
        <f t="shared" si="1"/>
        <v>2</v>
      </c>
      <c r="AA30" s="2">
        <f t="shared" si="2"/>
        <v>902.39</v>
      </c>
      <c r="AB30" s="2">
        <f t="shared" si="3"/>
        <v>1804.78</v>
      </c>
    </row>
    <row r="31" spans="1:28" x14ac:dyDescent="0.35">
      <c r="A31" s="2">
        <v>818903857</v>
      </c>
      <c r="B31" s="3">
        <v>194778319560</v>
      </c>
      <c r="C31" s="2">
        <v>19477831956</v>
      </c>
      <c r="D31" s="2">
        <v>587448060</v>
      </c>
      <c r="E31" s="2" t="s">
        <v>72</v>
      </c>
      <c r="F31" s="4">
        <v>192.76900000000001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39</v>
      </c>
      <c r="L31" s="2" t="s">
        <v>40</v>
      </c>
      <c r="M31" s="2" t="s">
        <v>41</v>
      </c>
      <c r="N31" s="2">
        <v>-1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-1</v>
      </c>
      <c r="V31" s="2">
        <v>1</v>
      </c>
      <c r="W31" s="2">
        <v>0</v>
      </c>
      <c r="X31" s="2">
        <v>0</v>
      </c>
      <c r="Y31" s="10">
        <f t="shared" si="0"/>
        <v>-192.76900000000001</v>
      </c>
      <c r="Z31" s="2">
        <f t="shared" si="1"/>
        <v>0</v>
      </c>
      <c r="AA31" s="2">
        <f t="shared" si="2"/>
        <v>192.76900000000001</v>
      </c>
      <c r="AB31" s="2">
        <f t="shared" si="3"/>
        <v>0</v>
      </c>
    </row>
    <row r="32" spans="1:28" x14ac:dyDescent="0.35">
      <c r="A32" s="2">
        <v>619271269</v>
      </c>
      <c r="B32" s="3">
        <v>193199857477</v>
      </c>
      <c r="C32" s="2">
        <v>19319985747</v>
      </c>
      <c r="D32" s="2">
        <v>582113438</v>
      </c>
      <c r="E32" s="2" t="s">
        <v>73</v>
      </c>
      <c r="F32" s="4">
        <v>269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43</v>
      </c>
      <c r="L32" s="2" t="s">
        <v>44</v>
      </c>
      <c r="M32" s="2" t="s">
        <v>45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0">
        <f t="shared" si="0"/>
        <v>0</v>
      </c>
      <c r="Z32" s="2">
        <f t="shared" si="1"/>
        <v>0</v>
      </c>
      <c r="AA32" s="2">
        <f t="shared" si="2"/>
        <v>0</v>
      </c>
      <c r="AB32" s="2">
        <f t="shared" si="3"/>
        <v>0</v>
      </c>
    </row>
    <row r="33" spans="1:28" x14ac:dyDescent="0.35">
      <c r="A33" s="2">
        <v>689038730</v>
      </c>
      <c r="B33" s="3">
        <v>190781501763</v>
      </c>
      <c r="C33" s="2">
        <v>19078150176</v>
      </c>
      <c r="D33" s="2">
        <v>575939155</v>
      </c>
      <c r="E33" s="2" t="s">
        <v>74</v>
      </c>
      <c r="F33" s="4">
        <v>228.55699999999999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35</v>
      </c>
      <c r="L33" s="2" t="s">
        <v>36</v>
      </c>
      <c r="M33" s="2" t="s">
        <v>70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0">
        <f t="shared" si="0"/>
        <v>0</v>
      </c>
      <c r="Z33" s="2">
        <f t="shared" si="1"/>
        <v>0</v>
      </c>
      <c r="AA33" s="2">
        <f t="shared" si="2"/>
        <v>0</v>
      </c>
      <c r="AB33" s="2">
        <f t="shared" si="3"/>
        <v>0</v>
      </c>
    </row>
    <row r="34" spans="1:28" x14ac:dyDescent="0.35">
      <c r="A34" s="2">
        <v>427724635</v>
      </c>
      <c r="B34" s="3">
        <v>194632975345</v>
      </c>
      <c r="C34" s="2">
        <v>19463297534</v>
      </c>
      <c r="D34" s="2">
        <v>578466883</v>
      </c>
      <c r="E34" s="2" t="s">
        <v>75</v>
      </c>
      <c r="F34" s="4">
        <v>269.59500000000003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39</v>
      </c>
      <c r="L34" s="2" t="s">
        <v>40</v>
      </c>
      <c r="M34" s="2" t="s">
        <v>41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1</v>
      </c>
      <c r="V34" s="2">
        <v>0</v>
      </c>
      <c r="W34" s="2">
        <v>8</v>
      </c>
      <c r="X34" s="2">
        <v>0</v>
      </c>
      <c r="Y34" s="10">
        <f t="shared" si="0"/>
        <v>269.59500000000003</v>
      </c>
      <c r="Z34" s="2">
        <f t="shared" si="1"/>
        <v>1</v>
      </c>
      <c r="AA34" s="2">
        <f t="shared" si="2"/>
        <v>269.59500000000003</v>
      </c>
      <c r="AB34" s="2">
        <f t="shared" si="3"/>
        <v>269.59500000000003</v>
      </c>
    </row>
    <row r="35" spans="1:28" x14ac:dyDescent="0.35">
      <c r="A35" s="2">
        <v>853816774</v>
      </c>
      <c r="B35" s="3">
        <v>195122198732</v>
      </c>
      <c r="C35" s="2">
        <v>19512219873</v>
      </c>
      <c r="D35" s="2">
        <v>584796430</v>
      </c>
      <c r="E35" s="2" t="s">
        <v>76</v>
      </c>
      <c r="F35" s="4">
        <v>328.9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35</v>
      </c>
      <c r="L35" s="2" t="s">
        <v>36</v>
      </c>
      <c r="M35" s="2" t="s">
        <v>37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0">
        <f t="shared" si="0"/>
        <v>0</v>
      </c>
      <c r="Z35" s="2">
        <f t="shared" si="1"/>
        <v>0</v>
      </c>
      <c r="AA35" s="2">
        <f t="shared" si="2"/>
        <v>0</v>
      </c>
      <c r="AB35" s="2">
        <f t="shared" si="3"/>
        <v>0</v>
      </c>
    </row>
    <row r="36" spans="1:28" x14ac:dyDescent="0.35">
      <c r="A36" s="2">
        <v>194066534</v>
      </c>
      <c r="B36" s="3">
        <v>887276400099</v>
      </c>
      <c r="C36" s="2">
        <v>88727640009</v>
      </c>
      <c r="D36" s="2">
        <v>595674952</v>
      </c>
      <c r="E36" s="2" t="s">
        <v>77</v>
      </c>
      <c r="F36" s="4">
        <v>999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57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0">
        <f t="shared" si="0"/>
        <v>0</v>
      </c>
      <c r="Z36" s="2">
        <f t="shared" si="1"/>
        <v>0</v>
      </c>
      <c r="AA36" s="2">
        <f t="shared" si="2"/>
        <v>0</v>
      </c>
      <c r="AB36" s="2">
        <f t="shared" si="3"/>
        <v>0</v>
      </c>
    </row>
    <row r="37" spans="1:28" x14ac:dyDescent="0.35">
      <c r="A37" s="2">
        <v>880315906</v>
      </c>
      <c r="B37" s="3">
        <v>194721842039</v>
      </c>
      <c r="C37" s="2">
        <v>19472184203</v>
      </c>
      <c r="D37" s="2">
        <v>586295586</v>
      </c>
      <c r="E37" s="2" t="s">
        <v>78</v>
      </c>
      <c r="F37" s="4">
        <v>211.18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35</v>
      </c>
      <c r="L37" s="2" t="s">
        <v>36</v>
      </c>
      <c r="M37" s="2" t="s">
        <v>79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0">
        <f t="shared" si="0"/>
        <v>0</v>
      </c>
      <c r="Z37" s="2">
        <f t="shared" si="1"/>
        <v>0</v>
      </c>
      <c r="AA37" s="2">
        <f t="shared" si="2"/>
        <v>0</v>
      </c>
      <c r="AB37" s="2">
        <f t="shared" si="3"/>
        <v>0</v>
      </c>
    </row>
    <row r="38" spans="1:28" x14ac:dyDescent="0.35">
      <c r="A38" s="2">
        <v>218817736</v>
      </c>
      <c r="B38" s="3">
        <v>193424695614</v>
      </c>
      <c r="C38" s="2">
        <v>19342469561</v>
      </c>
      <c r="D38" s="2">
        <v>574307606</v>
      </c>
      <c r="E38" s="2" t="s">
        <v>80</v>
      </c>
      <c r="F38" s="4">
        <v>279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35</v>
      </c>
      <c r="L38" s="2" t="s">
        <v>36</v>
      </c>
      <c r="M38" s="2" t="s">
        <v>70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0">
        <f t="shared" si="0"/>
        <v>0</v>
      </c>
      <c r="Z38" s="2">
        <f t="shared" si="1"/>
        <v>0</v>
      </c>
      <c r="AA38" s="2">
        <f t="shared" si="2"/>
        <v>0</v>
      </c>
      <c r="AB38" s="2">
        <f t="shared" si="3"/>
        <v>0</v>
      </c>
    </row>
    <row r="39" spans="1:28" x14ac:dyDescent="0.35">
      <c r="A39" s="2">
        <v>435795966</v>
      </c>
      <c r="B39" s="3">
        <v>193199469274</v>
      </c>
      <c r="C39" s="2">
        <v>19319946927</v>
      </c>
      <c r="D39" s="2">
        <v>577134528</v>
      </c>
      <c r="E39" s="2" t="s">
        <v>81</v>
      </c>
      <c r="F39" s="4">
        <v>363.416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43</v>
      </c>
      <c r="L39" s="2" t="s">
        <v>44</v>
      </c>
      <c r="M39" s="2" t="s">
        <v>45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0">
        <f t="shared" si="0"/>
        <v>0</v>
      </c>
      <c r="Z39" s="2">
        <f t="shared" si="1"/>
        <v>0</v>
      </c>
      <c r="AA39" s="2">
        <f t="shared" si="2"/>
        <v>0</v>
      </c>
      <c r="AB39" s="2">
        <f t="shared" si="3"/>
        <v>0</v>
      </c>
    </row>
    <row r="40" spans="1:28" x14ac:dyDescent="0.35">
      <c r="A40" s="2">
        <v>588464990</v>
      </c>
      <c r="B40" s="3">
        <v>195133087339</v>
      </c>
      <c r="C40" s="2">
        <v>19513308733</v>
      </c>
      <c r="D40" s="2">
        <v>586283185</v>
      </c>
      <c r="E40" s="2" t="s">
        <v>82</v>
      </c>
      <c r="F40" s="4">
        <v>176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43</v>
      </c>
      <c r="L40" s="2" t="s">
        <v>44</v>
      </c>
      <c r="M40" s="2" t="s">
        <v>45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0">
        <f t="shared" si="0"/>
        <v>0</v>
      </c>
      <c r="Z40" s="2">
        <f t="shared" si="1"/>
        <v>0</v>
      </c>
      <c r="AA40" s="2">
        <f t="shared" si="2"/>
        <v>0</v>
      </c>
      <c r="AB40" s="2">
        <f t="shared" si="3"/>
        <v>0</v>
      </c>
    </row>
    <row r="41" spans="1:28" x14ac:dyDescent="0.35">
      <c r="A41" s="2">
        <v>190329198</v>
      </c>
      <c r="B41" s="3">
        <v>193199113504</v>
      </c>
      <c r="C41" s="2">
        <v>19319911350</v>
      </c>
      <c r="D41" s="2">
        <v>574258018</v>
      </c>
      <c r="E41" s="2" t="s">
        <v>83</v>
      </c>
      <c r="F41" s="4">
        <v>326.916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43</v>
      </c>
      <c r="L41" s="2" t="s">
        <v>44</v>
      </c>
      <c r="M41" s="2" t="s">
        <v>45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0">
        <f t="shared" si="0"/>
        <v>0</v>
      </c>
      <c r="Z41" s="2">
        <f t="shared" si="1"/>
        <v>0</v>
      </c>
      <c r="AA41" s="2">
        <f t="shared" si="2"/>
        <v>0</v>
      </c>
      <c r="AB41" s="2">
        <f t="shared" si="3"/>
        <v>0</v>
      </c>
    </row>
    <row r="42" spans="1:28" x14ac:dyDescent="0.35">
      <c r="A42" s="2">
        <v>661378059</v>
      </c>
      <c r="B42" s="3">
        <v>195133068819</v>
      </c>
      <c r="C42" s="2">
        <v>19513306881</v>
      </c>
      <c r="D42" s="2">
        <v>586670215</v>
      </c>
      <c r="E42" s="2" t="s">
        <v>8</v>
      </c>
      <c r="F42" s="4">
        <v>536.5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43</v>
      </c>
      <c r="L42" s="2" t="s">
        <v>44</v>
      </c>
      <c r="M42" s="2" t="s">
        <v>45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1</v>
      </c>
      <c r="V42" s="2">
        <v>0</v>
      </c>
      <c r="W42" s="2">
        <v>35</v>
      </c>
      <c r="X42" s="2">
        <v>0</v>
      </c>
      <c r="Y42" s="10">
        <f t="shared" si="0"/>
        <v>536.5</v>
      </c>
      <c r="Z42" s="2">
        <f t="shared" si="1"/>
        <v>1</v>
      </c>
      <c r="AA42" s="2">
        <f t="shared" si="2"/>
        <v>536.5</v>
      </c>
      <c r="AB42" s="2">
        <f t="shared" si="3"/>
        <v>536.5</v>
      </c>
    </row>
    <row r="43" spans="1:28" x14ac:dyDescent="0.35">
      <c r="A43" s="2">
        <v>402347782</v>
      </c>
      <c r="B43" s="3">
        <v>194632976403</v>
      </c>
      <c r="C43" s="2">
        <v>19463297640</v>
      </c>
      <c r="D43" s="2">
        <v>578535685</v>
      </c>
      <c r="E43" s="2" t="s">
        <v>84</v>
      </c>
      <c r="F43" s="4">
        <v>168.51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39</v>
      </c>
      <c r="L43" s="2" t="s">
        <v>40</v>
      </c>
      <c r="M43" s="2" t="s">
        <v>41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0">
        <f t="shared" si="0"/>
        <v>0</v>
      </c>
      <c r="Z43" s="2">
        <f t="shared" si="1"/>
        <v>0</v>
      </c>
      <c r="AA43" s="2">
        <f t="shared" si="2"/>
        <v>0</v>
      </c>
      <c r="AB43" s="2">
        <f t="shared" si="3"/>
        <v>0</v>
      </c>
    </row>
    <row r="44" spans="1:28" x14ac:dyDescent="0.35">
      <c r="A44" s="2">
        <v>558190726</v>
      </c>
      <c r="B44" s="3">
        <v>887276371399</v>
      </c>
      <c r="C44" s="2">
        <v>88727637139</v>
      </c>
      <c r="D44" s="2">
        <v>579064923</v>
      </c>
      <c r="E44" s="2" t="s">
        <v>85</v>
      </c>
      <c r="F44" s="4">
        <v>187.71100000000001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57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0">
        <f t="shared" si="0"/>
        <v>0</v>
      </c>
      <c r="Z44" s="2">
        <f t="shared" si="1"/>
        <v>0</v>
      </c>
      <c r="AA44" s="2">
        <f t="shared" si="2"/>
        <v>0</v>
      </c>
      <c r="AB44" s="2">
        <f t="shared" si="3"/>
        <v>0</v>
      </c>
    </row>
    <row r="45" spans="1:28" x14ac:dyDescent="0.35">
      <c r="A45" s="2">
        <v>485045174</v>
      </c>
      <c r="B45" s="3">
        <v>195133026291</v>
      </c>
      <c r="C45" s="2">
        <v>19513302629</v>
      </c>
      <c r="D45" s="2">
        <v>585452616</v>
      </c>
      <c r="E45" s="2" t="s">
        <v>86</v>
      </c>
      <c r="F45" s="4">
        <v>234.24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43</v>
      </c>
      <c r="L45" s="2" t="s">
        <v>44</v>
      </c>
      <c r="M45" s="2" t="s">
        <v>45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0">
        <f t="shared" si="0"/>
        <v>0</v>
      </c>
      <c r="Z45" s="2">
        <f t="shared" si="1"/>
        <v>0</v>
      </c>
      <c r="AA45" s="2">
        <f t="shared" si="2"/>
        <v>0</v>
      </c>
      <c r="AB45" s="2">
        <f t="shared" si="3"/>
        <v>0</v>
      </c>
    </row>
    <row r="46" spans="1:28" x14ac:dyDescent="0.35">
      <c r="A46" s="2">
        <v>797574998</v>
      </c>
      <c r="B46" s="3">
        <v>195122134952</v>
      </c>
      <c r="C46" s="2">
        <v>19512213495</v>
      </c>
      <c r="D46" s="2">
        <v>587522316</v>
      </c>
      <c r="E46" s="2" t="s">
        <v>87</v>
      </c>
      <c r="F46" s="4">
        <v>201.51400000000001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35</v>
      </c>
      <c r="L46" s="2" t="s">
        <v>36</v>
      </c>
      <c r="M46" s="2" t="s">
        <v>37</v>
      </c>
      <c r="N46" s="2">
        <v>3</v>
      </c>
      <c r="O46" s="2">
        <v>0</v>
      </c>
      <c r="P46" s="2">
        <v>1</v>
      </c>
      <c r="Q46" s="2">
        <v>0</v>
      </c>
      <c r="R46" s="2">
        <v>3</v>
      </c>
      <c r="S46" s="2">
        <v>-1</v>
      </c>
      <c r="T46" s="2">
        <v>2</v>
      </c>
      <c r="U46" s="2">
        <v>8</v>
      </c>
      <c r="V46" s="2">
        <v>1</v>
      </c>
      <c r="W46" s="2">
        <v>32</v>
      </c>
      <c r="X46" s="2">
        <v>0</v>
      </c>
      <c r="Y46" s="10">
        <f t="shared" si="0"/>
        <v>1612.1120000000001</v>
      </c>
      <c r="Z46" s="2">
        <f t="shared" si="1"/>
        <v>9</v>
      </c>
      <c r="AA46" s="2">
        <f t="shared" si="2"/>
        <v>201.51400000000001</v>
      </c>
      <c r="AB46" s="2">
        <f t="shared" si="3"/>
        <v>1813.6260000000002</v>
      </c>
    </row>
    <row r="47" spans="1:28" x14ac:dyDescent="0.35">
      <c r="A47" s="2">
        <v>518977383</v>
      </c>
      <c r="B47" s="3">
        <v>196068246754</v>
      </c>
      <c r="C47" s="2">
        <v>19606824675</v>
      </c>
      <c r="D47" s="2">
        <v>595818686</v>
      </c>
      <c r="E47" s="2" t="s">
        <v>88</v>
      </c>
      <c r="F47" s="4">
        <v>297.49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35</v>
      </c>
      <c r="L47" s="2" t="s">
        <v>36</v>
      </c>
      <c r="M47" s="2" t="s">
        <v>70</v>
      </c>
      <c r="N47" s="2">
        <v>6</v>
      </c>
      <c r="O47" s="2">
        <v>4</v>
      </c>
      <c r="P47" s="2">
        <v>8</v>
      </c>
      <c r="Q47" s="2">
        <v>8</v>
      </c>
      <c r="R47" s="2">
        <v>3</v>
      </c>
      <c r="S47" s="2">
        <v>2</v>
      </c>
      <c r="T47" s="2">
        <v>8</v>
      </c>
      <c r="U47" s="2">
        <v>39</v>
      </c>
      <c r="V47" s="2">
        <v>3</v>
      </c>
      <c r="W47" s="2">
        <v>442</v>
      </c>
      <c r="X47" s="2">
        <v>15</v>
      </c>
      <c r="Y47" s="10">
        <f t="shared" si="0"/>
        <v>11602.11</v>
      </c>
      <c r="Z47" s="2">
        <f t="shared" si="1"/>
        <v>42</v>
      </c>
      <c r="AA47" s="2">
        <f t="shared" si="2"/>
        <v>297.49</v>
      </c>
      <c r="AB47" s="2">
        <f t="shared" si="3"/>
        <v>12494.58</v>
      </c>
    </row>
    <row r="48" spans="1:28" x14ac:dyDescent="0.35">
      <c r="A48" s="2">
        <v>999936773</v>
      </c>
      <c r="B48" s="3">
        <v>194778319775</v>
      </c>
      <c r="C48" s="2">
        <v>19477831977</v>
      </c>
      <c r="D48" s="2">
        <v>587448061</v>
      </c>
      <c r="E48" s="2" t="s">
        <v>89</v>
      </c>
      <c r="F48" s="4">
        <v>178.81399999999999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39</v>
      </c>
      <c r="L48" s="2" t="s">
        <v>40</v>
      </c>
      <c r="M48" s="2" t="s">
        <v>90</v>
      </c>
      <c r="N48" s="2">
        <v>0</v>
      </c>
      <c r="O48" s="2">
        <v>0</v>
      </c>
      <c r="P48" s="2">
        <v>0</v>
      </c>
      <c r="Q48" s="2">
        <v>8</v>
      </c>
      <c r="R48" s="2">
        <v>4</v>
      </c>
      <c r="S48" s="2">
        <v>-1</v>
      </c>
      <c r="T48" s="2">
        <v>0</v>
      </c>
      <c r="U48" s="2">
        <v>11</v>
      </c>
      <c r="V48" s="2">
        <v>1</v>
      </c>
      <c r="W48" s="2">
        <v>2</v>
      </c>
      <c r="X48" s="2">
        <v>0</v>
      </c>
      <c r="Y48" s="10">
        <f t="shared" si="0"/>
        <v>1966.954</v>
      </c>
      <c r="Z48" s="2">
        <f t="shared" si="1"/>
        <v>12</v>
      </c>
      <c r="AA48" s="2">
        <f t="shared" si="2"/>
        <v>178.81399999999999</v>
      </c>
      <c r="AB48" s="2">
        <f t="shared" si="3"/>
        <v>2145.768</v>
      </c>
    </row>
    <row r="49" spans="1:28" x14ac:dyDescent="0.35">
      <c r="A49" s="2">
        <v>980092569</v>
      </c>
      <c r="B49" s="3">
        <v>887276371412</v>
      </c>
      <c r="C49" s="2">
        <v>88727637141</v>
      </c>
      <c r="D49" s="2">
        <v>580453957</v>
      </c>
      <c r="E49" s="2" t="s">
        <v>91</v>
      </c>
      <c r="F49" s="4">
        <v>207.67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57</v>
      </c>
      <c r="N49" s="2">
        <v>1</v>
      </c>
      <c r="O49" s="2">
        <v>4</v>
      </c>
      <c r="P49" s="2">
        <v>1</v>
      </c>
      <c r="Q49" s="2">
        <v>0</v>
      </c>
      <c r="R49" s="2">
        <v>2</v>
      </c>
      <c r="S49" s="2">
        <v>-1</v>
      </c>
      <c r="T49" s="2">
        <v>0</v>
      </c>
      <c r="U49" s="2">
        <v>7</v>
      </c>
      <c r="V49" s="2">
        <v>2</v>
      </c>
      <c r="W49" s="2">
        <v>929</v>
      </c>
      <c r="X49" s="2">
        <v>0</v>
      </c>
      <c r="Y49" s="10">
        <f t="shared" si="0"/>
        <v>1453.6899999999998</v>
      </c>
      <c r="Z49" s="2">
        <f t="shared" si="1"/>
        <v>9</v>
      </c>
      <c r="AA49" s="2">
        <f t="shared" si="2"/>
        <v>207.67</v>
      </c>
      <c r="AB49" s="2">
        <f t="shared" si="3"/>
        <v>1869.03</v>
      </c>
    </row>
    <row r="50" spans="1:28" x14ac:dyDescent="0.35">
      <c r="A50" s="2">
        <v>206750547</v>
      </c>
      <c r="B50" s="3">
        <v>192940234864</v>
      </c>
      <c r="C50" s="2">
        <v>19294023486</v>
      </c>
      <c r="D50" s="2">
        <v>572553120</v>
      </c>
      <c r="E50" s="2" t="s">
        <v>92</v>
      </c>
      <c r="F50" s="4">
        <v>90.444000000000003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39</v>
      </c>
      <c r="L50" s="2" t="s">
        <v>40</v>
      </c>
      <c r="M50" s="2" t="s">
        <v>41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0">
        <f t="shared" si="0"/>
        <v>0</v>
      </c>
      <c r="Z50" s="2">
        <f t="shared" si="1"/>
        <v>0</v>
      </c>
      <c r="AA50" s="2">
        <f t="shared" si="2"/>
        <v>0</v>
      </c>
      <c r="AB50" s="2">
        <f t="shared" si="3"/>
        <v>0</v>
      </c>
    </row>
    <row r="51" spans="1:28" x14ac:dyDescent="0.35">
      <c r="A51" s="2">
        <v>344923046</v>
      </c>
      <c r="B51" s="3">
        <v>196068246761</v>
      </c>
      <c r="C51" s="2">
        <v>19606824676</v>
      </c>
      <c r="D51" s="2">
        <v>595515455</v>
      </c>
      <c r="E51" s="2" t="s">
        <v>93</v>
      </c>
      <c r="F51" s="4">
        <v>186.084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35</v>
      </c>
      <c r="L51" s="2" t="s">
        <v>36</v>
      </c>
      <c r="M51" s="2" t="s">
        <v>70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0">
        <f t="shared" si="0"/>
        <v>0</v>
      </c>
      <c r="Z51" s="2">
        <f t="shared" si="1"/>
        <v>0</v>
      </c>
      <c r="AA51" s="2">
        <f t="shared" si="2"/>
        <v>0</v>
      </c>
      <c r="AB51" s="2">
        <f t="shared" si="3"/>
        <v>0</v>
      </c>
    </row>
    <row r="52" spans="1:28" x14ac:dyDescent="0.35">
      <c r="A52" s="2">
        <v>185031785</v>
      </c>
      <c r="B52" s="3">
        <v>194850054747</v>
      </c>
      <c r="C52" s="2">
        <v>19485005474</v>
      </c>
      <c r="D52" s="2">
        <v>578924325</v>
      </c>
      <c r="E52" s="2" t="s">
        <v>94</v>
      </c>
      <c r="F52" s="4">
        <v>334.55900000000003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48</v>
      </c>
      <c r="L52" s="2" t="s">
        <v>36</v>
      </c>
      <c r="M52" s="2" t="s">
        <v>37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1</v>
      </c>
      <c r="V52" s="2">
        <v>0</v>
      </c>
      <c r="W52" s="2">
        <v>1</v>
      </c>
      <c r="X52" s="2">
        <v>0</v>
      </c>
      <c r="Y52" s="10">
        <f t="shared" si="0"/>
        <v>334.55900000000003</v>
      </c>
      <c r="Z52" s="2">
        <f t="shared" si="1"/>
        <v>1</v>
      </c>
      <c r="AA52" s="2">
        <f t="shared" si="2"/>
        <v>334.55900000000003</v>
      </c>
      <c r="AB52" s="2">
        <f t="shared" si="3"/>
        <v>334.55900000000003</v>
      </c>
    </row>
    <row r="53" spans="1:28" x14ac:dyDescent="0.35">
      <c r="A53" s="2">
        <v>561336228</v>
      </c>
      <c r="B53" s="3">
        <v>887276472089</v>
      </c>
      <c r="C53" s="2">
        <v>88727647208</v>
      </c>
      <c r="D53" s="2">
        <v>596821010</v>
      </c>
      <c r="E53" s="2" t="s">
        <v>85</v>
      </c>
      <c r="F53" s="4">
        <v>129.21899999999999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0">
        <f t="shared" si="0"/>
        <v>0</v>
      </c>
      <c r="Z53" s="2">
        <f t="shared" si="1"/>
        <v>0</v>
      </c>
      <c r="AA53" s="2">
        <f t="shared" si="2"/>
        <v>0</v>
      </c>
      <c r="AB53" s="2">
        <f t="shared" si="3"/>
        <v>0</v>
      </c>
    </row>
    <row r="54" spans="1:28" x14ac:dyDescent="0.35">
      <c r="A54" s="2">
        <v>419511235</v>
      </c>
      <c r="B54" s="3">
        <v>193199879332</v>
      </c>
      <c r="C54" s="2">
        <v>19319987933</v>
      </c>
      <c r="D54" s="2">
        <v>581881284</v>
      </c>
      <c r="E54" s="2" t="s">
        <v>95</v>
      </c>
      <c r="F54" s="4">
        <v>259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43</v>
      </c>
      <c r="L54" s="2" t="s">
        <v>44</v>
      </c>
      <c r="M54" s="2" t="s">
        <v>45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-1</v>
      </c>
      <c r="U54" s="2">
        <v>-1</v>
      </c>
      <c r="V54" s="2">
        <v>1</v>
      </c>
      <c r="W54" s="2">
        <v>0</v>
      </c>
      <c r="X54" s="2">
        <v>0</v>
      </c>
      <c r="Y54" s="10">
        <f t="shared" si="0"/>
        <v>-259</v>
      </c>
      <c r="Z54" s="2">
        <f t="shared" si="1"/>
        <v>0</v>
      </c>
      <c r="AA54" s="2">
        <f t="shared" si="2"/>
        <v>259</v>
      </c>
      <c r="AB54" s="2">
        <f t="shared" si="3"/>
        <v>0</v>
      </c>
    </row>
    <row r="55" spans="1:28" x14ac:dyDescent="0.35">
      <c r="A55" s="2">
        <v>348425169</v>
      </c>
      <c r="B55" s="3">
        <v>196068469368</v>
      </c>
      <c r="C55" s="2">
        <v>19606846936</v>
      </c>
      <c r="D55" s="2">
        <v>597791509</v>
      </c>
      <c r="E55" s="2" t="s">
        <v>96</v>
      </c>
      <c r="F55" s="4">
        <v>359.99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35</v>
      </c>
      <c r="L55" s="2" t="s">
        <v>97</v>
      </c>
      <c r="M55" s="2" t="s">
        <v>79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0">
        <f t="shared" si="0"/>
        <v>0</v>
      </c>
      <c r="Z55" s="2">
        <f t="shared" si="1"/>
        <v>0</v>
      </c>
      <c r="AA55" s="2">
        <f t="shared" si="2"/>
        <v>0</v>
      </c>
      <c r="AB55" s="2">
        <f t="shared" si="3"/>
        <v>0</v>
      </c>
    </row>
    <row r="56" spans="1:28" x14ac:dyDescent="0.35">
      <c r="A56" s="2">
        <v>484597399</v>
      </c>
      <c r="B56" s="3">
        <v>192876083291</v>
      </c>
      <c r="C56" s="2">
        <v>19287608329</v>
      </c>
      <c r="D56" s="2">
        <v>572707909</v>
      </c>
      <c r="E56" s="2" t="s">
        <v>98</v>
      </c>
      <c r="F56" s="4">
        <v>229.99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48</v>
      </c>
      <c r="L56" s="2" t="s">
        <v>99</v>
      </c>
      <c r="M56" s="2" t="s">
        <v>51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0">
        <f t="shared" si="0"/>
        <v>0</v>
      </c>
      <c r="Z56" s="2">
        <f t="shared" si="1"/>
        <v>0</v>
      </c>
      <c r="AA56" s="2">
        <f t="shared" si="2"/>
        <v>0</v>
      </c>
      <c r="AB56" s="2">
        <f t="shared" si="3"/>
        <v>0</v>
      </c>
    </row>
    <row r="57" spans="1:28" x14ac:dyDescent="0.35">
      <c r="A57" s="2">
        <v>660182959</v>
      </c>
      <c r="B57" s="3">
        <v>194850322389</v>
      </c>
      <c r="C57" s="2">
        <v>19485032238</v>
      </c>
      <c r="D57" s="2">
        <v>583390266</v>
      </c>
      <c r="E57" s="2" t="s">
        <v>100</v>
      </c>
      <c r="F57" s="4">
        <v>339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35</v>
      </c>
      <c r="L57" s="2" t="s">
        <v>99</v>
      </c>
      <c r="M57" s="2" t="s">
        <v>79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0">
        <f t="shared" si="0"/>
        <v>0</v>
      </c>
      <c r="Z57" s="2">
        <f t="shared" si="1"/>
        <v>0</v>
      </c>
      <c r="AA57" s="2">
        <f t="shared" si="2"/>
        <v>0</v>
      </c>
      <c r="AB57" s="2">
        <f t="shared" si="3"/>
        <v>0</v>
      </c>
    </row>
    <row r="58" spans="1:28" x14ac:dyDescent="0.35">
      <c r="A58" s="2">
        <v>809135326</v>
      </c>
      <c r="B58" s="3">
        <v>887276371405</v>
      </c>
      <c r="C58" s="2">
        <v>88727637140</v>
      </c>
      <c r="D58" s="2">
        <v>578986605</v>
      </c>
      <c r="E58" s="2" t="s">
        <v>4</v>
      </c>
      <c r="F58" s="4">
        <v>229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101</v>
      </c>
      <c r="M58" s="2" t="s">
        <v>57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0">
        <f t="shared" si="0"/>
        <v>0</v>
      </c>
      <c r="Z58" s="2">
        <f t="shared" si="1"/>
        <v>0</v>
      </c>
      <c r="AA58" s="2">
        <f t="shared" si="2"/>
        <v>0</v>
      </c>
      <c r="AB58" s="2">
        <f t="shared" si="3"/>
        <v>0</v>
      </c>
    </row>
    <row r="59" spans="1:28" x14ac:dyDescent="0.35">
      <c r="A59" s="2">
        <v>923415682</v>
      </c>
      <c r="B59" s="3">
        <v>887276332970</v>
      </c>
      <c r="C59" s="2">
        <v>88727633297</v>
      </c>
      <c r="D59" s="2">
        <v>580589309</v>
      </c>
      <c r="E59" s="2" t="s">
        <v>102</v>
      </c>
      <c r="F59" s="4">
        <v>229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101</v>
      </c>
      <c r="M59" s="2" t="s">
        <v>57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0">
        <f t="shared" si="0"/>
        <v>0</v>
      </c>
      <c r="Z59" s="2">
        <f t="shared" si="1"/>
        <v>0</v>
      </c>
      <c r="AA59" s="2">
        <f t="shared" si="2"/>
        <v>0</v>
      </c>
      <c r="AB59" s="2">
        <f t="shared" si="3"/>
        <v>0</v>
      </c>
    </row>
    <row r="60" spans="1:28" x14ac:dyDescent="0.35">
      <c r="A60" s="2">
        <v>964702182</v>
      </c>
      <c r="B60" s="3">
        <v>195890233741</v>
      </c>
      <c r="C60" s="2">
        <v>19589023374</v>
      </c>
      <c r="D60" s="2">
        <v>597947826</v>
      </c>
      <c r="E60" s="2" t="s">
        <v>103</v>
      </c>
      <c r="F60" s="4">
        <v>509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39</v>
      </c>
      <c r="L60" s="2" t="s">
        <v>99</v>
      </c>
      <c r="M60" s="2" t="s">
        <v>41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10">
        <f t="shared" si="0"/>
        <v>509</v>
      </c>
      <c r="Z60" s="2">
        <f t="shared" si="1"/>
        <v>1</v>
      </c>
      <c r="AA60" s="2">
        <f t="shared" si="2"/>
        <v>509</v>
      </c>
      <c r="AB60" s="2">
        <f t="shared" si="3"/>
        <v>509</v>
      </c>
    </row>
    <row r="61" spans="1:28" x14ac:dyDescent="0.35">
      <c r="A61" s="2">
        <v>845535455</v>
      </c>
      <c r="B61" s="3">
        <v>196068462925</v>
      </c>
      <c r="C61" s="2">
        <v>19606846292</v>
      </c>
      <c r="D61" s="2">
        <v>597791480</v>
      </c>
      <c r="E61" s="2" t="s">
        <v>7</v>
      </c>
      <c r="F61" s="4">
        <v>339.99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35</v>
      </c>
      <c r="L61" s="2" t="s">
        <v>97</v>
      </c>
      <c r="M61" s="2" t="s">
        <v>79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0">
        <f t="shared" si="0"/>
        <v>0</v>
      </c>
      <c r="Z61" s="2">
        <f t="shared" si="1"/>
        <v>0</v>
      </c>
      <c r="AA61" s="2">
        <f t="shared" si="2"/>
        <v>0</v>
      </c>
      <c r="AB61" s="2">
        <f t="shared" si="3"/>
        <v>0</v>
      </c>
    </row>
    <row r="62" spans="1:28" x14ac:dyDescent="0.35">
      <c r="A62" s="2">
        <v>994253348</v>
      </c>
      <c r="B62" s="3">
        <v>196068462826</v>
      </c>
      <c r="C62" s="2">
        <v>19606846282</v>
      </c>
      <c r="D62" s="2">
        <v>597791510</v>
      </c>
      <c r="E62" s="2" t="s">
        <v>9</v>
      </c>
      <c r="F62" s="4">
        <v>323.95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35</v>
      </c>
      <c r="L62" s="2" t="s">
        <v>97</v>
      </c>
      <c r="M62" s="2" t="s">
        <v>79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0">
        <f t="shared" si="0"/>
        <v>0</v>
      </c>
      <c r="Z62" s="2">
        <f t="shared" si="1"/>
        <v>0</v>
      </c>
      <c r="AA62" s="2">
        <f t="shared" si="2"/>
        <v>0</v>
      </c>
      <c r="AB62" s="2">
        <f t="shared" si="3"/>
        <v>0</v>
      </c>
    </row>
    <row r="63" spans="1:28" x14ac:dyDescent="0.35">
      <c r="A63" s="2">
        <v>506004220</v>
      </c>
      <c r="B63" s="3">
        <v>196068469382</v>
      </c>
      <c r="C63" s="3">
        <v>19606846938</v>
      </c>
      <c r="D63" s="2" t="s">
        <v>104</v>
      </c>
      <c r="E63" s="2" t="s">
        <v>105</v>
      </c>
      <c r="F63" s="4">
        <v>267.04000000000002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35</v>
      </c>
      <c r="L63" s="2" t="s">
        <v>97</v>
      </c>
      <c r="M63" s="2" t="s">
        <v>79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0">
        <f t="shared" si="0"/>
        <v>0</v>
      </c>
      <c r="Z63" s="2">
        <f t="shared" si="1"/>
        <v>0</v>
      </c>
      <c r="AA63" s="2">
        <f t="shared" si="2"/>
        <v>0</v>
      </c>
      <c r="AB63" s="2">
        <f t="shared" si="3"/>
        <v>0</v>
      </c>
    </row>
    <row r="64" spans="1:28" x14ac:dyDescent="0.35">
      <c r="A64" s="2">
        <v>803913246</v>
      </c>
      <c r="B64" s="3">
        <v>196068462932</v>
      </c>
      <c r="C64" s="3">
        <v>19606846293</v>
      </c>
      <c r="D64" s="2">
        <v>597791513</v>
      </c>
      <c r="E64" s="2" t="s">
        <v>107</v>
      </c>
      <c r="F64" s="4">
        <v>339.99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35</v>
      </c>
      <c r="L64" s="2" t="s">
        <v>97</v>
      </c>
      <c r="M64" s="2" t="s">
        <v>79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0">
        <f t="shared" si="0"/>
        <v>0</v>
      </c>
      <c r="Z64" s="2">
        <f t="shared" si="1"/>
        <v>0</v>
      </c>
      <c r="AA64" s="2">
        <f t="shared" si="2"/>
        <v>0</v>
      </c>
      <c r="AB64" s="2">
        <f t="shared" si="3"/>
        <v>0</v>
      </c>
    </row>
    <row r="65" spans="1:28" x14ac:dyDescent="0.35">
      <c r="A65" s="2">
        <v>357193493</v>
      </c>
      <c r="B65" s="3">
        <v>195891777435</v>
      </c>
      <c r="C65" s="3">
        <v>19589177743</v>
      </c>
      <c r="D65" s="2">
        <v>596915481</v>
      </c>
      <c r="E65" s="2" t="s">
        <v>106</v>
      </c>
      <c r="F65" s="4">
        <v>454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39</v>
      </c>
      <c r="L65" s="2" t="s">
        <v>99</v>
      </c>
      <c r="M65" s="2" t="s">
        <v>41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0">
        <f t="shared" si="0"/>
        <v>0</v>
      </c>
      <c r="Z65" s="2">
        <f t="shared" si="1"/>
        <v>0</v>
      </c>
      <c r="AA65" s="2">
        <f t="shared" si="2"/>
        <v>0</v>
      </c>
      <c r="AB65" s="2">
        <f t="shared" si="3"/>
        <v>0</v>
      </c>
    </row>
    <row r="66" spans="1:28" x14ac:dyDescent="0.35">
      <c r="A66" s="2">
        <v>943406775</v>
      </c>
      <c r="B66" s="3">
        <v>196068462918</v>
      </c>
      <c r="C66" s="3">
        <v>19606846291</v>
      </c>
      <c r="D66" s="2">
        <v>597791517</v>
      </c>
      <c r="E66" s="2" t="s">
        <v>108</v>
      </c>
      <c r="F66" s="4">
        <v>339.99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35</v>
      </c>
      <c r="L66" s="2" t="s">
        <v>97</v>
      </c>
      <c r="M66" s="2" t="s">
        <v>79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0">
        <f t="shared" si="0"/>
        <v>0</v>
      </c>
      <c r="Z66" s="2">
        <f t="shared" si="1"/>
        <v>0</v>
      </c>
      <c r="AA66" s="2">
        <f t="shared" si="2"/>
        <v>0</v>
      </c>
      <c r="AB66" s="2">
        <f t="shared" si="3"/>
        <v>0</v>
      </c>
    </row>
    <row r="67" spans="1:28" x14ac:dyDescent="0.35">
      <c r="A67" s="2">
        <v>984743341</v>
      </c>
      <c r="B67" s="3">
        <v>195122198862</v>
      </c>
      <c r="C67" s="3">
        <v>19512219886</v>
      </c>
      <c r="D67" s="2">
        <v>584756804</v>
      </c>
      <c r="E67" s="2" t="s">
        <v>3</v>
      </c>
      <c r="F67" s="4">
        <v>299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35</v>
      </c>
      <c r="L67" s="2" t="s">
        <v>36</v>
      </c>
      <c r="M67" s="2" t="s">
        <v>79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0">
        <f t="shared" ref="Y67:Y89" si="4">U67*F67</f>
        <v>0</v>
      </c>
      <c r="Z67" s="2">
        <f t="shared" ref="Z67:Z89" si="5">V67+U67</f>
        <v>0</v>
      </c>
      <c r="AA67" s="2">
        <f t="shared" ref="AA67:AA89" si="6">IFERROR(Y67/U67,0)</f>
        <v>0</v>
      </c>
      <c r="AB67" s="2">
        <f t="shared" ref="AB67:AB89" si="7">AA67*Z67</f>
        <v>0</v>
      </c>
    </row>
    <row r="68" spans="1:28" x14ac:dyDescent="0.35">
      <c r="A68" s="2">
        <v>117120357</v>
      </c>
      <c r="B68" s="3">
        <v>196068462901</v>
      </c>
      <c r="C68" s="2">
        <v>19606846290</v>
      </c>
      <c r="D68" s="2">
        <v>597791443</v>
      </c>
      <c r="E68" s="2" t="s">
        <v>109</v>
      </c>
      <c r="F68" s="4">
        <v>339.99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35</v>
      </c>
      <c r="L68" s="2" t="s">
        <v>97</v>
      </c>
      <c r="M68" s="2" t="s">
        <v>79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0">
        <f t="shared" si="4"/>
        <v>0</v>
      </c>
      <c r="Z68" s="2">
        <f t="shared" si="5"/>
        <v>0</v>
      </c>
      <c r="AA68" s="2">
        <f t="shared" si="6"/>
        <v>0</v>
      </c>
      <c r="AB68" s="2">
        <f t="shared" si="7"/>
        <v>0</v>
      </c>
    </row>
    <row r="69" spans="1:28" x14ac:dyDescent="0.35">
      <c r="A69" s="2">
        <v>235465254</v>
      </c>
      <c r="B69" s="3">
        <v>196068469375</v>
      </c>
      <c r="C69" s="2">
        <v>19606846937</v>
      </c>
      <c r="D69" s="2">
        <v>597791442</v>
      </c>
      <c r="E69" s="2" t="s">
        <v>110</v>
      </c>
      <c r="F69" s="4">
        <v>359.99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35</v>
      </c>
      <c r="L69" s="2" t="s">
        <v>97</v>
      </c>
      <c r="M69" s="2" t="s">
        <v>79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0">
        <f t="shared" si="4"/>
        <v>0</v>
      </c>
      <c r="Z69" s="2">
        <f t="shared" si="5"/>
        <v>0</v>
      </c>
      <c r="AA69" s="2">
        <f t="shared" si="6"/>
        <v>0</v>
      </c>
      <c r="AB69" s="2">
        <f t="shared" si="7"/>
        <v>0</v>
      </c>
    </row>
    <row r="70" spans="1:28" x14ac:dyDescent="0.35">
      <c r="A70" s="2">
        <v>516601654</v>
      </c>
      <c r="B70" s="3">
        <v>196118283913</v>
      </c>
      <c r="C70" s="2">
        <v>19611828391</v>
      </c>
      <c r="D70" s="2">
        <v>597395704</v>
      </c>
      <c r="E70" s="2" t="s">
        <v>111</v>
      </c>
      <c r="F70" s="4">
        <v>469.99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39</v>
      </c>
      <c r="L70" s="2" t="s">
        <v>40</v>
      </c>
      <c r="M70" s="2" t="s">
        <v>41</v>
      </c>
      <c r="N70" s="2">
        <v>-3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-2</v>
      </c>
      <c r="V70" s="2">
        <v>2</v>
      </c>
      <c r="W70" s="2">
        <v>117</v>
      </c>
      <c r="X70" s="2">
        <v>0</v>
      </c>
      <c r="Y70" s="10">
        <f t="shared" si="4"/>
        <v>-939.98</v>
      </c>
      <c r="Z70" s="2">
        <f t="shared" si="5"/>
        <v>0</v>
      </c>
      <c r="AA70" s="2">
        <f t="shared" si="6"/>
        <v>469.99</v>
      </c>
      <c r="AB70" s="2">
        <f t="shared" si="7"/>
        <v>0</v>
      </c>
    </row>
    <row r="71" spans="1:28" x14ac:dyDescent="0.35">
      <c r="A71" s="2">
        <v>592161882</v>
      </c>
      <c r="B71" s="3">
        <v>195122046446</v>
      </c>
      <c r="C71" s="2">
        <v>19512204644</v>
      </c>
      <c r="D71" s="2">
        <v>650243040</v>
      </c>
      <c r="E71" s="2" t="s">
        <v>112</v>
      </c>
      <c r="F71" s="4">
        <v>99.99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35</v>
      </c>
      <c r="L71" s="2" t="s">
        <v>97</v>
      </c>
      <c r="M71" s="2" t="s">
        <v>79</v>
      </c>
      <c r="N71" s="2">
        <v>104</v>
      </c>
      <c r="O71" s="2">
        <v>134</v>
      </c>
      <c r="P71" s="2">
        <v>212</v>
      </c>
      <c r="Q71" s="2">
        <v>243</v>
      </c>
      <c r="R71" s="2">
        <v>224</v>
      </c>
      <c r="S71" s="2">
        <v>282</v>
      </c>
      <c r="T71" s="2">
        <v>316</v>
      </c>
      <c r="U71" s="2">
        <v>1515</v>
      </c>
      <c r="V71" s="2">
        <v>75</v>
      </c>
      <c r="W71" s="2">
        <v>79975</v>
      </c>
      <c r="X71" s="2">
        <v>0</v>
      </c>
      <c r="Y71" s="10">
        <f t="shared" si="4"/>
        <v>151484.85</v>
      </c>
      <c r="Z71" s="2">
        <f t="shared" si="5"/>
        <v>1590</v>
      </c>
      <c r="AA71" s="2">
        <f t="shared" si="6"/>
        <v>99.990000000000009</v>
      </c>
      <c r="AB71" s="2">
        <f t="shared" si="7"/>
        <v>158984.1</v>
      </c>
    </row>
    <row r="72" spans="1:28" x14ac:dyDescent="0.35">
      <c r="A72" s="2">
        <v>813291545</v>
      </c>
      <c r="B72" s="3">
        <v>195348259798</v>
      </c>
      <c r="C72" s="2">
        <v>19534825979</v>
      </c>
      <c r="D72" s="2">
        <v>650094876</v>
      </c>
      <c r="E72" s="2" t="s">
        <v>113</v>
      </c>
      <c r="F72" s="4">
        <v>599.99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39</v>
      </c>
      <c r="L72" s="2" t="s">
        <v>99</v>
      </c>
      <c r="M72" s="2" t="s">
        <v>41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0">
        <f t="shared" si="4"/>
        <v>0</v>
      </c>
      <c r="Z72" s="2">
        <f t="shared" si="5"/>
        <v>0</v>
      </c>
      <c r="AA72" s="2">
        <f t="shared" si="6"/>
        <v>0</v>
      </c>
      <c r="AB72" s="2">
        <f t="shared" si="7"/>
        <v>0</v>
      </c>
    </row>
    <row r="73" spans="1:28" x14ac:dyDescent="0.35">
      <c r="A73" s="2">
        <v>377728855</v>
      </c>
      <c r="B73" s="3">
        <v>193199648846</v>
      </c>
      <c r="C73" s="2">
        <v>19319964884</v>
      </c>
      <c r="D73" s="2">
        <v>583390172</v>
      </c>
      <c r="E73" s="2" t="s">
        <v>114</v>
      </c>
      <c r="F73" s="4">
        <v>379.99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43</v>
      </c>
      <c r="L73" s="2" t="s">
        <v>99</v>
      </c>
      <c r="M73" s="2" t="s">
        <v>45</v>
      </c>
      <c r="N73" s="2">
        <v>3</v>
      </c>
      <c r="O73" s="2">
        <v>0</v>
      </c>
      <c r="P73" s="2">
        <v>0</v>
      </c>
      <c r="Q73" s="2">
        <v>1</v>
      </c>
      <c r="R73" s="2">
        <v>2</v>
      </c>
      <c r="S73" s="2">
        <v>1</v>
      </c>
      <c r="T73" s="2">
        <v>1</v>
      </c>
      <c r="U73" s="2">
        <v>8</v>
      </c>
      <c r="V73" s="2">
        <v>0</v>
      </c>
      <c r="W73" s="2">
        <v>0</v>
      </c>
      <c r="X73" s="2">
        <v>0</v>
      </c>
      <c r="Y73" s="10">
        <f t="shared" si="4"/>
        <v>3039.92</v>
      </c>
      <c r="Z73" s="2">
        <f t="shared" si="5"/>
        <v>8</v>
      </c>
      <c r="AA73" s="2">
        <f t="shared" si="6"/>
        <v>379.99</v>
      </c>
      <c r="AB73" s="2">
        <f t="shared" si="7"/>
        <v>3039.92</v>
      </c>
    </row>
    <row r="74" spans="1:28" x14ac:dyDescent="0.35">
      <c r="A74" s="2">
        <v>805853930</v>
      </c>
      <c r="B74" s="3">
        <v>195697711541</v>
      </c>
      <c r="C74" s="2">
        <v>19569771154</v>
      </c>
      <c r="D74" s="2">
        <v>591480068</v>
      </c>
      <c r="E74" s="2" t="s">
        <v>115</v>
      </c>
      <c r="F74" s="4">
        <v>299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35</v>
      </c>
      <c r="L74" s="2" t="s">
        <v>99</v>
      </c>
      <c r="M74" s="2" t="s">
        <v>79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0">
        <f t="shared" si="4"/>
        <v>0</v>
      </c>
      <c r="Z74" s="2">
        <f t="shared" si="5"/>
        <v>0</v>
      </c>
      <c r="AA74" s="2">
        <f t="shared" si="6"/>
        <v>0</v>
      </c>
      <c r="AB74" s="2">
        <f t="shared" si="7"/>
        <v>0</v>
      </c>
    </row>
    <row r="75" spans="1:28" x14ac:dyDescent="0.35">
      <c r="A75" s="2">
        <v>796891786</v>
      </c>
      <c r="B75" s="3">
        <v>887276201603</v>
      </c>
      <c r="C75" s="3">
        <v>88727620160</v>
      </c>
      <c r="D75" s="2">
        <v>564027807</v>
      </c>
      <c r="E75" s="2" t="s">
        <v>130</v>
      </c>
      <c r="F75" s="4">
        <v>191.98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57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0">
        <f t="shared" si="4"/>
        <v>0</v>
      </c>
      <c r="Z75" s="2">
        <f t="shared" si="5"/>
        <v>0</v>
      </c>
      <c r="AA75" s="2">
        <f t="shared" si="6"/>
        <v>0</v>
      </c>
      <c r="AB75" s="2">
        <f t="shared" si="7"/>
        <v>0</v>
      </c>
    </row>
    <row r="76" spans="1:28" x14ac:dyDescent="0.35">
      <c r="A76" s="2">
        <v>445303836</v>
      </c>
      <c r="B76" s="3">
        <v>195891777459</v>
      </c>
      <c r="C76" s="3">
        <v>19589177745</v>
      </c>
      <c r="D76" s="2" t="s">
        <v>133</v>
      </c>
      <c r="E76" t="s">
        <v>132</v>
      </c>
      <c r="F76" s="4">
        <v>394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39</v>
      </c>
      <c r="L76" s="2" t="s">
        <v>99</v>
      </c>
      <c r="M76" s="2" t="s">
        <v>41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0">
        <f t="shared" si="4"/>
        <v>0</v>
      </c>
      <c r="Z76" s="2">
        <f t="shared" si="5"/>
        <v>0</v>
      </c>
      <c r="AA76" s="2">
        <f t="shared" si="6"/>
        <v>0</v>
      </c>
      <c r="AB76" s="2">
        <f t="shared" si="7"/>
        <v>0</v>
      </c>
    </row>
    <row r="77" spans="1:28" x14ac:dyDescent="0.35">
      <c r="A77" s="2">
        <v>826255173</v>
      </c>
      <c r="B77" s="3">
        <v>195133114158</v>
      </c>
      <c r="C77" s="3">
        <v>19513311415</v>
      </c>
      <c r="D77" s="2" t="s">
        <v>135</v>
      </c>
      <c r="E77" t="s">
        <v>134</v>
      </c>
      <c r="F77" s="4">
        <v>199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43</v>
      </c>
      <c r="L77" s="2" t="s">
        <v>44</v>
      </c>
      <c r="M77" s="2" t="s">
        <v>45</v>
      </c>
      <c r="N77" s="2">
        <v>8</v>
      </c>
      <c r="O77" s="2">
        <v>6</v>
      </c>
      <c r="P77" s="2">
        <v>-1</v>
      </c>
      <c r="Q77" s="2">
        <v>0</v>
      </c>
      <c r="R77" s="2">
        <v>3</v>
      </c>
      <c r="S77" s="2">
        <v>2</v>
      </c>
      <c r="T77" s="2">
        <v>3</v>
      </c>
      <c r="U77" s="2">
        <v>21</v>
      </c>
      <c r="V77" s="2">
        <v>1</v>
      </c>
      <c r="W77" s="2">
        <v>0</v>
      </c>
      <c r="X77" s="2">
        <v>737</v>
      </c>
      <c r="Y77" s="10">
        <f t="shared" si="4"/>
        <v>4179</v>
      </c>
      <c r="Z77" s="2">
        <f t="shared" si="5"/>
        <v>22</v>
      </c>
      <c r="AA77" s="2">
        <f t="shared" si="6"/>
        <v>199</v>
      </c>
      <c r="AB77" s="2">
        <f t="shared" si="7"/>
        <v>4378</v>
      </c>
    </row>
    <row r="78" spans="1:28" x14ac:dyDescent="0.35">
      <c r="A78" s="2">
        <v>678545989</v>
      </c>
      <c r="B78" s="3">
        <v>195133150736</v>
      </c>
      <c r="C78" s="3">
        <v>19513315073</v>
      </c>
      <c r="D78" s="2" t="s">
        <v>137</v>
      </c>
      <c r="E78" s="2" t="s">
        <v>136</v>
      </c>
      <c r="F78" s="4">
        <v>259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43</v>
      </c>
      <c r="L78" s="2" t="s">
        <v>44</v>
      </c>
      <c r="M78" s="2" t="s">
        <v>45</v>
      </c>
      <c r="N78" s="2">
        <v>2</v>
      </c>
      <c r="O78" s="2">
        <v>0</v>
      </c>
      <c r="P78" s="2">
        <v>0</v>
      </c>
      <c r="Q78" s="2">
        <v>2</v>
      </c>
      <c r="R78" s="2">
        <v>0</v>
      </c>
      <c r="S78" s="2">
        <v>-1</v>
      </c>
      <c r="T78" s="2">
        <v>5</v>
      </c>
      <c r="U78" s="2">
        <v>8</v>
      </c>
      <c r="V78" s="2">
        <v>1</v>
      </c>
      <c r="W78" s="2">
        <v>122</v>
      </c>
      <c r="X78" s="2">
        <v>83</v>
      </c>
      <c r="Y78" s="10">
        <f t="shared" si="4"/>
        <v>2072</v>
      </c>
      <c r="Z78" s="2">
        <f t="shared" si="5"/>
        <v>9</v>
      </c>
      <c r="AA78" s="2">
        <f t="shared" si="6"/>
        <v>259</v>
      </c>
      <c r="AB78" s="2">
        <f t="shared" si="7"/>
        <v>2331</v>
      </c>
    </row>
    <row r="79" spans="1:28" x14ac:dyDescent="0.35">
      <c r="A79" s="2">
        <v>552979147</v>
      </c>
      <c r="B79" s="3">
        <v>195122406141</v>
      </c>
      <c r="C79" s="2">
        <v>19512240614</v>
      </c>
      <c r="D79" s="2" t="s">
        <v>139</v>
      </c>
      <c r="E79" t="s">
        <v>138</v>
      </c>
      <c r="F79" s="4">
        <v>799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35</v>
      </c>
      <c r="L79" s="2" t="s">
        <v>99</v>
      </c>
      <c r="M79" s="2" t="s">
        <v>79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0">
        <f t="shared" si="4"/>
        <v>0</v>
      </c>
      <c r="Z79" s="2">
        <f t="shared" si="5"/>
        <v>0</v>
      </c>
      <c r="AA79" s="2">
        <f t="shared" si="6"/>
        <v>0</v>
      </c>
      <c r="AB79" s="2">
        <f t="shared" si="7"/>
        <v>0</v>
      </c>
    </row>
    <row r="80" spans="1:28" x14ac:dyDescent="0.35">
      <c r="A80" s="2">
        <v>497232305</v>
      </c>
      <c r="B80" s="3">
        <v>195713785570</v>
      </c>
      <c r="C80" s="2">
        <v>19571378557</v>
      </c>
      <c r="D80" s="2">
        <v>597325976</v>
      </c>
      <c r="E80" s="2" t="s">
        <v>143</v>
      </c>
      <c r="F80" s="4">
        <v>280.23</v>
      </c>
      <c r="G80" s="2" t="s">
        <v>27</v>
      </c>
      <c r="H80" s="2" t="s">
        <v>28</v>
      </c>
      <c r="I80" s="2" t="s">
        <v>29</v>
      </c>
      <c r="J80" s="2" t="s">
        <v>30</v>
      </c>
      <c r="K80" s="2" t="s">
        <v>39</v>
      </c>
      <c r="L80" s="2" t="s">
        <v>99</v>
      </c>
      <c r="M80" s="2" t="s">
        <v>41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0">
        <f t="shared" si="4"/>
        <v>0</v>
      </c>
      <c r="Z80" s="2">
        <f t="shared" si="5"/>
        <v>0</v>
      </c>
      <c r="AA80" s="2">
        <f t="shared" si="6"/>
        <v>0</v>
      </c>
      <c r="AB80" s="2">
        <f t="shared" si="7"/>
        <v>0</v>
      </c>
    </row>
    <row r="81" spans="1:28" x14ac:dyDescent="0.35">
      <c r="A81" s="2">
        <v>727260097</v>
      </c>
      <c r="B81" s="3">
        <v>195553618946</v>
      </c>
      <c r="C81" s="2">
        <v>19555361894</v>
      </c>
      <c r="D81" s="2">
        <v>650007280</v>
      </c>
      <c r="E81" s="2" t="s">
        <v>141</v>
      </c>
      <c r="F81" s="4">
        <v>299</v>
      </c>
      <c r="G81" s="2" t="s">
        <v>27</v>
      </c>
      <c r="H81" s="2" t="s">
        <v>28</v>
      </c>
      <c r="I81" s="2" t="s">
        <v>29</v>
      </c>
      <c r="J81" s="2" t="s">
        <v>30</v>
      </c>
      <c r="K81" s="2" t="s">
        <v>48</v>
      </c>
      <c r="L81" s="2" t="s">
        <v>50</v>
      </c>
      <c r="M81" s="2" t="s">
        <v>51</v>
      </c>
      <c r="N81" s="2">
        <v>-1</v>
      </c>
      <c r="O81" s="2">
        <v>1</v>
      </c>
      <c r="P81" s="2">
        <v>2</v>
      </c>
      <c r="Q81" s="2">
        <v>1</v>
      </c>
      <c r="R81" s="2">
        <v>0</v>
      </c>
      <c r="S81" s="2">
        <v>1</v>
      </c>
      <c r="T81" s="2">
        <v>1</v>
      </c>
      <c r="U81" s="2">
        <v>5</v>
      </c>
      <c r="V81" s="2">
        <v>1</v>
      </c>
      <c r="W81" s="2">
        <v>26</v>
      </c>
      <c r="X81" s="2">
        <v>0</v>
      </c>
      <c r="Y81" s="10">
        <f t="shared" si="4"/>
        <v>1495</v>
      </c>
      <c r="Z81" s="2">
        <f t="shared" si="5"/>
        <v>6</v>
      </c>
      <c r="AA81" s="2">
        <f t="shared" si="6"/>
        <v>299</v>
      </c>
      <c r="AB81" s="2">
        <f t="shared" si="7"/>
        <v>1794</v>
      </c>
    </row>
    <row r="82" spans="1:28" x14ac:dyDescent="0.35">
      <c r="A82" s="2">
        <v>884666252</v>
      </c>
      <c r="B82" s="3">
        <v>195553595520</v>
      </c>
      <c r="C82" s="2">
        <v>19555359552</v>
      </c>
      <c r="D82" s="2">
        <v>599074729</v>
      </c>
      <c r="E82" s="2" t="s">
        <v>140</v>
      </c>
      <c r="F82" s="4">
        <v>299</v>
      </c>
      <c r="G82" s="2" t="s">
        <v>27</v>
      </c>
      <c r="H82" s="2" t="s">
        <v>28</v>
      </c>
      <c r="I82" s="2" t="s">
        <v>29</v>
      </c>
      <c r="J82" s="2" t="s">
        <v>30</v>
      </c>
      <c r="K82" s="2" t="s">
        <v>48</v>
      </c>
      <c r="L82" s="2" t="s">
        <v>50</v>
      </c>
      <c r="M82" s="2" t="s">
        <v>51</v>
      </c>
      <c r="N82" s="2">
        <v>1</v>
      </c>
      <c r="O82" s="2">
        <v>4</v>
      </c>
      <c r="P82" s="2">
        <v>-1</v>
      </c>
      <c r="Q82" s="2">
        <v>3</v>
      </c>
      <c r="R82" s="2">
        <v>1</v>
      </c>
      <c r="S82" s="2">
        <v>2</v>
      </c>
      <c r="T82" s="2">
        <v>1</v>
      </c>
      <c r="U82" s="2">
        <v>11</v>
      </c>
      <c r="V82" s="2">
        <v>1</v>
      </c>
      <c r="W82" s="2">
        <v>112</v>
      </c>
      <c r="X82" s="2">
        <v>0</v>
      </c>
      <c r="Y82" s="10">
        <f t="shared" si="4"/>
        <v>3289</v>
      </c>
      <c r="Z82" s="2">
        <f t="shared" si="5"/>
        <v>12</v>
      </c>
      <c r="AA82" s="2">
        <f t="shared" si="6"/>
        <v>299</v>
      </c>
      <c r="AB82" s="2">
        <f t="shared" si="7"/>
        <v>3588</v>
      </c>
    </row>
    <row r="83" spans="1:28" x14ac:dyDescent="0.35">
      <c r="A83" s="2">
        <v>458775095</v>
      </c>
      <c r="B83" s="3">
        <v>196548167050</v>
      </c>
      <c r="C83" s="2">
        <v>19654816705</v>
      </c>
      <c r="D83" s="2">
        <v>599108024</v>
      </c>
      <c r="E83" s="2" t="s">
        <v>142</v>
      </c>
      <c r="F83" s="4">
        <v>399</v>
      </c>
      <c r="G83" s="2" t="s">
        <v>27</v>
      </c>
      <c r="H83" s="2" t="s">
        <v>28</v>
      </c>
      <c r="I83" s="2" t="s">
        <v>29</v>
      </c>
      <c r="J83" s="2" t="s">
        <v>30</v>
      </c>
      <c r="K83" s="2" t="s">
        <v>35</v>
      </c>
      <c r="L83" s="2" t="s">
        <v>36</v>
      </c>
      <c r="M83" s="2" t="s">
        <v>79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0">
        <f t="shared" si="4"/>
        <v>0</v>
      </c>
      <c r="Z83" s="2">
        <f t="shared" si="5"/>
        <v>0</v>
      </c>
      <c r="AA83" s="2">
        <f t="shared" si="6"/>
        <v>0</v>
      </c>
      <c r="AB83" s="2">
        <f t="shared" si="7"/>
        <v>0</v>
      </c>
    </row>
    <row r="84" spans="1:28" x14ac:dyDescent="0.35">
      <c r="A84" s="2">
        <v>705768509</v>
      </c>
      <c r="B84" s="3">
        <v>193638934653</v>
      </c>
      <c r="C84" s="2">
        <v>19363893465</v>
      </c>
      <c r="D84" s="2" t="s">
        <v>145</v>
      </c>
      <c r="E84" s="2" t="s">
        <v>144</v>
      </c>
      <c r="F84" s="4">
        <v>149</v>
      </c>
      <c r="G84" s="2" t="s">
        <v>27</v>
      </c>
      <c r="H84" s="2" t="s">
        <v>28</v>
      </c>
      <c r="I84" s="2" t="s">
        <v>29</v>
      </c>
      <c r="J84" s="2" t="s">
        <v>30</v>
      </c>
      <c r="K84" s="2" t="s">
        <v>39</v>
      </c>
      <c r="L84" s="2" t="s">
        <v>99</v>
      </c>
      <c r="M84" s="2" t="s">
        <v>41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0">
        <f t="shared" si="4"/>
        <v>0</v>
      </c>
      <c r="Z84" s="2">
        <f t="shared" si="5"/>
        <v>0</v>
      </c>
      <c r="AA84" s="2">
        <f t="shared" si="6"/>
        <v>0</v>
      </c>
      <c r="AB84" s="2">
        <f t="shared" si="7"/>
        <v>0</v>
      </c>
    </row>
    <row r="85" spans="1:28" x14ac:dyDescent="0.35">
      <c r="A85" s="2">
        <v>529194889</v>
      </c>
      <c r="B85" s="3">
        <v>196068141264</v>
      </c>
      <c r="C85" s="2">
        <v>19606814126</v>
      </c>
      <c r="D85" s="6">
        <v>650288917</v>
      </c>
      <c r="E85" s="2" t="s">
        <v>146</v>
      </c>
      <c r="F85" s="4">
        <v>81.99</v>
      </c>
      <c r="G85" s="2" t="s">
        <v>27</v>
      </c>
      <c r="H85" s="2" t="s">
        <v>28</v>
      </c>
      <c r="I85" s="2" t="s">
        <v>29</v>
      </c>
      <c r="J85" s="2" t="s">
        <v>30</v>
      </c>
      <c r="K85" s="2" t="s">
        <v>35</v>
      </c>
      <c r="L85" s="2" t="s">
        <v>99</v>
      </c>
      <c r="M85" s="2" t="s">
        <v>79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0">
        <f t="shared" si="4"/>
        <v>0</v>
      </c>
      <c r="Z85" s="2">
        <f t="shared" si="5"/>
        <v>0</v>
      </c>
      <c r="AA85" s="2">
        <f t="shared" si="6"/>
        <v>0</v>
      </c>
      <c r="AB85" s="2">
        <f t="shared" si="7"/>
        <v>0</v>
      </c>
    </row>
    <row r="86" spans="1:28" x14ac:dyDescent="0.35">
      <c r="A86" s="2">
        <v>554628500</v>
      </c>
      <c r="B86" s="3">
        <v>196337747760</v>
      </c>
      <c r="C86" s="2">
        <v>19633774776</v>
      </c>
      <c r="D86" s="6">
        <v>651392692</v>
      </c>
      <c r="E86" s="2" t="s">
        <v>147</v>
      </c>
      <c r="F86" s="4">
        <v>185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35</v>
      </c>
      <c r="L86" s="2" t="s">
        <v>97</v>
      </c>
      <c r="M86" s="2" t="s">
        <v>79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0">
        <f t="shared" si="4"/>
        <v>0</v>
      </c>
      <c r="Z86" s="2">
        <f t="shared" si="5"/>
        <v>0</v>
      </c>
      <c r="AA86" s="2">
        <f t="shared" si="6"/>
        <v>0</v>
      </c>
      <c r="AB86" s="2">
        <f t="shared" si="7"/>
        <v>0</v>
      </c>
    </row>
    <row r="87" spans="1:28" x14ac:dyDescent="0.35">
      <c r="A87" s="2">
        <v>585097375</v>
      </c>
      <c r="B87" s="3">
        <v>195908867111</v>
      </c>
      <c r="C87" s="2">
        <v>19590886711</v>
      </c>
      <c r="D87" s="6">
        <v>595576018</v>
      </c>
      <c r="E87" s="2" t="s">
        <v>148</v>
      </c>
      <c r="F87" s="4">
        <v>248.9</v>
      </c>
      <c r="G87" s="2" t="s">
        <v>27</v>
      </c>
      <c r="H87" s="2" t="s">
        <v>28</v>
      </c>
      <c r="I87" s="2" t="s">
        <v>29</v>
      </c>
      <c r="J87" s="2" t="s">
        <v>30</v>
      </c>
      <c r="K87" s="2" t="s">
        <v>35</v>
      </c>
      <c r="L87" s="2" t="s">
        <v>99</v>
      </c>
      <c r="M87" s="2" t="s">
        <v>79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0">
        <f t="shared" si="4"/>
        <v>0</v>
      </c>
      <c r="Z87" s="2">
        <f t="shared" si="5"/>
        <v>0</v>
      </c>
      <c r="AA87" s="2">
        <f t="shared" si="6"/>
        <v>0</v>
      </c>
      <c r="AB87" s="2">
        <f t="shared" si="7"/>
        <v>0</v>
      </c>
    </row>
    <row r="88" spans="1:28" x14ac:dyDescent="0.35">
      <c r="A88" s="2">
        <v>988705879</v>
      </c>
      <c r="B88" s="3">
        <v>812550034882</v>
      </c>
      <c r="C88" s="3">
        <v>81255003488</v>
      </c>
      <c r="D88" s="6" t="s">
        <v>154</v>
      </c>
      <c r="E88" t="s">
        <v>151</v>
      </c>
      <c r="F88" s="4">
        <v>279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48</v>
      </c>
      <c r="L88" s="2" t="s">
        <v>152</v>
      </c>
      <c r="M88" s="2" t="s">
        <v>153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1</v>
      </c>
      <c r="V88" s="2">
        <v>0</v>
      </c>
      <c r="W88" s="2">
        <v>244</v>
      </c>
      <c r="X88" s="2">
        <v>0</v>
      </c>
      <c r="Y88" s="10">
        <f t="shared" si="4"/>
        <v>279</v>
      </c>
      <c r="Z88" s="2">
        <f t="shared" si="5"/>
        <v>1</v>
      </c>
      <c r="AA88" s="2">
        <f t="shared" si="6"/>
        <v>279</v>
      </c>
      <c r="AB88" s="2">
        <f t="shared" si="7"/>
        <v>279</v>
      </c>
    </row>
    <row r="89" spans="1:28" x14ac:dyDescent="0.35">
      <c r="A89" s="2">
        <v>376803287</v>
      </c>
      <c r="B89" s="3">
        <v>196337747753</v>
      </c>
      <c r="C89" s="2">
        <v>19633774775</v>
      </c>
      <c r="D89" s="9" t="s">
        <v>172</v>
      </c>
      <c r="E89" t="s">
        <v>164</v>
      </c>
      <c r="F89" s="2"/>
      <c r="G89" s="2" t="s">
        <v>27</v>
      </c>
      <c r="H89" s="2" t="s">
        <v>28</v>
      </c>
      <c r="I89" s="2" t="s">
        <v>29</v>
      </c>
      <c r="J89" s="2" t="s">
        <v>30</v>
      </c>
      <c r="K89" s="2" t="s">
        <v>35</v>
      </c>
      <c r="L89" s="2" t="s">
        <v>97</v>
      </c>
      <c r="M89" s="2" t="s">
        <v>79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0">
        <f t="shared" si="4"/>
        <v>0</v>
      </c>
      <c r="Z89" s="2">
        <f t="shared" si="5"/>
        <v>0</v>
      </c>
      <c r="AA89" s="2">
        <f t="shared" si="6"/>
        <v>0</v>
      </c>
      <c r="AB89" s="2">
        <f t="shared" si="7"/>
        <v>0</v>
      </c>
    </row>
    <row r="90" spans="1:28" x14ac:dyDescent="0.35">
      <c r="A90" s="3"/>
      <c r="B90" s="2"/>
      <c r="E90" s="4"/>
      <c r="F90" s="2"/>
    </row>
    <row r="91" spans="1:28" x14ac:dyDescent="0.35">
      <c r="A91" s="3"/>
      <c r="B91" s="2"/>
      <c r="E91" s="4"/>
      <c r="F91" s="2"/>
    </row>
    <row r="92" spans="1:28" x14ac:dyDescent="0.35">
      <c r="A92" s="3"/>
      <c r="B92" s="2"/>
      <c r="E92" s="4"/>
      <c r="F92" s="2"/>
    </row>
    <row r="93" spans="1:28" x14ac:dyDescent="0.35">
      <c r="A93" s="3"/>
      <c r="B93" s="2"/>
      <c r="E93" s="4"/>
      <c r="F93" s="2"/>
    </row>
    <row r="95" spans="1:28" x14ac:dyDescent="0.35">
      <c r="A95" s="3"/>
      <c r="B95" s="2"/>
      <c r="E95" s="4"/>
      <c r="F95" s="2"/>
    </row>
    <row r="96" spans="1:28" x14ac:dyDescent="0.35">
      <c r="A96" s="3"/>
      <c r="B96" s="2"/>
      <c r="E96" s="4"/>
      <c r="F96" s="2"/>
    </row>
    <row r="97" spans="1:6" x14ac:dyDescent="0.35">
      <c r="A97" s="3"/>
      <c r="B97" s="2"/>
      <c r="E97" s="4"/>
      <c r="F97" s="2"/>
    </row>
    <row r="98" spans="1:6" x14ac:dyDescent="0.35">
      <c r="A98" s="3"/>
      <c r="B98" s="2"/>
      <c r="E98" s="4"/>
      <c r="F98" s="2"/>
    </row>
    <row r="99" spans="1:6" x14ac:dyDescent="0.35">
      <c r="A99" s="3"/>
      <c r="B99" s="2"/>
      <c r="E99" s="4"/>
      <c r="F99" s="2"/>
    </row>
    <row r="100" spans="1:6" x14ac:dyDescent="0.35">
      <c r="A100" s="3"/>
      <c r="B100" s="2"/>
      <c r="E100" s="4"/>
      <c r="F100" s="2"/>
    </row>
    <row r="101" spans="1:6" x14ac:dyDescent="0.35">
      <c r="A101" s="3"/>
      <c r="B101" s="2"/>
      <c r="E101" s="4"/>
      <c r="F101" s="2"/>
    </row>
    <row r="102" spans="1:6" x14ac:dyDescent="0.35">
      <c r="A102" s="3"/>
      <c r="B102" s="2"/>
      <c r="E102" s="4"/>
      <c r="F102" s="2"/>
    </row>
    <row r="103" spans="1:6" x14ac:dyDescent="0.35">
      <c r="A103" s="3"/>
      <c r="B103" s="2"/>
      <c r="E103" s="4"/>
      <c r="F103" s="2"/>
    </row>
    <row r="104" spans="1:6" x14ac:dyDescent="0.35">
      <c r="A104" s="3"/>
      <c r="B104" s="2"/>
      <c r="E104" s="4"/>
      <c r="F104" s="2"/>
    </row>
    <row r="105" spans="1:6" x14ac:dyDescent="0.35">
      <c r="A105" s="3"/>
      <c r="B105" s="2"/>
      <c r="E105" s="4"/>
      <c r="F105" s="2"/>
    </row>
    <row r="106" spans="1:6" x14ac:dyDescent="0.35">
      <c r="A106" s="3"/>
      <c r="B106" s="2"/>
      <c r="E106" s="4"/>
      <c r="F106" s="2"/>
    </row>
    <row r="107" spans="1:6" x14ac:dyDescent="0.35">
      <c r="A107" s="3"/>
      <c r="B107" s="2"/>
      <c r="E107" s="4"/>
      <c r="F107" s="2"/>
    </row>
    <row r="108" spans="1:6" x14ac:dyDescent="0.35">
      <c r="A108" s="3"/>
      <c r="B108" s="2"/>
      <c r="E108" s="4"/>
      <c r="F108" s="2"/>
    </row>
    <row r="109" spans="1:6" x14ac:dyDescent="0.35">
      <c r="A109" s="3"/>
      <c r="B109" s="2"/>
      <c r="E109" s="4"/>
      <c r="F109" s="2"/>
    </row>
    <row r="110" spans="1:6" x14ac:dyDescent="0.35">
      <c r="A110" s="3"/>
      <c r="B110" s="2"/>
      <c r="E110" s="4"/>
      <c r="F110" s="2"/>
    </row>
    <row r="111" spans="1:6" x14ac:dyDescent="0.35">
      <c r="A111" s="3"/>
      <c r="B111" s="2"/>
      <c r="E111" s="4"/>
      <c r="F111" s="2"/>
    </row>
    <row r="112" spans="1:6" x14ac:dyDescent="0.35">
      <c r="A112" s="3"/>
      <c r="B112" s="2"/>
      <c r="E112" s="4"/>
      <c r="F112" s="2"/>
    </row>
    <row r="113" spans="1:6" x14ac:dyDescent="0.35">
      <c r="A113" s="3"/>
      <c r="B113" s="2"/>
      <c r="E113" s="4"/>
      <c r="F113" s="2"/>
    </row>
    <row r="114" spans="1:6" x14ac:dyDescent="0.35">
      <c r="A114" s="3"/>
      <c r="B114" s="2"/>
      <c r="E114" s="4"/>
      <c r="F114" s="2"/>
    </row>
    <row r="115" spans="1:6" x14ac:dyDescent="0.35">
      <c r="A115" s="3"/>
      <c r="B115" s="2"/>
      <c r="E115" s="4"/>
      <c r="F115" s="2"/>
    </row>
    <row r="116" spans="1:6" x14ac:dyDescent="0.35">
      <c r="A116" s="3"/>
      <c r="B116" s="2"/>
      <c r="E116" s="4"/>
      <c r="F116" s="2"/>
    </row>
    <row r="117" spans="1:6" x14ac:dyDescent="0.35">
      <c r="A117" s="3"/>
      <c r="B117" s="2"/>
      <c r="E117" s="4"/>
      <c r="F117" s="2"/>
    </row>
    <row r="118" spans="1:6" x14ac:dyDescent="0.35">
      <c r="A118" s="3"/>
      <c r="B118" s="2"/>
      <c r="E118" s="4"/>
      <c r="F118" s="2"/>
    </row>
    <row r="119" spans="1:6" x14ac:dyDescent="0.35">
      <c r="A119" s="3"/>
      <c r="B119" s="2"/>
      <c r="E119" s="4"/>
      <c r="F119" s="2"/>
    </row>
    <row r="120" spans="1:6" x14ac:dyDescent="0.35">
      <c r="A120" s="3"/>
      <c r="B120" s="2"/>
      <c r="E120" s="4"/>
      <c r="F120" s="2"/>
    </row>
    <row r="121" spans="1:6" x14ac:dyDescent="0.35">
      <c r="A121" s="3"/>
      <c r="B121" s="2"/>
      <c r="E121" s="4"/>
      <c r="F121" s="2"/>
    </row>
  </sheetData>
  <autoFilter ref="A1:X89" xr:uid="{00000000-0001-0000-0000-000000000000}"/>
  <conditionalFormatting sqref="A73:A74">
    <cfRule type="duplicateValues" dxfId="32" priority="41"/>
  </conditionalFormatting>
  <conditionalFormatting sqref="A75">
    <cfRule type="duplicateValues" dxfId="31" priority="40"/>
  </conditionalFormatting>
  <conditionalFormatting sqref="A77">
    <cfRule type="duplicateValues" dxfId="30" priority="38"/>
  </conditionalFormatting>
  <conditionalFormatting sqref="A78">
    <cfRule type="duplicateValues" dxfId="29" priority="36"/>
  </conditionalFormatting>
  <conditionalFormatting sqref="A78">
    <cfRule type="duplicateValues" dxfId="28" priority="35"/>
  </conditionalFormatting>
  <conditionalFormatting sqref="B1:B83 B122:B1048576 A95:A121 B94 A90:A93">
    <cfRule type="duplicateValues" dxfId="27" priority="30"/>
  </conditionalFormatting>
  <conditionalFormatting sqref="A84">
    <cfRule type="duplicateValues" dxfId="26" priority="22"/>
  </conditionalFormatting>
  <conditionalFormatting sqref="A84">
    <cfRule type="duplicateValues" dxfId="25" priority="21"/>
  </conditionalFormatting>
  <conditionalFormatting sqref="A84">
    <cfRule type="duplicateValues" dxfId="24" priority="18"/>
    <cfRule type="duplicateValues" dxfId="23" priority="19"/>
    <cfRule type="duplicateValues" dxfId="22" priority="20"/>
  </conditionalFormatting>
  <conditionalFormatting sqref="A84:D84">
    <cfRule type="duplicateValues" dxfId="21" priority="17"/>
  </conditionalFormatting>
  <conditionalFormatting sqref="B84">
    <cfRule type="duplicateValues" dxfId="20" priority="16"/>
  </conditionalFormatting>
  <conditionalFormatting sqref="A85:A87">
    <cfRule type="duplicateValues" dxfId="19" priority="14"/>
  </conditionalFormatting>
  <conditionalFormatting sqref="A85:A87">
    <cfRule type="duplicateValues" dxfId="18" priority="13"/>
  </conditionalFormatting>
  <conditionalFormatting sqref="A85:A87">
    <cfRule type="duplicateValues" dxfId="17" priority="10"/>
    <cfRule type="duplicateValues" dxfId="16" priority="11"/>
    <cfRule type="duplicateValues" dxfId="15" priority="12"/>
  </conditionalFormatting>
  <conditionalFormatting sqref="A85:D87">
    <cfRule type="duplicateValues" dxfId="14" priority="9"/>
  </conditionalFormatting>
  <conditionalFormatting sqref="B85:B87">
    <cfRule type="duplicateValues" dxfId="13" priority="8"/>
  </conditionalFormatting>
  <conditionalFormatting sqref="A85:A87">
    <cfRule type="duplicateValues" dxfId="12" priority="7"/>
  </conditionalFormatting>
  <conditionalFormatting sqref="C88">
    <cfRule type="duplicateValues" dxfId="11" priority="5"/>
  </conditionalFormatting>
  <conditionalFormatting sqref="C88">
    <cfRule type="duplicateValues" dxfId="10" priority="4"/>
  </conditionalFormatting>
  <conditionalFormatting sqref="D88">
    <cfRule type="duplicateValues" dxfId="9" priority="2"/>
  </conditionalFormatting>
  <conditionalFormatting sqref="A76 A1:A72 A79:A83 A122:A1048576 A88:A89">
    <cfRule type="duplicateValues" dxfId="8" priority="64"/>
  </conditionalFormatting>
  <conditionalFormatting sqref="A1:A77 A79:A83 A122:A1048576 A88:A89">
    <cfRule type="duplicateValues" dxfId="7" priority="70"/>
  </conditionalFormatting>
  <conditionalFormatting sqref="A1:A83 A122:A1048576 A88:A89">
    <cfRule type="duplicateValues" dxfId="6" priority="75"/>
    <cfRule type="duplicateValues" dxfId="5" priority="76"/>
    <cfRule type="duplicateValues" dxfId="4" priority="77"/>
  </conditionalFormatting>
  <conditionalFormatting sqref="A1:A84 A122:A1048576 A88:A89">
    <cfRule type="duplicateValues" dxfId="3" priority="93"/>
  </conditionalFormatting>
  <conditionalFormatting sqref="A1:A89 A122:A1048576">
    <cfRule type="duplicateValues" dxfId="2" priority="97"/>
    <cfRule type="duplicateValues" dxfId="1" priority="98"/>
  </conditionalFormatting>
  <conditionalFormatting sqref="A1:D83 B94:D94 A122:D1048576 A95:C121 A90:C93 A88:A89 C89">
    <cfRule type="duplicateValues" dxfId="0" priority="1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8AA4-B76C-4E3B-99B8-4E5BF6ABF454}">
  <dimension ref="A3:S44"/>
  <sheetViews>
    <sheetView topLeftCell="G1" workbookViewId="0">
      <selection activeCell="A3" sqref="A3"/>
    </sheetView>
  </sheetViews>
  <sheetFormatPr defaultRowHeight="14.5" x14ac:dyDescent="0.35"/>
  <cols>
    <col min="1" max="1" width="12.81640625" bestFit="1" customWidth="1"/>
    <col min="2" max="2" width="22.90625" bestFit="1" customWidth="1"/>
    <col min="3" max="8" width="9.81640625" bestFit="1" customWidth="1"/>
    <col min="9" max="9" width="7.08984375" bestFit="1" customWidth="1"/>
    <col min="10" max="10" width="37.6328125" bestFit="1" customWidth="1"/>
    <col min="11" max="16" width="9.81640625" bestFit="1" customWidth="1"/>
    <col min="17" max="17" width="7.08984375" bestFit="1" customWidth="1"/>
    <col min="18" max="18" width="27.81640625" bestFit="1" customWidth="1"/>
    <col min="19" max="19" width="42.453125" bestFit="1" customWidth="1"/>
  </cols>
  <sheetData>
    <row r="3" spans="1:19" x14ac:dyDescent="0.35">
      <c r="B3" s="7" t="s">
        <v>157</v>
      </c>
    </row>
    <row r="4" spans="1:19" x14ac:dyDescent="0.35">
      <c r="B4" t="s">
        <v>168</v>
      </c>
      <c r="J4" t="s">
        <v>171</v>
      </c>
      <c r="R4" t="s">
        <v>169</v>
      </c>
      <c r="S4" t="s">
        <v>170</v>
      </c>
    </row>
    <row r="5" spans="1:19" x14ac:dyDescent="0.35">
      <c r="A5" s="7" t="s">
        <v>155</v>
      </c>
      <c r="B5" s="1">
        <v>44765</v>
      </c>
      <c r="C5" s="1">
        <v>44766</v>
      </c>
      <c r="D5" s="1">
        <v>44767</v>
      </c>
      <c r="E5" s="1">
        <v>44768</v>
      </c>
      <c r="F5" s="1">
        <v>44769</v>
      </c>
      <c r="G5" s="1">
        <v>44770</v>
      </c>
      <c r="H5" s="1">
        <v>44771</v>
      </c>
      <c r="I5" t="s">
        <v>175</v>
      </c>
      <c r="J5" s="1">
        <v>44765</v>
      </c>
      <c r="K5" s="1">
        <v>44766</v>
      </c>
      <c r="L5" s="1">
        <v>44767</v>
      </c>
      <c r="M5" s="1">
        <v>44768</v>
      </c>
      <c r="N5" s="1">
        <v>44769</v>
      </c>
      <c r="O5" s="1">
        <v>44770</v>
      </c>
      <c r="P5" s="1">
        <v>44771</v>
      </c>
      <c r="Q5" t="s">
        <v>175</v>
      </c>
    </row>
    <row r="6" spans="1:19" x14ac:dyDescent="0.35">
      <c r="A6" s="2">
        <v>112665057</v>
      </c>
      <c r="B6" s="8">
        <v>1</v>
      </c>
      <c r="C6" s="8"/>
      <c r="D6" s="8"/>
      <c r="E6" s="8"/>
      <c r="F6" s="8"/>
      <c r="G6" s="8"/>
      <c r="H6" s="8">
        <v>2</v>
      </c>
      <c r="I6" s="8"/>
      <c r="J6" s="8">
        <v>0</v>
      </c>
      <c r="K6" s="8"/>
      <c r="L6" s="8"/>
      <c r="M6" s="8"/>
      <c r="N6" s="8"/>
      <c r="O6" s="8"/>
      <c r="P6" s="8">
        <v>0</v>
      </c>
      <c r="Q6" s="8"/>
      <c r="R6" s="8">
        <v>3</v>
      </c>
      <c r="S6" s="8">
        <v>0</v>
      </c>
    </row>
    <row r="7" spans="1:19" x14ac:dyDescent="0.35">
      <c r="A7" s="2">
        <v>119033902</v>
      </c>
      <c r="B7" s="8">
        <v>2</v>
      </c>
      <c r="C7" s="8">
        <v>-1</v>
      </c>
      <c r="D7" s="8">
        <v>1</v>
      </c>
      <c r="E7" s="8">
        <v>2</v>
      </c>
      <c r="F7" s="8">
        <v>0</v>
      </c>
      <c r="G7" s="8"/>
      <c r="H7" s="8">
        <v>1</v>
      </c>
      <c r="I7" s="8"/>
      <c r="J7" s="8">
        <v>0</v>
      </c>
      <c r="K7" s="8">
        <v>1</v>
      </c>
      <c r="L7" s="8">
        <v>0</v>
      </c>
      <c r="M7" s="8">
        <v>0</v>
      </c>
      <c r="N7" s="8">
        <v>1</v>
      </c>
      <c r="O7" s="8"/>
      <c r="P7" s="8">
        <v>0</v>
      </c>
      <c r="Q7" s="8"/>
      <c r="R7" s="8">
        <v>5</v>
      </c>
      <c r="S7" s="8">
        <v>2</v>
      </c>
    </row>
    <row r="8" spans="1:19" x14ac:dyDescent="0.35">
      <c r="A8" s="2">
        <v>153097702</v>
      </c>
      <c r="B8" s="8"/>
      <c r="C8" s="8"/>
      <c r="D8" s="8"/>
      <c r="E8" s="8"/>
      <c r="F8" s="8"/>
      <c r="G8" s="8"/>
      <c r="H8" s="8">
        <v>-1</v>
      </c>
      <c r="I8" s="8"/>
      <c r="J8" s="8"/>
      <c r="K8" s="8"/>
      <c r="L8" s="8"/>
      <c r="M8" s="8"/>
      <c r="N8" s="8"/>
      <c r="O8" s="8"/>
      <c r="P8" s="8">
        <v>1</v>
      </c>
      <c r="Q8" s="8"/>
      <c r="R8" s="8">
        <v>-1</v>
      </c>
      <c r="S8" s="8">
        <v>1</v>
      </c>
    </row>
    <row r="9" spans="1:19" x14ac:dyDescent="0.35">
      <c r="A9" s="2">
        <v>185031785</v>
      </c>
      <c r="B9" s="8"/>
      <c r="C9" s="8"/>
      <c r="D9" s="8"/>
      <c r="E9" s="8"/>
      <c r="F9" s="8"/>
      <c r="G9" s="8">
        <v>1</v>
      </c>
      <c r="H9" s="8"/>
      <c r="I9" s="8"/>
      <c r="J9" s="8"/>
      <c r="K9" s="8"/>
      <c r="L9" s="8"/>
      <c r="M9" s="8"/>
      <c r="N9" s="8"/>
      <c r="O9" s="8">
        <v>0</v>
      </c>
      <c r="P9" s="8"/>
      <c r="Q9" s="8"/>
      <c r="R9" s="8">
        <v>1</v>
      </c>
      <c r="S9" s="8">
        <v>0</v>
      </c>
    </row>
    <row r="10" spans="1:19" x14ac:dyDescent="0.35">
      <c r="A10" s="2">
        <v>349768568</v>
      </c>
      <c r="B10" s="8"/>
      <c r="C10" s="8"/>
      <c r="D10" s="8"/>
      <c r="E10" s="8">
        <v>-1</v>
      </c>
      <c r="F10" s="8"/>
      <c r="G10" s="8"/>
      <c r="H10" s="8"/>
      <c r="I10" s="8"/>
      <c r="J10" s="8"/>
      <c r="K10" s="8"/>
      <c r="L10" s="8"/>
      <c r="M10" s="8">
        <v>1</v>
      </c>
      <c r="N10" s="8"/>
      <c r="O10" s="8"/>
      <c r="P10" s="8"/>
      <c r="Q10" s="8"/>
      <c r="R10" s="8">
        <v>-1</v>
      </c>
      <c r="S10" s="8">
        <v>1</v>
      </c>
    </row>
    <row r="11" spans="1:19" x14ac:dyDescent="0.35">
      <c r="A11" s="2">
        <v>377728855</v>
      </c>
      <c r="B11" s="8">
        <v>3</v>
      </c>
      <c r="C11" s="8"/>
      <c r="D11" s="8"/>
      <c r="E11" s="8">
        <v>1</v>
      </c>
      <c r="F11" s="8">
        <v>2</v>
      </c>
      <c r="G11" s="8">
        <v>1</v>
      </c>
      <c r="H11" s="8">
        <v>1</v>
      </c>
      <c r="I11" s="8"/>
      <c r="J11" s="8">
        <v>0</v>
      </c>
      <c r="K11" s="8"/>
      <c r="L11" s="8"/>
      <c r="M11" s="8">
        <v>0</v>
      </c>
      <c r="N11" s="8">
        <v>0</v>
      </c>
      <c r="O11" s="8">
        <v>0</v>
      </c>
      <c r="P11" s="8">
        <v>0</v>
      </c>
      <c r="Q11" s="8"/>
      <c r="R11" s="8">
        <v>8</v>
      </c>
      <c r="S11" s="8">
        <v>0</v>
      </c>
    </row>
    <row r="12" spans="1:19" x14ac:dyDescent="0.35">
      <c r="A12" s="2">
        <v>419511235</v>
      </c>
      <c r="B12" s="8"/>
      <c r="C12" s="8"/>
      <c r="D12" s="8"/>
      <c r="E12" s="8"/>
      <c r="F12" s="8"/>
      <c r="G12" s="8"/>
      <c r="H12" s="8">
        <v>-1</v>
      </c>
      <c r="I12" s="8"/>
      <c r="J12" s="8"/>
      <c r="K12" s="8"/>
      <c r="L12" s="8"/>
      <c r="M12" s="8"/>
      <c r="N12" s="8"/>
      <c r="O12" s="8"/>
      <c r="P12" s="8">
        <v>1</v>
      </c>
      <c r="Q12" s="8"/>
      <c r="R12" s="8">
        <v>-1</v>
      </c>
      <c r="S12" s="8">
        <v>1</v>
      </c>
    </row>
    <row r="13" spans="1:19" x14ac:dyDescent="0.35">
      <c r="A13" s="2">
        <v>427724635</v>
      </c>
      <c r="B13" s="8"/>
      <c r="C13" s="8"/>
      <c r="D13" s="8"/>
      <c r="E13" s="8"/>
      <c r="F13" s="8"/>
      <c r="G13" s="8"/>
      <c r="H13" s="8">
        <v>1</v>
      </c>
      <c r="I13" s="8"/>
      <c r="J13" s="8"/>
      <c r="K13" s="8"/>
      <c r="L13" s="8"/>
      <c r="M13" s="8"/>
      <c r="N13" s="8"/>
      <c r="O13" s="8"/>
      <c r="P13" s="8">
        <v>0</v>
      </c>
      <c r="Q13" s="8"/>
      <c r="R13" s="8">
        <v>1</v>
      </c>
      <c r="S13" s="8">
        <v>0</v>
      </c>
    </row>
    <row r="14" spans="1:19" x14ac:dyDescent="0.35">
      <c r="A14" s="2">
        <v>481470859</v>
      </c>
      <c r="B14" s="8"/>
      <c r="C14" s="8"/>
      <c r="D14" s="8"/>
      <c r="E14" s="8"/>
      <c r="F14" s="8"/>
      <c r="G14" s="8"/>
      <c r="H14" s="8">
        <v>1</v>
      </c>
      <c r="I14" s="8"/>
      <c r="J14" s="8"/>
      <c r="K14" s="8"/>
      <c r="L14" s="8"/>
      <c r="M14" s="8"/>
      <c r="N14" s="8"/>
      <c r="O14" s="8"/>
      <c r="P14" s="8">
        <v>0</v>
      </c>
      <c r="Q14" s="8"/>
      <c r="R14" s="8">
        <v>1</v>
      </c>
      <c r="S14" s="8">
        <v>0</v>
      </c>
    </row>
    <row r="15" spans="1:19" x14ac:dyDescent="0.35">
      <c r="A15" s="2">
        <v>516601654</v>
      </c>
      <c r="B15" s="8">
        <v>-3</v>
      </c>
      <c r="C15" s="8">
        <v>1</v>
      </c>
      <c r="D15" s="8"/>
      <c r="E15" s="8">
        <v>0</v>
      </c>
      <c r="F15" s="8"/>
      <c r="G15" s="8"/>
      <c r="H15" s="8"/>
      <c r="I15" s="8"/>
      <c r="J15" s="8">
        <v>2</v>
      </c>
      <c r="K15" s="8">
        <v>0</v>
      </c>
      <c r="L15" s="8"/>
      <c r="M15" s="8">
        <v>0</v>
      </c>
      <c r="N15" s="8"/>
      <c r="O15" s="8"/>
      <c r="P15" s="8"/>
      <c r="Q15" s="8"/>
      <c r="R15" s="8">
        <v>-2</v>
      </c>
      <c r="S15" s="8">
        <v>2</v>
      </c>
    </row>
    <row r="16" spans="1:19" x14ac:dyDescent="0.35">
      <c r="A16" s="2">
        <v>518977383</v>
      </c>
      <c r="B16" s="8">
        <v>6</v>
      </c>
      <c r="C16" s="8">
        <v>4</v>
      </c>
      <c r="D16" s="8">
        <v>8</v>
      </c>
      <c r="E16" s="8">
        <v>8</v>
      </c>
      <c r="F16" s="8">
        <v>3</v>
      </c>
      <c r="G16" s="8">
        <v>2</v>
      </c>
      <c r="H16" s="8">
        <v>8</v>
      </c>
      <c r="I16" s="8"/>
      <c r="J16" s="8">
        <v>0</v>
      </c>
      <c r="K16" s="8">
        <v>0</v>
      </c>
      <c r="L16" s="8">
        <v>0</v>
      </c>
      <c r="M16" s="8">
        <v>0</v>
      </c>
      <c r="N16" s="8">
        <v>2</v>
      </c>
      <c r="O16" s="8">
        <v>1</v>
      </c>
      <c r="P16" s="8">
        <v>0</v>
      </c>
      <c r="Q16" s="8"/>
      <c r="R16" s="8">
        <v>39</v>
      </c>
      <c r="S16" s="8">
        <v>3</v>
      </c>
    </row>
    <row r="17" spans="1:19" x14ac:dyDescent="0.35">
      <c r="A17" s="2">
        <v>579653715</v>
      </c>
      <c r="B17" s="8"/>
      <c r="C17" s="8"/>
      <c r="D17" s="8"/>
      <c r="E17" s="8"/>
      <c r="F17" s="8">
        <v>1</v>
      </c>
      <c r="G17" s="8"/>
      <c r="H17" s="8"/>
      <c r="I17" s="8"/>
      <c r="J17" s="8"/>
      <c r="K17" s="8"/>
      <c r="L17" s="8"/>
      <c r="M17" s="8"/>
      <c r="N17" s="8">
        <v>0</v>
      </c>
      <c r="O17" s="8"/>
      <c r="P17" s="8"/>
      <c r="Q17" s="8"/>
      <c r="R17" s="8">
        <v>1</v>
      </c>
      <c r="S17" s="8">
        <v>0</v>
      </c>
    </row>
    <row r="18" spans="1:19" x14ac:dyDescent="0.35">
      <c r="A18" s="2">
        <v>592161882</v>
      </c>
      <c r="B18" s="8">
        <v>104</v>
      </c>
      <c r="C18" s="8">
        <v>134</v>
      </c>
      <c r="D18" s="8">
        <v>212</v>
      </c>
      <c r="E18" s="8">
        <v>243</v>
      </c>
      <c r="F18" s="8">
        <v>224</v>
      </c>
      <c r="G18" s="8">
        <v>282</v>
      </c>
      <c r="H18" s="8">
        <v>316</v>
      </c>
      <c r="I18" s="8"/>
      <c r="J18" s="8">
        <v>10</v>
      </c>
      <c r="K18" s="8">
        <v>11</v>
      </c>
      <c r="L18" s="8">
        <v>13</v>
      </c>
      <c r="M18" s="8">
        <v>12</v>
      </c>
      <c r="N18" s="8">
        <v>10</v>
      </c>
      <c r="O18" s="8">
        <v>11</v>
      </c>
      <c r="P18" s="8">
        <v>8</v>
      </c>
      <c r="Q18" s="8"/>
      <c r="R18" s="8">
        <v>1515</v>
      </c>
      <c r="S18" s="8">
        <v>75</v>
      </c>
    </row>
    <row r="19" spans="1:19" x14ac:dyDescent="0.35">
      <c r="A19" s="2">
        <v>639904019</v>
      </c>
      <c r="B19" s="8"/>
      <c r="C19" s="8"/>
      <c r="D19" s="8"/>
      <c r="E19" s="8"/>
      <c r="F19" s="8">
        <v>-1</v>
      </c>
      <c r="G19" s="8"/>
      <c r="H19" s="8"/>
      <c r="I19" s="8"/>
      <c r="J19" s="8"/>
      <c r="K19" s="8"/>
      <c r="L19" s="8"/>
      <c r="M19" s="8"/>
      <c r="N19" s="8">
        <v>1</v>
      </c>
      <c r="O19" s="8"/>
      <c r="P19" s="8"/>
      <c r="Q19" s="8"/>
      <c r="R19" s="8">
        <v>-1</v>
      </c>
      <c r="S19" s="8">
        <v>1</v>
      </c>
    </row>
    <row r="20" spans="1:19" x14ac:dyDescent="0.35">
      <c r="A20" s="2">
        <v>652168673</v>
      </c>
      <c r="B20" s="8"/>
      <c r="C20" s="8">
        <v>1</v>
      </c>
      <c r="D20" s="8"/>
      <c r="E20" s="8">
        <v>2</v>
      </c>
      <c r="F20" s="8"/>
      <c r="G20" s="8"/>
      <c r="H20" s="8"/>
      <c r="I20" s="8"/>
      <c r="J20" s="8"/>
      <c r="K20" s="8">
        <v>0</v>
      </c>
      <c r="L20" s="8"/>
      <c r="M20" s="8">
        <v>0</v>
      </c>
      <c r="N20" s="8"/>
      <c r="O20" s="8"/>
      <c r="P20" s="8"/>
      <c r="Q20" s="8"/>
      <c r="R20" s="8">
        <v>3</v>
      </c>
      <c r="S20" s="8">
        <v>0</v>
      </c>
    </row>
    <row r="21" spans="1:19" x14ac:dyDescent="0.35">
      <c r="A21" s="2">
        <v>661378059</v>
      </c>
      <c r="B21" s="8"/>
      <c r="C21" s="8"/>
      <c r="D21" s="8"/>
      <c r="E21" s="8"/>
      <c r="F21" s="8"/>
      <c r="G21" s="8"/>
      <c r="H21" s="8">
        <v>1</v>
      </c>
      <c r="I21" s="8"/>
      <c r="J21" s="8"/>
      <c r="K21" s="8"/>
      <c r="L21" s="8"/>
      <c r="M21" s="8"/>
      <c r="N21" s="8"/>
      <c r="O21" s="8"/>
      <c r="P21" s="8">
        <v>0</v>
      </c>
      <c r="Q21" s="8"/>
      <c r="R21" s="8">
        <v>1</v>
      </c>
      <c r="S21" s="8">
        <v>0</v>
      </c>
    </row>
    <row r="22" spans="1:19" x14ac:dyDescent="0.35">
      <c r="A22" s="2">
        <v>678545989</v>
      </c>
      <c r="B22" s="8">
        <v>2</v>
      </c>
      <c r="C22" s="8"/>
      <c r="D22" s="8"/>
      <c r="E22" s="8">
        <v>2</v>
      </c>
      <c r="F22" s="8"/>
      <c r="G22" s="8">
        <v>-1</v>
      </c>
      <c r="H22" s="8">
        <v>5</v>
      </c>
      <c r="I22" s="8"/>
      <c r="J22" s="8">
        <v>0</v>
      </c>
      <c r="K22" s="8"/>
      <c r="L22" s="8"/>
      <c r="M22" s="8">
        <v>0</v>
      </c>
      <c r="N22" s="8"/>
      <c r="O22" s="8">
        <v>1</v>
      </c>
      <c r="P22" s="8">
        <v>0</v>
      </c>
      <c r="Q22" s="8"/>
      <c r="R22" s="8">
        <v>8</v>
      </c>
      <c r="S22" s="8">
        <v>1</v>
      </c>
    </row>
    <row r="23" spans="1:19" x14ac:dyDescent="0.35">
      <c r="A23" s="2">
        <v>699229913</v>
      </c>
      <c r="B23" s="8">
        <v>-49</v>
      </c>
      <c r="C23" s="8">
        <v>-43</v>
      </c>
      <c r="D23" s="8">
        <v>-37</v>
      </c>
      <c r="E23" s="8">
        <v>-56</v>
      </c>
      <c r="F23" s="8">
        <v>-66</v>
      </c>
      <c r="G23" s="8">
        <v>-63</v>
      </c>
      <c r="H23" s="8">
        <v>-43</v>
      </c>
      <c r="I23" s="8"/>
      <c r="J23" s="8">
        <v>51</v>
      </c>
      <c r="K23" s="8">
        <v>44</v>
      </c>
      <c r="L23" s="8">
        <v>44</v>
      </c>
      <c r="M23" s="8">
        <v>63</v>
      </c>
      <c r="N23" s="8">
        <v>67</v>
      </c>
      <c r="O23" s="8">
        <v>63</v>
      </c>
      <c r="P23" s="8">
        <v>46</v>
      </c>
      <c r="Q23" s="8"/>
      <c r="R23" s="8">
        <v>-357</v>
      </c>
      <c r="S23" s="8">
        <v>378</v>
      </c>
    </row>
    <row r="24" spans="1:19" x14ac:dyDescent="0.35">
      <c r="A24" s="2">
        <v>727260097</v>
      </c>
      <c r="B24" s="8">
        <v>-1</v>
      </c>
      <c r="C24" s="8">
        <v>1</v>
      </c>
      <c r="D24" s="8">
        <v>2</v>
      </c>
      <c r="E24" s="8">
        <v>1</v>
      </c>
      <c r="F24" s="8"/>
      <c r="G24" s="8">
        <v>1</v>
      </c>
      <c r="H24" s="8">
        <v>1</v>
      </c>
      <c r="I24" s="8"/>
      <c r="J24" s="8">
        <v>1</v>
      </c>
      <c r="K24" s="8">
        <v>0</v>
      </c>
      <c r="L24" s="8">
        <v>0</v>
      </c>
      <c r="M24" s="8">
        <v>0</v>
      </c>
      <c r="N24" s="8"/>
      <c r="O24" s="8">
        <v>0</v>
      </c>
      <c r="P24" s="8">
        <v>0</v>
      </c>
      <c r="Q24" s="8"/>
      <c r="R24" s="8">
        <v>5</v>
      </c>
      <c r="S24" s="8">
        <v>1</v>
      </c>
    </row>
    <row r="25" spans="1:19" x14ac:dyDescent="0.35">
      <c r="A25" s="2">
        <v>783599722</v>
      </c>
      <c r="B25" s="8">
        <v>8</v>
      </c>
      <c r="C25" s="8">
        <v>1</v>
      </c>
      <c r="D25" s="8">
        <v>7</v>
      </c>
      <c r="E25" s="8">
        <v>10</v>
      </c>
      <c r="F25" s="8">
        <v>1</v>
      </c>
      <c r="G25" s="8">
        <v>3</v>
      </c>
      <c r="H25" s="8">
        <v>3</v>
      </c>
      <c r="I25" s="8"/>
      <c r="J25" s="8">
        <v>1</v>
      </c>
      <c r="K25" s="8">
        <v>2</v>
      </c>
      <c r="L25" s="8">
        <v>0</v>
      </c>
      <c r="M25" s="8">
        <v>1</v>
      </c>
      <c r="N25" s="8">
        <v>0</v>
      </c>
      <c r="O25" s="8">
        <v>0</v>
      </c>
      <c r="P25" s="8">
        <v>0</v>
      </c>
      <c r="Q25" s="8"/>
      <c r="R25" s="8">
        <v>33</v>
      </c>
      <c r="S25" s="8">
        <v>4</v>
      </c>
    </row>
    <row r="26" spans="1:19" x14ac:dyDescent="0.35">
      <c r="A26" s="2">
        <v>795728734</v>
      </c>
      <c r="B26" s="8"/>
      <c r="C26" s="8">
        <v>1</v>
      </c>
      <c r="D26" s="8">
        <v>1</v>
      </c>
      <c r="E26" s="8"/>
      <c r="F26" s="8">
        <v>1</v>
      </c>
      <c r="G26" s="8"/>
      <c r="H26" s="8"/>
      <c r="I26" s="8"/>
      <c r="J26" s="8"/>
      <c r="K26" s="8">
        <v>0</v>
      </c>
      <c r="L26" s="8">
        <v>0</v>
      </c>
      <c r="M26" s="8"/>
      <c r="N26" s="8">
        <v>0</v>
      </c>
      <c r="O26" s="8"/>
      <c r="P26" s="8"/>
      <c r="Q26" s="8"/>
      <c r="R26" s="8">
        <v>3</v>
      </c>
      <c r="S26" s="8">
        <v>0</v>
      </c>
    </row>
    <row r="27" spans="1:19" x14ac:dyDescent="0.35">
      <c r="A27" s="2">
        <v>797574998</v>
      </c>
      <c r="B27" s="8">
        <v>3</v>
      </c>
      <c r="C27" s="8"/>
      <c r="D27" s="8">
        <v>1</v>
      </c>
      <c r="E27" s="8"/>
      <c r="F27" s="8">
        <v>3</v>
      </c>
      <c r="G27" s="8">
        <v>-1</v>
      </c>
      <c r="H27" s="8">
        <v>2</v>
      </c>
      <c r="I27" s="8"/>
      <c r="J27" s="8">
        <v>0</v>
      </c>
      <c r="K27" s="8"/>
      <c r="L27" s="8">
        <v>0</v>
      </c>
      <c r="M27" s="8"/>
      <c r="N27" s="8">
        <v>0</v>
      </c>
      <c r="O27" s="8">
        <v>1</v>
      </c>
      <c r="P27" s="8">
        <v>0</v>
      </c>
      <c r="Q27" s="8"/>
      <c r="R27" s="8">
        <v>8</v>
      </c>
      <c r="S27" s="8">
        <v>1</v>
      </c>
    </row>
    <row r="28" spans="1:19" x14ac:dyDescent="0.35">
      <c r="A28" s="2">
        <v>818903857</v>
      </c>
      <c r="B28" s="8">
        <v>-1</v>
      </c>
      <c r="C28" s="8"/>
      <c r="D28" s="8"/>
      <c r="E28" s="8"/>
      <c r="F28" s="8"/>
      <c r="G28" s="8"/>
      <c r="H28" s="8"/>
      <c r="I28" s="8"/>
      <c r="J28" s="8">
        <v>1</v>
      </c>
      <c r="K28" s="8"/>
      <c r="L28" s="8"/>
      <c r="M28" s="8"/>
      <c r="N28" s="8"/>
      <c r="O28" s="8"/>
      <c r="P28" s="8"/>
      <c r="Q28" s="8"/>
      <c r="R28" s="8">
        <v>-1</v>
      </c>
      <c r="S28" s="8">
        <v>1</v>
      </c>
    </row>
    <row r="29" spans="1:19" x14ac:dyDescent="0.35">
      <c r="A29" s="2">
        <v>819229445</v>
      </c>
      <c r="B29" s="8"/>
      <c r="C29" s="8"/>
      <c r="D29" s="8"/>
      <c r="E29" s="8"/>
      <c r="F29" s="8">
        <v>1</v>
      </c>
      <c r="G29" s="8"/>
      <c r="H29" s="8"/>
      <c r="I29" s="8"/>
      <c r="J29" s="8"/>
      <c r="K29" s="8"/>
      <c r="L29" s="8"/>
      <c r="M29" s="8"/>
      <c r="N29" s="8">
        <v>0</v>
      </c>
      <c r="O29" s="8"/>
      <c r="P29" s="8"/>
      <c r="Q29" s="8"/>
      <c r="R29" s="8">
        <v>1</v>
      </c>
      <c r="S29" s="8">
        <v>0</v>
      </c>
    </row>
    <row r="30" spans="1:19" x14ac:dyDescent="0.35">
      <c r="A30" s="2">
        <v>826255173</v>
      </c>
      <c r="B30" s="8">
        <v>8</v>
      </c>
      <c r="C30" s="8">
        <v>6</v>
      </c>
      <c r="D30" s="8">
        <v>-1</v>
      </c>
      <c r="E30" s="8"/>
      <c r="F30" s="8">
        <v>3</v>
      </c>
      <c r="G30" s="8">
        <v>2</v>
      </c>
      <c r="H30" s="8">
        <v>3</v>
      </c>
      <c r="I30" s="8"/>
      <c r="J30" s="8">
        <v>0</v>
      </c>
      <c r="K30" s="8">
        <v>0</v>
      </c>
      <c r="L30" s="8">
        <v>1</v>
      </c>
      <c r="M30" s="8"/>
      <c r="N30" s="8">
        <v>0</v>
      </c>
      <c r="O30" s="8">
        <v>0</v>
      </c>
      <c r="P30" s="8">
        <v>0</v>
      </c>
      <c r="Q30" s="8"/>
      <c r="R30" s="8">
        <v>21</v>
      </c>
      <c r="S30" s="8">
        <v>1</v>
      </c>
    </row>
    <row r="31" spans="1:19" x14ac:dyDescent="0.35">
      <c r="A31" s="2">
        <v>862552395</v>
      </c>
      <c r="B31" s="8"/>
      <c r="C31" s="8"/>
      <c r="D31" s="8">
        <v>2</v>
      </c>
      <c r="E31" s="8">
        <v>3</v>
      </c>
      <c r="F31" s="8">
        <v>2</v>
      </c>
      <c r="G31" s="8">
        <v>2</v>
      </c>
      <c r="H31" s="8">
        <v>1</v>
      </c>
      <c r="I31" s="8"/>
      <c r="J31" s="8"/>
      <c r="K31" s="8"/>
      <c r="L31" s="8">
        <v>0</v>
      </c>
      <c r="M31" s="8">
        <v>0</v>
      </c>
      <c r="N31" s="8">
        <v>0</v>
      </c>
      <c r="O31" s="8">
        <v>0</v>
      </c>
      <c r="P31" s="8">
        <v>2</v>
      </c>
      <c r="Q31" s="8"/>
      <c r="R31" s="8">
        <v>10</v>
      </c>
      <c r="S31" s="8">
        <v>2</v>
      </c>
    </row>
    <row r="32" spans="1:19" x14ac:dyDescent="0.35">
      <c r="A32" s="2">
        <v>884666252</v>
      </c>
      <c r="B32" s="8">
        <v>1</v>
      </c>
      <c r="C32" s="8">
        <v>4</v>
      </c>
      <c r="D32" s="8">
        <v>-1</v>
      </c>
      <c r="E32" s="8">
        <v>3</v>
      </c>
      <c r="F32" s="8">
        <v>1</v>
      </c>
      <c r="G32" s="8">
        <v>2</v>
      </c>
      <c r="H32" s="8">
        <v>1</v>
      </c>
      <c r="I32" s="8"/>
      <c r="J32" s="8">
        <v>0</v>
      </c>
      <c r="K32" s="8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/>
      <c r="R32" s="8">
        <v>11</v>
      </c>
      <c r="S32" s="8">
        <v>1</v>
      </c>
    </row>
    <row r="33" spans="1:19" x14ac:dyDescent="0.35">
      <c r="A33" s="2">
        <v>906686026</v>
      </c>
      <c r="B33" s="8">
        <v>2</v>
      </c>
      <c r="C33" s="8">
        <v>1</v>
      </c>
      <c r="D33" s="8">
        <v>2</v>
      </c>
      <c r="E33" s="8">
        <v>2</v>
      </c>
      <c r="F33" s="8">
        <v>1</v>
      </c>
      <c r="G33" s="8">
        <v>4</v>
      </c>
      <c r="H33" s="8">
        <v>10</v>
      </c>
      <c r="I33" s="8"/>
      <c r="J33" s="8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/>
      <c r="R33" s="8">
        <v>22</v>
      </c>
      <c r="S33" s="8">
        <v>1</v>
      </c>
    </row>
    <row r="34" spans="1:19" x14ac:dyDescent="0.35">
      <c r="A34" s="2">
        <v>925133200</v>
      </c>
      <c r="B34" s="8"/>
      <c r="C34" s="8">
        <v>-1</v>
      </c>
      <c r="D34" s="8">
        <v>1</v>
      </c>
      <c r="E34" s="8">
        <v>1</v>
      </c>
      <c r="F34" s="8"/>
      <c r="G34" s="8">
        <v>2</v>
      </c>
      <c r="H34" s="8">
        <v>1</v>
      </c>
      <c r="I34" s="8"/>
      <c r="J34" s="8"/>
      <c r="K34" s="8">
        <v>1</v>
      </c>
      <c r="L34" s="8">
        <v>0</v>
      </c>
      <c r="M34" s="8">
        <v>0</v>
      </c>
      <c r="N34" s="8"/>
      <c r="O34" s="8">
        <v>0</v>
      </c>
      <c r="P34" s="8">
        <v>0</v>
      </c>
      <c r="Q34" s="8"/>
      <c r="R34" s="8">
        <v>4</v>
      </c>
      <c r="S34" s="8">
        <v>1</v>
      </c>
    </row>
    <row r="35" spans="1:19" x14ac:dyDescent="0.35">
      <c r="A35" s="2">
        <v>937581287</v>
      </c>
      <c r="B35" s="8"/>
      <c r="C35" s="8"/>
      <c r="D35" s="8"/>
      <c r="E35" s="8"/>
      <c r="F35" s="8">
        <v>1</v>
      </c>
      <c r="G35" s="8">
        <v>1</v>
      </c>
      <c r="H35" s="8"/>
      <c r="I35" s="8"/>
      <c r="J35" s="8"/>
      <c r="K35" s="8"/>
      <c r="L35" s="8"/>
      <c r="M35" s="8"/>
      <c r="N35" s="8">
        <v>0</v>
      </c>
      <c r="O35" s="8">
        <v>0</v>
      </c>
      <c r="P35" s="8"/>
      <c r="Q35" s="8"/>
      <c r="R35" s="8">
        <v>2</v>
      </c>
      <c r="S35" s="8">
        <v>0</v>
      </c>
    </row>
    <row r="36" spans="1:19" x14ac:dyDescent="0.35">
      <c r="A36" s="2">
        <v>964702182</v>
      </c>
      <c r="B36" s="8"/>
      <c r="C36" s="8"/>
      <c r="D36" s="8">
        <v>1</v>
      </c>
      <c r="E36" s="8"/>
      <c r="F36" s="8"/>
      <c r="G36" s="8"/>
      <c r="H36" s="8"/>
      <c r="I36" s="8"/>
      <c r="J36" s="8"/>
      <c r="K36" s="8"/>
      <c r="L36" s="8">
        <v>0</v>
      </c>
      <c r="M36" s="8"/>
      <c r="N36" s="8"/>
      <c r="O36" s="8"/>
      <c r="P36" s="8"/>
      <c r="Q36" s="8"/>
      <c r="R36" s="8">
        <v>1</v>
      </c>
      <c r="S36" s="8">
        <v>0</v>
      </c>
    </row>
    <row r="37" spans="1:19" x14ac:dyDescent="0.35">
      <c r="A37" s="2">
        <v>973209903</v>
      </c>
      <c r="B37" s="8"/>
      <c r="C37" s="8"/>
      <c r="D37" s="8">
        <v>1</v>
      </c>
      <c r="E37" s="8"/>
      <c r="F37" s="8"/>
      <c r="G37" s="8"/>
      <c r="H37" s="8"/>
      <c r="I37" s="8"/>
      <c r="J37" s="8"/>
      <c r="K37" s="8"/>
      <c r="L37" s="8">
        <v>0</v>
      </c>
      <c r="M37" s="8"/>
      <c r="N37" s="8"/>
      <c r="O37" s="8"/>
      <c r="P37" s="8"/>
      <c r="Q37" s="8"/>
      <c r="R37" s="8">
        <v>1</v>
      </c>
      <c r="S37" s="8">
        <v>0</v>
      </c>
    </row>
    <row r="38" spans="1:19" x14ac:dyDescent="0.35">
      <c r="A38" s="2">
        <v>980092569</v>
      </c>
      <c r="B38" s="8">
        <v>1</v>
      </c>
      <c r="C38" s="8">
        <v>4</v>
      </c>
      <c r="D38" s="8">
        <v>1</v>
      </c>
      <c r="E38" s="8"/>
      <c r="F38" s="8">
        <v>2</v>
      </c>
      <c r="G38" s="8">
        <v>-1</v>
      </c>
      <c r="H38" s="8"/>
      <c r="I38" s="8"/>
      <c r="J38" s="8">
        <v>0</v>
      </c>
      <c r="K38" s="8">
        <v>0</v>
      </c>
      <c r="L38" s="8">
        <v>0</v>
      </c>
      <c r="M38" s="8"/>
      <c r="N38" s="8">
        <v>1</v>
      </c>
      <c r="O38" s="8">
        <v>1</v>
      </c>
      <c r="P38" s="8"/>
      <c r="Q38" s="8"/>
      <c r="R38" s="8">
        <v>7</v>
      </c>
      <c r="S38" s="8">
        <v>2</v>
      </c>
    </row>
    <row r="39" spans="1:19" x14ac:dyDescent="0.35">
      <c r="A39" s="2">
        <v>988705879</v>
      </c>
      <c r="B39" s="8"/>
      <c r="C39" s="8"/>
      <c r="D39" s="8"/>
      <c r="E39" s="8"/>
      <c r="F39" s="8"/>
      <c r="G39" s="8">
        <v>1</v>
      </c>
      <c r="H39" s="8"/>
      <c r="I39" s="8"/>
      <c r="J39" s="8"/>
      <c r="K39" s="8"/>
      <c r="L39" s="8"/>
      <c r="M39" s="8"/>
      <c r="N39" s="8"/>
      <c r="O39" s="8">
        <v>0</v>
      </c>
      <c r="P39" s="8"/>
      <c r="Q39" s="8"/>
      <c r="R39" s="8">
        <v>1</v>
      </c>
      <c r="S39" s="8">
        <v>0</v>
      </c>
    </row>
    <row r="40" spans="1:19" x14ac:dyDescent="0.35">
      <c r="A40" s="2">
        <v>992069312</v>
      </c>
      <c r="B40" s="8">
        <v>-98</v>
      </c>
      <c r="C40" s="8">
        <v>-28</v>
      </c>
      <c r="D40" s="8">
        <v>-6</v>
      </c>
      <c r="E40" s="8">
        <v>-161</v>
      </c>
      <c r="F40" s="8">
        <v>-2</v>
      </c>
      <c r="G40" s="8">
        <v>-13</v>
      </c>
      <c r="H40" s="8">
        <v>-9</v>
      </c>
      <c r="I40" s="8"/>
      <c r="J40" s="8">
        <v>49</v>
      </c>
      <c r="K40" s="8">
        <v>14</v>
      </c>
      <c r="L40" s="8">
        <v>6</v>
      </c>
      <c r="M40" s="8">
        <v>93</v>
      </c>
      <c r="N40" s="8">
        <v>4</v>
      </c>
      <c r="O40" s="8">
        <v>9</v>
      </c>
      <c r="P40" s="8">
        <v>9</v>
      </c>
      <c r="Q40" s="8"/>
      <c r="R40" s="8">
        <v>-317</v>
      </c>
      <c r="S40" s="8">
        <v>184</v>
      </c>
    </row>
    <row r="41" spans="1:19" x14ac:dyDescent="0.35">
      <c r="A41" s="2">
        <v>994885469</v>
      </c>
      <c r="B41" s="8">
        <v>1</v>
      </c>
      <c r="C41" s="8"/>
      <c r="D41" s="8"/>
      <c r="E41" s="8">
        <v>1</v>
      </c>
      <c r="F41" s="8">
        <v>2</v>
      </c>
      <c r="G41" s="8">
        <v>2</v>
      </c>
      <c r="H41" s="8">
        <v>2</v>
      </c>
      <c r="I41" s="8"/>
      <c r="J41" s="8">
        <v>0</v>
      </c>
      <c r="K41" s="8"/>
      <c r="L41" s="8"/>
      <c r="M41" s="8">
        <v>0</v>
      </c>
      <c r="N41" s="8">
        <v>0</v>
      </c>
      <c r="O41" s="8">
        <v>0</v>
      </c>
      <c r="P41" s="8">
        <v>0</v>
      </c>
      <c r="Q41" s="8"/>
      <c r="R41" s="8">
        <v>8</v>
      </c>
      <c r="S41" s="8">
        <v>0</v>
      </c>
    </row>
    <row r="42" spans="1:19" x14ac:dyDescent="0.35">
      <c r="A42" s="2">
        <v>999936773</v>
      </c>
      <c r="B42" s="8"/>
      <c r="C42" s="8"/>
      <c r="D42" s="8"/>
      <c r="E42" s="8">
        <v>8</v>
      </c>
      <c r="F42" s="8">
        <v>4</v>
      </c>
      <c r="G42" s="8">
        <v>-1</v>
      </c>
      <c r="H42" s="8"/>
      <c r="I42" s="8"/>
      <c r="J42" s="8"/>
      <c r="K42" s="8"/>
      <c r="L42" s="8"/>
      <c r="M42" s="8">
        <v>0</v>
      </c>
      <c r="N42" s="8">
        <v>0</v>
      </c>
      <c r="O42" s="8">
        <v>1</v>
      </c>
      <c r="P42" s="8"/>
      <c r="Q42" s="8"/>
      <c r="R42" s="8">
        <v>11</v>
      </c>
      <c r="S42" s="8">
        <v>1</v>
      </c>
    </row>
    <row r="43" spans="1:19" x14ac:dyDescent="0.35">
      <c r="A43" s="2" t="s">
        <v>175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35">
      <c r="A44" s="2" t="s">
        <v>156</v>
      </c>
      <c r="B44" s="8">
        <v>-10</v>
      </c>
      <c r="C44" s="8">
        <v>85</v>
      </c>
      <c r="D44" s="8">
        <v>195</v>
      </c>
      <c r="E44" s="8">
        <v>69</v>
      </c>
      <c r="F44" s="8">
        <v>183</v>
      </c>
      <c r="G44" s="8">
        <v>226</v>
      </c>
      <c r="H44" s="8">
        <v>306</v>
      </c>
      <c r="I44" s="8"/>
      <c r="J44" s="8">
        <v>115</v>
      </c>
      <c r="K44" s="8">
        <v>74</v>
      </c>
      <c r="L44" s="8">
        <v>65</v>
      </c>
      <c r="M44" s="8">
        <v>170</v>
      </c>
      <c r="N44" s="8">
        <v>86</v>
      </c>
      <c r="O44" s="8">
        <v>88</v>
      </c>
      <c r="P44" s="8">
        <v>67</v>
      </c>
      <c r="Q44" s="8"/>
      <c r="R44" s="8">
        <v>1054</v>
      </c>
      <c r="S44" s="8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31"/>
  <sheetViews>
    <sheetView zoomScale="80" zoomScaleNormal="80" workbookViewId="0">
      <selection sqref="A1:XFD1048576"/>
    </sheetView>
  </sheetViews>
  <sheetFormatPr defaultRowHeight="14.5" x14ac:dyDescent="0.35"/>
  <cols>
    <col min="1" max="1" width="21.6328125" bestFit="1" customWidth="1"/>
    <col min="2" max="2" width="12.6328125" bestFit="1" customWidth="1"/>
    <col min="3" max="3" width="109.90625" bestFit="1" customWidth="1"/>
    <col min="4" max="4" width="31.1796875" bestFit="1" customWidth="1"/>
    <col min="5" max="5" width="58.1796875" bestFit="1" customWidth="1"/>
    <col min="6" max="6" width="29.90625" bestFit="1" customWidth="1"/>
    <col min="7" max="7" width="21.54296875" bestFit="1" customWidth="1"/>
    <col min="8" max="8" width="20.1796875" bestFit="1" customWidth="1"/>
    <col min="9" max="9" width="36.36328125" bestFit="1" customWidth="1"/>
    <col min="10" max="10" width="35.453125" bestFit="1" customWidth="1"/>
  </cols>
  <sheetData>
    <row r="1" spans="1:10" x14ac:dyDescent="0.35">
      <c r="A1" t="s">
        <v>158</v>
      </c>
      <c r="B1" t="s">
        <v>159</v>
      </c>
      <c r="C1" t="s">
        <v>160</v>
      </c>
      <c r="D1" t="s">
        <v>165</v>
      </c>
      <c r="E1" t="s">
        <v>161</v>
      </c>
      <c r="F1" t="s">
        <v>162</v>
      </c>
      <c r="G1" t="s">
        <v>173</v>
      </c>
      <c r="H1" t="s">
        <v>163</v>
      </c>
      <c r="I1" t="s">
        <v>166</v>
      </c>
      <c r="J1" t="s">
        <v>167</v>
      </c>
    </row>
    <row r="2" spans="1:10" x14ac:dyDescent="0.35">
      <c r="A2">
        <v>862552395</v>
      </c>
      <c r="B2">
        <v>19555307378</v>
      </c>
      <c r="C2" t="s">
        <v>117</v>
      </c>
      <c r="D2" s="1">
        <v>44771</v>
      </c>
      <c r="E2">
        <v>202326</v>
      </c>
      <c r="F2" t="s">
        <v>116</v>
      </c>
      <c r="G2">
        <v>3</v>
      </c>
      <c r="H2">
        <v>1</v>
      </c>
      <c r="I2">
        <v>2</v>
      </c>
      <c r="J2">
        <v>374</v>
      </c>
    </row>
    <row r="3" spans="1:10" x14ac:dyDescent="0.35">
      <c r="A3">
        <v>153097702</v>
      </c>
      <c r="B3">
        <v>88727653774</v>
      </c>
      <c r="C3" t="s">
        <v>124</v>
      </c>
      <c r="D3" s="1">
        <v>44771</v>
      </c>
      <c r="E3">
        <v>202326</v>
      </c>
      <c r="F3" t="s">
        <v>123</v>
      </c>
      <c r="G3">
        <v>0</v>
      </c>
      <c r="H3">
        <v>-1</v>
      </c>
      <c r="I3">
        <v>1</v>
      </c>
      <c r="J3">
        <v>1</v>
      </c>
    </row>
    <row r="4" spans="1:10" x14ac:dyDescent="0.35">
      <c r="A4">
        <v>884666252</v>
      </c>
      <c r="B4">
        <v>19555359552</v>
      </c>
      <c r="C4" t="s">
        <v>140</v>
      </c>
      <c r="D4" s="1">
        <v>44771</v>
      </c>
      <c r="E4">
        <v>202326</v>
      </c>
      <c r="F4" t="s">
        <v>116</v>
      </c>
      <c r="G4">
        <v>1</v>
      </c>
      <c r="H4">
        <v>1</v>
      </c>
      <c r="I4">
        <v>0</v>
      </c>
      <c r="J4">
        <v>112</v>
      </c>
    </row>
    <row r="5" spans="1:10" x14ac:dyDescent="0.35">
      <c r="A5">
        <v>481470859</v>
      </c>
      <c r="B5">
        <v>19513302628</v>
      </c>
      <c r="C5" t="s">
        <v>176</v>
      </c>
      <c r="D5" s="1">
        <v>44771</v>
      </c>
      <c r="E5">
        <v>202326</v>
      </c>
      <c r="F5" t="s">
        <v>116</v>
      </c>
      <c r="G5">
        <v>1</v>
      </c>
      <c r="H5">
        <v>1</v>
      </c>
      <c r="I5">
        <v>0</v>
      </c>
      <c r="J5">
        <v>5</v>
      </c>
    </row>
    <row r="6" spans="1:10" x14ac:dyDescent="0.35">
      <c r="A6">
        <v>661378059</v>
      </c>
      <c r="B6">
        <v>19513306881</v>
      </c>
      <c r="C6" t="s">
        <v>8</v>
      </c>
      <c r="D6" s="1">
        <v>44771</v>
      </c>
      <c r="E6">
        <v>202326</v>
      </c>
      <c r="F6" t="s">
        <v>116</v>
      </c>
      <c r="G6">
        <v>1</v>
      </c>
      <c r="H6">
        <v>1</v>
      </c>
      <c r="I6">
        <v>0</v>
      </c>
      <c r="J6">
        <v>35</v>
      </c>
    </row>
    <row r="7" spans="1:10" x14ac:dyDescent="0.35">
      <c r="A7">
        <v>518977383</v>
      </c>
      <c r="B7">
        <v>19606824675</v>
      </c>
      <c r="C7" t="s">
        <v>120</v>
      </c>
      <c r="D7" s="1">
        <v>44771</v>
      </c>
      <c r="E7">
        <v>202326</v>
      </c>
      <c r="F7" t="s">
        <v>116</v>
      </c>
      <c r="G7">
        <v>8</v>
      </c>
      <c r="H7">
        <v>8</v>
      </c>
      <c r="I7">
        <v>0</v>
      </c>
      <c r="J7">
        <v>442</v>
      </c>
    </row>
    <row r="8" spans="1:10" x14ac:dyDescent="0.35">
      <c r="A8">
        <v>699229913</v>
      </c>
      <c r="B8">
        <v>19589062916</v>
      </c>
      <c r="C8" t="s">
        <v>131</v>
      </c>
      <c r="D8" s="1">
        <v>44771</v>
      </c>
      <c r="E8">
        <v>202326</v>
      </c>
      <c r="F8" t="s">
        <v>116</v>
      </c>
      <c r="G8">
        <v>3</v>
      </c>
      <c r="H8">
        <v>-43</v>
      </c>
      <c r="I8">
        <v>46</v>
      </c>
      <c r="J8">
        <v>12</v>
      </c>
    </row>
    <row r="9" spans="1:10" x14ac:dyDescent="0.35">
      <c r="A9">
        <v>678545989</v>
      </c>
      <c r="B9">
        <v>19513315073</v>
      </c>
      <c r="C9" t="s">
        <v>136</v>
      </c>
      <c r="D9" s="1">
        <v>44771</v>
      </c>
      <c r="E9">
        <v>202326</v>
      </c>
      <c r="F9" t="s">
        <v>116</v>
      </c>
      <c r="G9">
        <v>5</v>
      </c>
      <c r="H9">
        <v>5</v>
      </c>
      <c r="I9">
        <v>0</v>
      </c>
      <c r="J9">
        <v>122</v>
      </c>
    </row>
    <row r="10" spans="1:10" x14ac:dyDescent="0.35">
      <c r="A10">
        <v>783599722</v>
      </c>
      <c r="B10">
        <v>19513309671</v>
      </c>
      <c r="C10" t="s">
        <v>121</v>
      </c>
      <c r="D10" s="1">
        <v>44771</v>
      </c>
      <c r="E10">
        <v>202326</v>
      </c>
      <c r="F10" t="s">
        <v>116</v>
      </c>
      <c r="G10">
        <v>3</v>
      </c>
      <c r="H10">
        <v>3</v>
      </c>
      <c r="I10">
        <v>0</v>
      </c>
      <c r="J10">
        <v>1472</v>
      </c>
    </row>
    <row r="11" spans="1:10" x14ac:dyDescent="0.35">
      <c r="A11">
        <v>826255173</v>
      </c>
      <c r="B11">
        <v>19513311415</v>
      </c>
      <c r="C11" t="s">
        <v>150</v>
      </c>
      <c r="D11" s="1">
        <v>44771</v>
      </c>
      <c r="E11">
        <v>202326</v>
      </c>
      <c r="F11" t="s">
        <v>116</v>
      </c>
      <c r="G11">
        <v>3</v>
      </c>
      <c r="H11">
        <v>3</v>
      </c>
      <c r="I11">
        <v>0</v>
      </c>
      <c r="J11">
        <v>0</v>
      </c>
    </row>
    <row r="12" spans="1:10" x14ac:dyDescent="0.35">
      <c r="A12">
        <v>427724635</v>
      </c>
      <c r="B12">
        <v>19463297534</v>
      </c>
      <c r="C12" t="s">
        <v>177</v>
      </c>
      <c r="D12" s="1">
        <v>44771</v>
      </c>
      <c r="E12">
        <v>202326</v>
      </c>
      <c r="F12" t="s">
        <v>116</v>
      </c>
      <c r="G12">
        <v>1</v>
      </c>
      <c r="H12">
        <v>1</v>
      </c>
      <c r="I12">
        <v>0</v>
      </c>
      <c r="J12">
        <v>8</v>
      </c>
    </row>
    <row r="13" spans="1:10" x14ac:dyDescent="0.35">
      <c r="A13">
        <v>797574998</v>
      </c>
      <c r="B13">
        <v>19512213495</v>
      </c>
      <c r="C13" t="s">
        <v>178</v>
      </c>
      <c r="D13" s="1">
        <v>44771</v>
      </c>
      <c r="E13">
        <v>202326</v>
      </c>
      <c r="F13" t="s">
        <v>116</v>
      </c>
      <c r="G13">
        <v>2</v>
      </c>
      <c r="H13">
        <v>2</v>
      </c>
      <c r="I13">
        <v>0</v>
      </c>
      <c r="J13">
        <v>32</v>
      </c>
    </row>
    <row r="14" spans="1:10" x14ac:dyDescent="0.35">
      <c r="A14">
        <v>419511235</v>
      </c>
      <c r="B14">
        <v>19319987933</v>
      </c>
      <c r="C14" t="s">
        <v>179</v>
      </c>
      <c r="D14" s="1">
        <v>44771</v>
      </c>
      <c r="E14">
        <v>202326</v>
      </c>
      <c r="F14" t="s">
        <v>116</v>
      </c>
      <c r="G14">
        <v>0</v>
      </c>
      <c r="H14">
        <v>-1</v>
      </c>
      <c r="I14">
        <v>1</v>
      </c>
      <c r="J14">
        <v>0</v>
      </c>
    </row>
    <row r="15" spans="1:10" x14ac:dyDescent="0.35">
      <c r="A15">
        <v>994885469</v>
      </c>
      <c r="B15">
        <v>19590841515</v>
      </c>
      <c r="C15" t="s">
        <v>180</v>
      </c>
      <c r="D15" s="1">
        <v>44771</v>
      </c>
      <c r="E15">
        <v>202326</v>
      </c>
      <c r="F15" t="s">
        <v>116</v>
      </c>
      <c r="G15">
        <v>2</v>
      </c>
      <c r="H15">
        <v>2</v>
      </c>
      <c r="I15">
        <v>0</v>
      </c>
      <c r="J15">
        <v>18</v>
      </c>
    </row>
    <row r="16" spans="1:10" x14ac:dyDescent="0.35">
      <c r="A16">
        <v>727260097</v>
      </c>
      <c r="B16">
        <v>19555361894</v>
      </c>
      <c r="C16" t="s">
        <v>141</v>
      </c>
      <c r="D16" s="1">
        <v>44771</v>
      </c>
      <c r="E16">
        <v>202326</v>
      </c>
      <c r="F16" t="s">
        <v>116</v>
      </c>
      <c r="G16">
        <v>1</v>
      </c>
      <c r="H16">
        <v>1</v>
      </c>
      <c r="I16">
        <v>0</v>
      </c>
      <c r="J16">
        <v>26</v>
      </c>
    </row>
    <row r="17" spans="1:10" x14ac:dyDescent="0.35">
      <c r="A17">
        <v>992069312</v>
      </c>
      <c r="B17">
        <v>19513310255</v>
      </c>
      <c r="C17" t="s">
        <v>118</v>
      </c>
      <c r="D17" s="1">
        <v>44771</v>
      </c>
      <c r="E17">
        <v>202326</v>
      </c>
      <c r="F17" t="s">
        <v>116</v>
      </c>
      <c r="G17">
        <v>0</v>
      </c>
      <c r="H17">
        <v>-9</v>
      </c>
      <c r="I17">
        <v>9</v>
      </c>
      <c r="J17">
        <v>2</v>
      </c>
    </row>
    <row r="18" spans="1:10" x14ac:dyDescent="0.35">
      <c r="A18">
        <v>112665057</v>
      </c>
      <c r="B18">
        <v>19555332131</v>
      </c>
      <c r="C18" t="s">
        <v>127</v>
      </c>
      <c r="D18" s="1">
        <v>44771</v>
      </c>
      <c r="E18">
        <v>202326</v>
      </c>
      <c r="F18" t="s">
        <v>116</v>
      </c>
      <c r="G18">
        <v>2</v>
      </c>
      <c r="H18">
        <v>2</v>
      </c>
      <c r="I18">
        <v>0</v>
      </c>
      <c r="J18">
        <v>135</v>
      </c>
    </row>
    <row r="19" spans="1:10" x14ac:dyDescent="0.35">
      <c r="A19">
        <v>119033902</v>
      </c>
      <c r="B19">
        <v>19555332130</v>
      </c>
      <c r="C19" t="s">
        <v>119</v>
      </c>
      <c r="D19" s="1">
        <v>44771</v>
      </c>
      <c r="E19">
        <v>202326</v>
      </c>
      <c r="F19" t="s">
        <v>116</v>
      </c>
      <c r="G19">
        <v>1</v>
      </c>
      <c r="H19">
        <v>1</v>
      </c>
      <c r="I19">
        <v>0</v>
      </c>
      <c r="J19">
        <v>910</v>
      </c>
    </row>
    <row r="20" spans="1:10" x14ac:dyDescent="0.35">
      <c r="A20">
        <v>906686026</v>
      </c>
      <c r="B20">
        <v>19606822463</v>
      </c>
      <c r="C20" t="s">
        <v>6</v>
      </c>
      <c r="D20" s="1">
        <v>44771</v>
      </c>
      <c r="E20">
        <v>202326</v>
      </c>
      <c r="F20" t="s">
        <v>116</v>
      </c>
      <c r="G20">
        <v>10</v>
      </c>
      <c r="H20">
        <v>10</v>
      </c>
      <c r="I20">
        <v>0</v>
      </c>
      <c r="J20">
        <v>643</v>
      </c>
    </row>
    <row r="21" spans="1:10" x14ac:dyDescent="0.35">
      <c r="A21">
        <v>377728855</v>
      </c>
      <c r="B21">
        <v>19319964884</v>
      </c>
      <c r="C21" t="s">
        <v>114</v>
      </c>
      <c r="D21" s="1">
        <v>44771</v>
      </c>
      <c r="E21">
        <v>202326</v>
      </c>
      <c r="F21" t="s">
        <v>123</v>
      </c>
      <c r="G21">
        <v>1</v>
      </c>
      <c r="H21">
        <v>1</v>
      </c>
      <c r="I21">
        <v>0</v>
      </c>
      <c r="J21">
        <v>0</v>
      </c>
    </row>
    <row r="22" spans="1:10" x14ac:dyDescent="0.35">
      <c r="A22">
        <v>925133200</v>
      </c>
      <c r="B22">
        <v>88727654479</v>
      </c>
      <c r="C22" t="s">
        <v>125</v>
      </c>
      <c r="D22" s="1">
        <v>44771</v>
      </c>
      <c r="E22">
        <v>202326</v>
      </c>
      <c r="F22" t="s">
        <v>116</v>
      </c>
      <c r="G22">
        <v>2</v>
      </c>
      <c r="H22">
        <v>1</v>
      </c>
      <c r="I22">
        <v>0</v>
      </c>
      <c r="J22">
        <v>304</v>
      </c>
    </row>
    <row r="23" spans="1:10" x14ac:dyDescent="0.35">
      <c r="A23">
        <v>592161882</v>
      </c>
      <c r="B23">
        <v>19512204644</v>
      </c>
      <c r="C23" t="s">
        <v>112</v>
      </c>
      <c r="D23" s="1">
        <v>44771</v>
      </c>
      <c r="E23">
        <v>202326</v>
      </c>
      <c r="F23" t="s">
        <v>116</v>
      </c>
      <c r="G23">
        <v>329</v>
      </c>
      <c r="H23">
        <v>316</v>
      </c>
      <c r="I23">
        <v>8</v>
      </c>
      <c r="J23">
        <v>79975</v>
      </c>
    </row>
    <row r="24" spans="1:10" x14ac:dyDescent="0.35">
      <c r="A24">
        <v>906686026</v>
      </c>
      <c r="B24">
        <v>19606822463</v>
      </c>
      <c r="C24" t="s">
        <v>6</v>
      </c>
      <c r="D24" s="1">
        <v>44770</v>
      </c>
      <c r="E24">
        <v>202326</v>
      </c>
      <c r="F24" t="s">
        <v>116</v>
      </c>
      <c r="G24">
        <v>4</v>
      </c>
      <c r="H24">
        <v>4</v>
      </c>
      <c r="I24">
        <v>0</v>
      </c>
      <c r="J24">
        <v>643</v>
      </c>
    </row>
    <row r="25" spans="1:10" x14ac:dyDescent="0.35">
      <c r="A25">
        <v>699229913</v>
      </c>
      <c r="B25">
        <v>19589062916</v>
      </c>
      <c r="C25" t="s">
        <v>131</v>
      </c>
      <c r="D25" s="1">
        <v>44770</v>
      </c>
      <c r="E25">
        <v>202326</v>
      </c>
      <c r="F25" t="s">
        <v>116</v>
      </c>
      <c r="G25">
        <v>3</v>
      </c>
      <c r="H25">
        <v>-63</v>
      </c>
      <c r="I25">
        <v>63</v>
      </c>
      <c r="J25">
        <v>12</v>
      </c>
    </row>
    <row r="26" spans="1:10" x14ac:dyDescent="0.35">
      <c r="A26">
        <v>980092569</v>
      </c>
      <c r="B26">
        <v>88727637141</v>
      </c>
      <c r="C26" t="s">
        <v>126</v>
      </c>
      <c r="D26" s="1">
        <v>44770</v>
      </c>
      <c r="E26">
        <v>202326</v>
      </c>
      <c r="F26" t="s">
        <v>116</v>
      </c>
      <c r="G26">
        <v>0</v>
      </c>
      <c r="H26">
        <v>-1</v>
      </c>
      <c r="I26">
        <v>1</v>
      </c>
      <c r="J26">
        <v>929</v>
      </c>
    </row>
    <row r="27" spans="1:10" x14ac:dyDescent="0.35">
      <c r="A27">
        <v>727260097</v>
      </c>
      <c r="B27">
        <v>19555361894</v>
      </c>
      <c r="C27" t="s">
        <v>141</v>
      </c>
      <c r="D27" s="1">
        <v>44770</v>
      </c>
      <c r="E27">
        <v>202326</v>
      </c>
      <c r="F27" t="s">
        <v>116</v>
      </c>
      <c r="G27">
        <v>1</v>
      </c>
      <c r="H27">
        <v>1</v>
      </c>
      <c r="I27">
        <v>0</v>
      </c>
      <c r="J27">
        <v>26</v>
      </c>
    </row>
    <row r="28" spans="1:10" x14ac:dyDescent="0.35">
      <c r="A28">
        <v>518977383</v>
      </c>
      <c r="B28">
        <v>19606824675</v>
      </c>
      <c r="C28" t="s">
        <v>120</v>
      </c>
      <c r="D28" s="1">
        <v>44770</v>
      </c>
      <c r="E28">
        <v>202326</v>
      </c>
      <c r="F28" t="s">
        <v>116</v>
      </c>
      <c r="G28">
        <v>3</v>
      </c>
      <c r="H28">
        <v>2</v>
      </c>
      <c r="I28">
        <v>1</v>
      </c>
      <c r="J28">
        <v>442</v>
      </c>
    </row>
    <row r="29" spans="1:10" x14ac:dyDescent="0.35">
      <c r="A29">
        <v>992069312</v>
      </c>
      <c r="B29">
        <v>19513310255</v>
      </c>
      <c r="C29" t="s">
        <v>118</v>
      </c>
      <c r="D29" s="1">
        <v>44770</v>
      </c>
      <c r="E29">
        <v>202326</v>
      </c>
      <c r="F29" t="s">
        <v>116</v>
      </c>
      <c r="G29">
        <v>0</v>
      </c>
      <c r="H29">
        <v>-13</v>
      </c>
      <c r="I29">
        <v>9</v>
      </c>
      <c r="J29">
        <v>2</v>
      </c>
    </row>
    <row r="30" spans="1:10" x14ac:dyDescent="0.35">
      <c r="A30">
        <v>884666252</v>
      </c>
      <c r="B30">
        <v>19555359552</v>
      </c>
      <c r="C30" t="s">
        <v>140</v>
      </c>
      <c r="D30" s="1">
        <v>44770</v>
      </c>
      <c r="E30">
        <v>202326</v>
      </c>
      <c r="F30" t="s">
        <v>116</v>
      </c>
      <c r="G30">
        <v>2</v>
      </c>
      <c r="H30">
        <v>2</v>
      </c>
      <c r="I30">
        <v>0</v>
      </c>
      <c r="J30">
        <v>112</v>
      </c>
    </row>
    <row r="31" spans="1:10" x14ac:dyDescent="0.35">
      <c r="A31">
        <v>783599722</v>
      </c>
      <c r="B31">
        <v>19513309671</v>
      </c>
      <c r="C31" t="s">
        <v>121</v>
      </c>
      <c r="D31" s="1">
        <v>44770</v>
      </c>
      <c r="E31">
        <v>202326</v>
      </c>
      <c r="F31" t="s">
        <v>116</v>
      </c>
      <c r="G31">
        <v>3</v>
      </c>
      <c r="H31">
        <v>3</v>
      </c>
      <c r="I31">
        <v>0</v>
      </c>
      <c r="J31">
        <v>1472</v>
      </c>
    </row>
    <row r="32" spans="1:10" x14ac:dyDescent="0.35">
      <c r="A32">
        <v>988705879</v>
      </c>
      <c r="B32">
        <v>81255003488</v>
      </c>
      <c r="C32" t="s">
        <v>151</v>
      </c>
      <c r="D32" s="1">
        <v>44770</v>
      </c>
      <c r="E32">
        <v>202326</v>
      </c>
      <c r="F32" t="s">
        <v>116</v>
      </c>
      <c r="G32">
        <v>1</v>
      </c>
      <c r="H32">
        <v>1</v>
      </c>
      <c r="I32">
        <v>0</v>
      </c>
      <c r="J32">
        <v>244</v>
      </c>
    </row>
    <row r="33" spans="1:10" x14ac:dyDescent="0.35">
      <c r="A33">
        <v>862552395</v>
      </c>
      <c r="B33">
        <v>19555307378</v>
      </c>
      <c r="C33" t="s">
        <v>117</v>
      </c>
      <c r="D33" s="1">
        <v>44770</v>
      </c>
      <c r="E33">
        <v>202326</v>
      </c>
      <c r="F33" t="s">
        <v>116</v>
      </c>
      <c r="G33">
        <v>2</v>
      </c>
      <c r="H33">
        <v>2</v>
      </c>
      <c r="I33">
        <v>0</v>
      </c>
      <c r="J33">
        <v>374</v>
      </c>
    </row>
    <row r="34" spans="1:10" x14ac:dyDescent="0.35">
      <c r="A34">
        <v>185031785</v>
      </c>
      <c r="B34">
        <v>19485005474</v>
      </c>
      <c r="C34" t="s">
        <v>181</v>
      </c>
      <c r="D34" s="1">
        <v>44770</v>
      </c>
      <c r="E34">
        <v>202326</v>
      </c>
      <c r="F34" t="s">
        <v>116</v>
      </c>
      <c r="G34">
        <v>1</v>
      </c>
      <c r="H34">
        <v>1</v>
      </c>
      <c r="I34">
        <v>0</v>
      </c>
      <c r="J34">
        <v>1</v>
      </c>
    </row>
    <row r="35" spans="1:10" x14ac:dyDescent="0.35">
      <c r="A35">
        <v>994885469</v>
      </c>
      <c r="B35">
        <v>19590841515</v>
      </c>
      <c r="C35" t="s">
        <v>180</v>
      </c>
      <c r="D35" s="1">
        <v>44770</v>
      </c>
      <c r="E35">
        <v>202326</v>
      </c>
      <c r="F35" t="s">
        <v>116</v>
      </c>
      <c r="G35">
        <v>2</v>
      </c>
      <c r="H35">
        <v>2</v>
      </c>
      <c r="I35">
        <v>0</v>
      </c>
      <c r="J35">
        <v>18</v>
      </c>
    </row>
    <row r="36" spans="1:10" x14ac:dyDescent="0.35">
      <c r="A36">
        <v>999936773</v>
      </c>
      <c r="B36">
        <v>19477831977</v>
      </c>
      <c r="C36" t="s">
        <v>182</v>
      </c>
      <c r="D36" s="1">
        <v>44770</v>
      </c>
      <c r="E36">
        <v>202326</v>
      </c>
      <c r="F36" t="s">
        <v>116</v>
      </c>
      <c r="G36">
        <v>0</v>
      </c>
      <c r="H36">
        <v>-1</v>
      </c>
      <c r="I36">
        <v>1</v>
      </c>
      <c r="J36">
        <v>2</v>
      </c>
    </row>
    <row r="37" spans="1:10" x14ac:dyDescent="0.35">
      <c r="A37">
        <v>925133200</v>
      </c>
      <c r="B37">
        <v>88727654479</v>
      </c>
      <c r="C37" t="s">
        <v>125</v>
      </c>
      <c r="D37" s="1">
        <v>44770</v>
      </c>
      <c r="E37">
        <v>202326</v>
      </c>
      <c r="F37" t="s">
        <v>116</v>
      </c>
      <c r="G37">
        <v>2</v>
      </c>
      <c r="H37">
        <v>2</v>
      </c>
      <c r="I37">
        <v>0</v>
      </c>
      <c r="J37">
        <v>304</v>
      </c>
    </row>
    <row r="38" spans="1:10" x14ac:dyDescent="0.35">
      <c r="A38">
        <v>937581287</v>
      </c>
      <c r="B38">
        <v>88727640526</v>
      </c>
      <c r="C38" t="s">
        <v>183</v>
      </c>
      <c r="D38" s="1">
        <v>44770</v>
      </c>
      <c r="E38">
        <v>202326</v>
      </c>
      <c r="F38" t="s">
        <v>116</v>
      </c>
      <c r="G38">
        <v>1</v>
      </c>
      <c r="H38">
        <v>1</v>
      </c>
      <c r="I38">
        <v>0</v>
      </c>
      <c r="J38">
        <v>3</v>
      </c>
    </row>
    <row r="39" spans="1:10" x14ac:dyDescent="0.35">
      <c r="A39">
        <v>377728855</v>
      </c>
      <c r="B39">
        <v>19319964884</v>
      </c>
      <c r="C39" t="s">
        <v>114</v>
      </c>
      <c r="D39" s="1">
        <v>44770</v>
      </c>
      <c r="E39">
        <v>202326</v>
      </c>
      <c r="F39" t="s">
        <v>123</v>
      </c>
      <c r="G39">
        <v>1</v>
      </c>
      <c r="H39">
        <v>1</v>
      </c>
      <c r="I39">
        <v>0</v>
      </c>
      <c r="J39">
        <v>0</v>
      </c>
    </row>
    <row r="40" spans="1:10" x14ac:dyDescent="0.35">
      <c r="A40">
        <v>826255173</v>
      </c>
      <c r="B40">
        <v>19513311415</v>
      </c>
      <c r="C40" t="s">
        <v>150</v>
      </c>
      <c r="D40" s="1">
        <v>44770</v>
      </c>
      <c r="E40">
        <v>202326</v>
      </c>
      <c r="F40" t="s">
        <v>116</v>
      </c>
      <c r="G40">
        <v>2</v>
      </c>
      <c r="H40">
        <v>2</v>
      </c>
      <c r="I40">
        <v>0</v>
      </c>
      <c r="J40">
        <v>0</v>
      </c>
    </row>
    <row r="41" spans="1:10" x14ac:dyDescent="0.35">
      <c r="A41">
        <v>678545989</v>
      </c>
      <c r="B41">
        <v>19513315073</v>
      </c>
      <c r="C41" t="s">
        <v>136</v>
      </c>
      <c r="D41" s="1">
        <v>44770</v>
      </c>
      <c r="E41">
        <v>202326</v>
      </c>
      <c r="F41" t="s">
        <v>116</v>
      </c>
      <c r="G41">
        <v>0</v>
      </c>
      <c r="H41">
        <v>-1</v>
      </c>
      <c r="I41">
        <v>1</v>
      </c>
      <c r="J41">
        <v>122</v>
      </c>
    </row>
    <row r="42" spans="1:10" x14ac:dyDescent="0.35">
      <c r="A42">
        <v>797574998</v>
      </c>
      <c r="B42">
        <v>19512213495</v>
      </c>
      <c r="C42" t="s">
        <v>178</v>
      </c>
      <c r="D42" s="1">
        <v>44770</v>
      </c>
      <c r="E42">
        <v>202326</v>
      </c>
      <c r="F42" t="s">
        <v>116</v>
      </c>
      <c r="G42">
        <v>0</v>
      </c>
      <c r="H42">
        <v>-1</v>
      </c>
      <c r="I42">
        <v>1</v>
      </c>
      <c r="J42">
        <v>32</v>
      </c>
    </row>
    <row r="43" spans="1:10" x14ac:dyDescent="0.35">
      <c r="A43">
        <v>592161882</v>
      </c>
      <c r="B43">
        <v>19512204644</v>
      </c>
      <c r="C43" t="s">
        <v>112</v>
      </c>
      <c r="D43" s="1">
        <v>44770</v>
      </c>
      <c r="E43">
        <v>202326</v>
      </c>
      <c r="F43" t="s">
        <v>116</v>
      </c>
      <c r="G43">
        <v>295</v>
      </c>
      <c r="H43">
        <v>282</v>
      </c>
      <c r="I43">
        <v>11</v>
      </c>
      <c r="J43">
        <v>79975</v>
      </c>
    </row>
    <row r="44" spans="1:10" x14ac:dyDescent="0.35">
      <c r="A44">
        <v>862552395</v>
      </c>
      <c r="B44">
        <v>19555307378</v>
      </c>
      <c r="C44" t="s">
        <v>117</v>
      </c>
      <c r="D44" s="1">
        <v>44769</v>
      </c>
      <c r="E44">
        <v>202326</v>
      </c>
      <c r="F44" t="s">
        <v>116</v>
      </c>
      <c r="G44">
        <v>3</v>
      </c>
      <c r="H44">
        <v>2</v>
      </c>
      <c r="I44">
        <v>0</v>
      </c>
      <c r="J44">
        <v>374</v>
      </c>
    </row>
    <row r="45" spans="1:10" x14ac:dyDescent="0.35">
      <c r="A45">
        <v>518977383</v>
      </c>
      <c r="B45">
        <v>19606824675</v>
      </c>
      <c r="C45" t="s">
        <v>120</v>
      </c>
      <c r="D45" s="1">
        <v>44769</v>
      </c>
      <c r="E45">
        <v>202326</v>
      </c>
      <c r="F45" t="s">
        <v>116</v>
      </c>
      <c r="G45">
        <v>7</v>
      </c>
      <c r="H45">
        <v>3</v>
      </c>
      <c r="I45">
        <v>2</v>
      </c>
      <c r="J45">
        <v>442</v>
      </c>
    </row>
    <row r="46" spans="1:10" x14ac:dyDescent="0.35">
      <c r="A46">
        <v>980092569</v>
      </c>
      <c r="B46">
        <v>88727637141</v>
      </c>
      <c r="C46" t="s">
        <v>126</v>
      </c>
      <c r="D46" s="1">
        <v>44769</v>
      </c>
      <c r="E46">
        <v>202326</v>
      </c>
      <c r="F46" t="s">
        <v>116</v>
      </c>
      <c r="G46">
        <v>3</v>
      </c>
      <c r="H46">
        <v>2</v>
      </c>
      <c r="I46">
        <v>1</v>
      </c>
      <c r="J46">
        <v>929</v>
      </c>
    </row>
    <row r="47" spans="1:10" x14ac:dyDescent="0.35">
      <c r="A47">
        <v>937581287</v>
      </c>
      <c r="B47">
        <v>88727640526</v>
      </c>
      <c r="C47" t="s">
        <v>183</v>
      </c>
      <c r="D47" s="1">
        <v>44769</v>
      </c>
      <c r="E47">
        <v>202326</v>
      </c>
      <c r="F47" t="s">
        <v>116</v>
      </c>
      <c r="G47">
        <v>1</v>
      </c>
      <c r="H47">
        <v>1</v>
      </c>
      <c r="I47">
        <v>0</v>
      </c>
      <c r="J47">
        <v>3</v>
      </c>
    </row>
    <row r="48" spans="1:10" x14ac:dyDescent="0.35">
      <c r="A48">
        <v>592161882</v>
      </c>
      <c r="B48">
        <v>19512204644</v>
      </c>
      <c r="C48" t="s">
        <v>112</v>
      </c>
      <c r="D48" s="1">
        <v>44769</v>
      </c>
      <c r="E48">
        <v>202326</v>
      </c>
      <c r="F48" t="s">
        <v>116</v>
      </c>
      <c r="G48">
        <v>239</v>
      </c>
      <c r="H48">
        <v>224</v>
      </c>
      <c r="I48">
        <v>10</v>
      </c>
      <c r="J48">
        <v>79975</v>
      </c>
    </row>
    <row r="49" spans="1:10" x14ac:dyDescent="0.35">
      <c r="A49">
        <v>994885469</v>
      </c>
      <c r="B49">
        <v>19590841515</v>
      </c>
      <c r="C49" t="s">
        <v>180</v>
      </c>
      <c r="D49" s="1">
        <v>44769</v>
      </c>
      <c r="E49">
        <v>202326</v>
      </c>
      <c r="F49" t="s">
        <v>116</v>
      </c>
      <c r="G49">
        <v>2</v>
      </c>
      <c r="H49">
        <v>2</v>
      </c>
      <c r="I49">
        <v>0</v>
      </c>
      <c r="J49">
        <v>18</v>
      </c>
    </row>
    <row r="50" spans="1:10" x14ac:dyDescent="0.35">
      <c r="A50">
        <v>797574998</v>
      </c>
      <c r="B50">
        <v>19512213495</v>
      </c>
      <c r="C50" t="s">
        <v>178</v>
      </c>
      <c r="D50" s="1">
        <v>44769</v>
      </c>
      <c r="E50">
        <v>202326</v>
      </c>
      <c r="F50" t="s">
        <v>116</v>
      </c>
      <c r="G50">
        <v>3</v>
      </c>
      <c r="H50">
        <v>3</v>
      </c>
      <c r="I50">
        <v>0</v>
      </c>
      <c r="J50">
        <v>32</v>
      </c>
    </row>
    <row r="51" spans="1:10" x14ac:dyDescent="0.35">
      <c r="A51">
        <v>377728855</v>
      </c>
      <c r="B51">
        <v>19319964884</v>
      </c>
      <c r="C51" t="s">
        <v>114</v>
      </c>
      <c r="D51" s="1">
        <v>44769</v>
      </c>
      <c r="E51">
        <v>202326</v>
      </c>
      <c r="F51" t="s">
        <v>123</v>
      </c>
      <c r="G51">
        <v>2</v>
      </c>
      <c r="H51">
        <v>2</v>
      </c>
      <c r="I51">
        <v>0</v>
      </c>
      <c r="J51">
        <v>0</v>
      </c>
    </row>
    <row r="52" spans="1:10" x14ac:dyDescent="0.35">
      <c r="A52">
        <v>906686026</v>
      </c>
      <c r="B52">
        <v>19606822463</v>
      </c>
      <c r="C52" t="s">
        <v>6</v>
      </c>
      <c r="D52" s="1">
        <v>44769</v>
      </c>
      <c r="E52">
        <v>202326</v>
      </c>
      <c r="F52" t="s">
        <v>116</v>
      </c>
      <c r="G52">
        <v>1</v>
      </c>
      <c r="H52">
        <v>1</v>
      </c>
      <c r="I52">
        <v>0</v>
      </c>
      <c r="J52">
        <v>643</v>
      </c>
    </row>
    <row r="53" spans="1:10" x14ac:dyDescent="0.35">
      <c r="A53">
        <v>699229913</v>
      </c>
      <c r="B53">
        <v>19589062916</v>
      </c>
      <c r="C53" t="s">
        <v>131</v>
      </c>
      <c r="D53" s="1">
        <v>44769</v>
      </c>
      <c r="E53">
        <v>202326</v>
      </c>
      <c r="F53" t="s">
        <v>116</v>
      </c>
      <c r="G53">
        <v>1</v>
      </c>
      <c r="H53">
        <v>-66</v>
      </c>
      <c r="I53">
        <v>67</v>
      </c>
      <c r="J53">
        <v>12</v>
      </c>
    </row>
    <row r="54" spans="1:10" x14ac:dyDescent="0.35">
      <c r="A54">
        <v>795728734</v>
      </c>
      <c r="B54">
        <v>19513309799</v>
      </c>
      <c r="C54" t="s">
        <v>174</v>
      </c>
      <c r="D54" s="1">
        <v>44769</v>
      </c>
      <c r="E54">
        <v>202326</v>
      </c>
      <c r="F54" t="s">
        <v>116</v>
      </c>
      <c r="G54">
        <v>1</v>
      </c>
      <c r="H54">
        <v>1</v>
      </c>
      <c r="I54">
        <v>0</v>
      </c>
      <c r="J54">
        <v>427</v>
      </c>
    </row>
    <row r="55" spans="1:10" x14ac:dyDescent="0.35">
      <c r="A55">
        <v>783599722</v>
      </c>
      <c r="B55">
        <v>19513309671</v>
      </c>
      <c r="C55" t="s">
        <v>121</v>
      </c>
      <c r="D55" s="1">
        <v>44769</v>
      </c>
      <c r="E55">
        <v>202326</v>
      </c>
      <c r="F55" t="s">
        <v>116</v>
      </c>
      <c r="G55">
        <v>1</v>
      </c>
      <c r="H55">
        <v>1</v>
      </c>
      <c r="I55">
        <v>0</v>
      </c>
      <c r="J55">
        <v>1472</v>
      </c>
    </row>
    <row r="56" spans="1:10" x14ac:dyDescent="0.35">
      <c r="A56">
        <v>819229445</v>
      </c>
      <c r="B56">
        <v>88727629047</v>
      </c>
      <c r="C56" t="s">
        <v>5</v>
      </c>
      <c r="D56" s="1">
        <v>44769</v>
      </c>
      <c r="E56">
        <v>202326</v>
      </c>
      <c r="F56" t="s">
        <v>116</v>
      </c>
      <c r="G56">
        <v>1</v>
      </c>
      <c r="H56">
        <v>1</v>
      </c>
      <c r="I56">
        <v>0</v>
      </c>
      <c r="J56">
        <v>246</v>
      </c>
    </row>
    <row r="57" spans="1:10" x14ac:dyDescent="0.35">
      <c r="A57">
        <v>992069312</v>
      </c>
      <c r="B57">
        <v>19513310255</v>
      </c>
      <c r="C57" t="s">
        <v>118</v>
      </c>
      <c r="D57" s="1">
        <v>44769</v>
      </c>
      <c r="E57">
        <v>202326</v>
      </c>
      <c r="F57" t="s">
        <v>116</v>
      </c>
      <c r="G57">
        <v>1</v>
      </c>
      <c r="H57">
        <v>-2</v>
      </c>
      <c r="I57">
        <v>4</v>
      </c>
      <c r="J57">
        <v>2</v>
      </c>
    </row>
    <row r="58" spans="1:10" x14ac:dyDescent="0.35">
      <c r="A58">
        <v>999936773</v>
      </c>
      <c r="B58">
        <v>19477831977</v>
      </c>
      <c r="C58" t="s">
        <v>182</v>
      </c>
      <c r="D58" s="1">
        <v>44769</v>
      </c>
      <c r="E58">
        <v>202326</v>
      </c>
      <c r="F58" t="s">
        <v>116</v>
      </c>
      <c r="G58">
        <v>4</v>
      </c>
      <c r="H58">
        <v>4</v>
      </c>
      <c r="I58">
        <v>0</v>
      </c>
      <c r="J58">
        <v>2</v>
      </c>
    </row>
    <row r="59" spans="1:10" x14ac:dyDescent="0.35">
      <c r="A59">
        <v>826255173</v>
      </c>
      <c r="B59">
        <v>19513311415</v>
      </c>
      <c r="C59" t="s">
        <v>150</v>
      </c>
      <c r="D59" s="1">
        <v>44769</v>
      </c>
      <c r="E59">
        <v>202326</v>
      </c>
      <c r="F59" t="s">
        <v>116</v>
      </c>
      <c r="G59">
        <v>3</v>
      </c>
      <c r="H59">
        <v>3</v>
      </c>
      <c r="I59">
        <v>0</v>
      </c>
      <c r="J59">
        <v>0</v>
      </c>
    </row>
    <row r="60" spans="1:10" x14ac:dyDescent="0.35">
      <c r="A60">
        <v>639904019</v>
      </c>
      <c r="B60">
        <v>19463257822</v>
      </c>
      <c r="C60" t="s">
        <v>184</v>
      </c>
      <c r="D60" s="1">
        <v>44769</v>
      </c>
      <c r="E60">
        <v>202326</v>
      </c>
      <c r="F60" t="s">
        <v>116</v>
      </c>
      <c r="G60">
        <v>0</v>
      </c>
      <c r="H60">
        <v>-1</v>
      </c>
      <c r="I60">
        <v>1</v>
      </c>
      <c r="J60">
        <v>2</v>
      </c>
    </row>
    <row r="61" spans="1:10" x14ac:dyDescent="0.35">
      <c r="A61">
        <v>119033902</v>
      </c>
      <c r="B61">
        <v>19555332130</v>
      </c>
      <c r="C61" t="s">
        <v>119</v>
      </c>
      <c r="D61" s="1">
        <v>44769</v>
      </c>
      <c r="E61">
        <v>202326</v>
      </c>
      <c r="F61" t="s">
        <v>116</v>
      </c>
      <c r="G61">
        <v>1</v>
      </c>
      <c r="H61">
        <v>0</v>
      </c>
      <c r="I61">
        <v>1</v>
      </c>
      <c r="J61">
        <v>910</v>
      </c>
    </row>
    <row r="62" spans="1:10" x14ac:dyDescent="0.35">
      <c r="A62">
        <v>579653715</v>
      </c>
      <c r="B62">
        <v>19472154828</v>
      </c>
      <c r="C62" t="s">
        <v>185</v>
      </c>
      <c r="D62" s="1">
        <v>44769</v>
      </c>
      <c r="E62">
        <v>202326</v>
      </c>
      <c r="F62" t="s">
        <v>116</v>
      </c>
      <c r="G62">
        <v>1</v>
      </c>
      <c r="H62">
        <v>1</v>
      </c>
      <c r="I62">
        <v>0</v>
      </c>
      <c r="J62">
        <v>11</v>
      </c>
    </row>
    <row r="63" spans="1:10" x14ac:dyDescent="0.35">
      <c r="A63">
        <v>884666252</v>
      </c>
      <c r="B63">
        <v>19555359552</v>
      </c>
      <c r="C63" t="s">
        <v>140</v>
      </c>
      <c r="D63" s="1">
        <v>44769</v>
      </c>
      <c r="E63">
        <v>202326</v>
      </c>
      <c r="F63" t="s">
        <v>116</v>
      </c>
      <c r="G63">
        <v>1</v>
      </c>
      <c r="H63">
        <v>1</v>
      </c>
      <c r="I63">
        <v>0</v>
      </c>
      <c r="J63">
        <v>112</v>
      </c>
    </row>
    <row r="64" spans="1:10" x14ac:dyDescent="0.35">
      <c r="A64">
        <v>994885469</v>
      </c>
      <c r="B64">
        <v>19590841515</v>
      </c>
      <c r="C64" t="s">
        <v>180</v>
      </c>
      <c r="D64" s="1">
        <v>44768</v>
      </c>
      <c r="E64">
        <v>202326</v>
      </c>
      <c r="F64" t="s">
        <v>116</v>
      </c>
      <c r="G64">
        <v>1</v>
      </c>
      <c r="H64">
        <v>1</v>
      </c>
      <c r="I64">
        <v>0</v>
      </c>
      <c r="J64">
        <v>18</v>
      </c>
    </row>
    <row r="65" spans="1:10" x14ac:dyDescent="0.35">
      <c r="A65">
        <v>349768568</v>
      </c>
      <c r="B65">
        <v>19555307481</v>
      </c>
      <c r="C65" t="s">
        <v>122</v>
      </c>
      <c r="D65" s="1">
        <v>44768</v>
      </c>
      <c r="E65">
        <v>202326</v>
      </c>
      <c r="F65" t="s">
        <v>116</v>
      </c>
      <c r="G65">
        <v>0</v>
      </c>
      <c r="H65">
        <v>-1</v>
      </c>
      <c r="I65">
        <v>1</v>
      </c>
      <c r="J65">
        <v>17</v>
      </c>
    </row>
    <row r="66" spans="1:10" x14ac:dyDescent="0.35">
      <c r="A66">
        <v>884666252</v>
      </c>
      <c r="B66">
        <v>19555359552</v>
      </c>
      <c r="C66" t="s">
        <v>140</v>
      </c>
      <c r="D66" s="1">
        <v>44768</v>
      </c>
      <c r="E66">
        <v>202326</v>
      </c>
      <c r="F66" t="s">
        <v>116</v>
      </c>
      <c r="G66">
        <v>3</v>
      </c>
      <c r="H66">
        <v>3</v>
      </c>
      <c r="I66">
        <v>0</v>
      </c>
      <c r="J66">
        <v>112</v>
      </c>
    </row>
    <row r="67" spans="1:10" x14ac:dyDescent="0.35">
      <c r="A67">
        <v>652168673</v>
      </c>
      <c r="B67">
        <v>19513309411</v>
      </c>
      <c r="C67" t="s">
        <v>128</v>
      </c>
      <c r="D67" s="1">
        <v>44768</v>
      </c>
      <c r="E67">
        <v>202326</v>
      </c>
      <c r="F67" t="s">
        <v>116</v>
      </c>
      <c r="G67">
        <v>2</v>
      </c>
      <c r="H67">
        <v>2</v>
      </c>
      <c r="I67">
        <v>0</v>
      </c>
      <c r="J67">
        <v>1208</v>
      </c>
    </row>
    <row r="68" spans="1:10" x14ac:dyDescent="0.35">
      <c r="A68">
        <v>925133200</v>
      </c>
      <c r="B68">
        <v>88727654479</v>
      </c>
      <c r="C68" t="s">
        <v>125</v>
      </c>
      <c r="D68" s="1">
        <v>44768</v>
      </c>
      <c r="E68">
        <v>202326</v>
      </c>
      <c r="F68" t="s">
        <v>116</v>
      </c>
      <c r="G68">
        <v>1</v>
      </c>
      <c r="H68">
        <v>1</v>
      </c>
      <c r="I68">
        <v>0</v>
      </c>
      <c r="J68">
        <v>304</v>
      </c>
    </row>
    <row r="69" spans="1:10" x14ac:dyDescent="0.35">
      <c r="A69">
        <v>783599722</v>
      </c>
      <c r="B69">
        <v>19513309671</v>
      </c>
      <c r="C69" t="s">
        <v>121</v>
      </c>
      <c r="D69" s="1">
        <v>44768</v>
      </c>
      <c r="E69">
        <v>202326</v>
      </c>
      <c r="F69" t="s">
        <v>116</v>
      </c>
      <c r="G69">
        <v>11</v>
      </c>
      <c r="H69">
        <v>10</v>
      </c>
      <c r="I69">
        <v>1</v>
      </c>
      <c r="J69">
        <v>1472</v>
      </c>
    </row>
    <row r="70" spans="1:10" x14ac:dyDescent="0.35">
      <c r="A70">
        <v>862552395</v>
      </c>
      <c r="B70">
        <v>19555307378</v>
      </c>
      <c r="C70" t="s">
        <v>117</v>
      </c>
      <c r="D70" s="1">
        <v>44768</v>
      </c>
      <c r="E70">
        <v>202326</v>
      </c>
      <c r="F70" t="s">
        <v>116</v>
      </c>
      <c r="G70">
        <v>6</v>
      </c>
      <c r="H70">
        <v>3</v>
      </c>
      <c r="I70">
        <v>0</v>
      </c>
      <c r="J70">
        <v>374</v>
      </c>
    </row>
    <row r="71" spans="1:10" x14ac:dyDescent="0.35">
      <c r="A71">
        <v>906686026</v>
      </c>
      <c r="B71">
        <v>19606822463</v>
      </c>
      <c r="C71" t="s">
        <v>6</v>
      </c>
      <c r="D71" s="1">
        <v>44768</v>
      </c>
      <c r="E71">
        <v>202326</v>
      </c>
      <c r="F71" t="s">
        <v>116</v>
      </c>
      <c r="G71">
        <v>2</v>
      </c>
      <c r="H71">
        <v>2</v>
      </c>
      <c r="I71">
        <v>0</v>
      </c>
      <c r="J71">
        <v>643</v>
      </c>
    </row>
    <row r="72" spans="1:10" x14ac:dyDescent="0.35">
      <c r="A72">
        <v>699229913</v>
      </c>
      <c r="B72">
        <v>19589062916</v>
      </c>
      <c r="C72" t="s">
        <v>131</v>
      </c>
      <c r="D72" s="1">
        <v>44768</v>
      </c>
      <c r="E72">
        <v>202326</v>
      </c>
      <c r="F72" t="s">
        <v>116</v>
      </c>
      <c r="G72">
        <v>8</v>
      </c>
      <c r="H72">
        <v>-56</v>
      </c>
      <c r="I72">
        <v>63</v>
      </c>
      <c r="J72">
        <v>12</v>
      </c>
    </row>
    <row r="73" spans="1:10" x14ac:dyDescent="0.35">
      <c r="A73">
        <v>592161882</v>
      </c>
      <c r="B73">
        <v>19512204644</v>
      </c>
      <c r="C73" t="s">
        <v>112</v>
      </c>
      <c r="D73" s="1">
        <v>44768</v>
      </c>
      <c r="E73">
        <v>202326</v>
      </c>
      <c r="F73" t="s">
        <v>116</v>
      </c>
      <c r="G73">
        <v>260</v>
      </c>
      <c r="H73">
        <v>243</v>
      </c>
      <c r="I73">
        <v>12</v>
      </c>
      <c r="J73">
        <v>79975</v>
      </c>
    </row>
    <row r="74" spans="1:10" x14ac:dyDescent="0.35">
      <c r="A74">
        <v>516601654</v>
      </c>
      <c r="B74">
        <v>19611828391</v>
      </c>
      <c r="C74" t="s">
        <v>129</v>
      </c>
      <c r="D74" s="1">
        <v>44768</v>
      </c>
      <c r="E74">
        <v>202326</v>
      </c>
      <c r="F74" t="s">
        <v>116</v>
      </c>
      <c r="G74">
        <v>1</v>
      </c>
      <c r="H74">
        <v>0</v>
      </c>
      <c r="I74">
        <v>0</v>
      </c>
      <c r="J74">
        <v>117</v>
      </c>
    </row>
    <row r="75" spans="1:10" x14ac:dyDescent="0.35">
      <c r="A75">
        <v>678545989</v>
      </c>
      <c r="B75">
        <v>19513315073</v>
      </c>
      <c r="C75" t="s">
        <v>136</v>
      </c>
      <c r="D75" s="1">
        <v>44768</v>
      </c>
      <c r="E75">
        <v>202326</v>
      </c>
      <c r="F75" t="s">
        <v>116</v>
      </c>
      <c r="G75">
        <v>2</v>
      </c>
      <c r="H75">
        <v>2</v>
      </c>
      <c r="I75">
        <v>0</v>
      </c>
      <c r="J75">
        <v>122</v>
      </c>
    </row>
    <row r="76" spans="1:10" x14ac:dyDescent="0.35">
      <c r="A76">
        <v>999936773</v>
      </c>
      <c r="B76">
        <v>19477831977</v>
      </c>
      <c r="C76" t="s">
        <v>182</v>
      </c>
      <c r="D76" s="1">
        <v>44768</v>
      </c>
      <c r="E76">
        <v>202326</v>
      </c>
      <c r="F76" t="s">
        <v>116</v>
      </c>
      <c r="G76">
        <v>10</v>
      </c>
      <c r="H76">
        <v>8</v>
      </c>
      <c r="I76">
        <v>0</v>
      </c>
      <c r="J76">
        <v>2</v>
      </c>
    </row>
    <row r="77" spans="1:10" x14ac:dyDescent="0.35">
      <c r="A77">
        <v>518977383</v>
      </c>
      <c r="B77">
        <v>19606824675</v>
      </c>
      <c r="C77" t="s">
        <v>120</v>
      </c>
      <c r="D77" s="1">
        <v>44768</v>
      </c>
      <c r="E77">
        <v>202326</v>
      </c>
      <c r="F77" t="s">
        <v>116</v>
      </c>
      <c r="G77">
        <v>8</v>
      </c>
      <c r="H77">
        <v>8</v>
      </c>
      <c r="I77">
        <v>0</v>
      </c>
      <c r="J77">
        <v>442</v>
      </c>
    </row>
    <row r="78" spans="1:10" x14ac:dyDescent="0.35">
      <c r="A78">
        <v>727260097</v>
      </c>
      <c r="B78">
        <v>19555361894</v>
      </c>
      <c r="C78" t="s">
        <v>141</v>
      </c>
      <c r="D78" s="1">
        <v>44768</v>
      </c>
      <c r="E78">
        <v>202326</v>
      </c>
      <c r="F78" t="s">
        <v>116</v>
      </c>
      <c r="G78">
        <v>1</v>
      </c>
      <c r="H78">
        <v>1</v>
      </c>
      <c r="I78">
        <v>0</v>
      </c>
      <c r="J78">
        <v>26</v>
      </c>
    </row>
    <row r="79" spans="1:10" x14ac:dyDescent="0.35">
      <c r="A79">
        <v>992069312</v>
      </c>
      <c r="B79">
        <v>19513310255</v>
      </c>
      <c r="C79" t="s">
        <v>118</v>
      </c>
      <c r="D79" s="1">
        <v>44768</v>
      </c>
      <c r="E79">
        <v>202326</v>
      </c>
      <c r="F79" t="s">
        <v>116</v>
      </c>
      <c r="G79">
        <v>0</v>
      </c>
      <c r="H79">
        <v>-161</v>
      </c>
      <c r="I79">
        <v>93</v>
      </c>
      <c r="J79">
        <v>2</v>
      </c>
    </row>
    <row r="80" spans="1:10" x14ac:dyDescent="0.35">
      <c r="A80">
        <v>377728855</v>
      </c>
      <c r="B80">
        <v>19319964884</v>
      </c>
      <c r="C80" t="s">
        <v>114</v>
      </c>
      <c r="D80" s="1">
        <v>44768</v>
      </c>
      <c r="E80">
        <v>202326</v>
      </c>
      <c r="F80" t="s">
        <v>123</v>
      </c>
      <c r="G80">
        <v>1</v>
      </c>
      <c r="H80">
        <v>1</v>
      </c>
      <c r="I80">
        <v>0</v>
      </c>
      <c r="J80">
        <v>0</v>
      </c>
    </row>
    <row r="81" spans="1:10" x14ac:dyDescent="0.35">
      <c r="A81">
        <v>119033902</v>
      </c>
      <c r="B81">
        <v>19555332130</v>
      </c>
      <c r="C81" t="s">
        <v>119</v>
      </c>
      <c r="D81" s="1">
        <v>44768</v>
      </c>
      <c r="E81">
        <v>202326</v>
      </c>
      <c r="F81" t="s">
        <v>116</v>
      </c>
      <c r="G81">
        <v>2</v>
      </c>
      <c r="H81">
        <v>2</v>
      </c>
      <c r="I81">
        <v>0</v>
      </c>
      <c r="J81">
        <v>910</v>
      </c>
    </row>
    <row r="82" spans="1:10" x14ac:dyDescent="0.35">
      <c r="A82">
        <v>795728734</v>
      </c>
      <c r="B82">
        <v>19513309799</v>
      </c>
      <c r="C82" t="s">
        <v>174</v>
      </c>
      <c r="D82" s="1">
        <v>44767</v>
      </c>
      <c r="E82">
        <v>202326</v>
      </c>
      <c r="F82" t="s">
        <v>116</v>
      </c>
      <c r="G82">
        <v>1</v>
      </c>
      <c r="H82">
        <v>1</v>
      </c>
      <c r="I82">
        <v>0</v>
      </c>
      <c r="J82">
        <v>427</v>
      </c>
    </row>
    <row r="83" spans="1:10" x14ac:dyDescent="0.35">
      <c r="A83">
        <v>862552395</v>
      </c>
      <c r="B83">
        <v>19555307378</v>
      </c>
      <c r="C83" t="s">
        <v>117</v>
      </c>
      <c r="D83" s="1">
        <v>44767</v>
      </c>
      <c r="E83">
        <v>202326</v>
      </c>
      <c r="F83" t="s">
        <v>116</v>
      </c>
      <c r="G83">
        <v>2</v>
      </c>
      <c r="H83">
        <v>2</v>
      </c>
      <c r="I83">
        <v>0</v>
      </c>
      <c r="J83">
        <v>374</v>
      </c>
    </row>
    <row r="84" spans="1:10" x14ac:dyDescent="0.35">
      <c r="A84">
        <v>826255173</v>
      </c>
      <c r="B84">
        <v>19513311415</v>
      </c>
      <c r="C84" t="s">
        <v>150</v>
      </c>
      <c r="D84" s="1">
        <v>44767</v>
      </c>
      <c r="E84">
        <v>202326</v>
      </c>
      <c r="F84" t="s">
        <v>116</v>
      </c>
      <c r="G84">
        <v>0</v>
      </c>
      <c r="H84">
        <v>-1</v>
      </c>
      <c r="I84">
        <v>1</v>
      </c>
      <c r="J84">
        <v>0</v>
      </c>
    </row>
    <row r="85" spans="1:10" x14ac:dyDescent="0.35">
      <c r="A85">
        <v>992069312</v>
      </c>
      <c r="B85">
        <v>19513310255</v>
      </c>
      <c r="C85" t="s">
        <v>118</v>
      </c>
      <c r="D85" s="1">
        <v>44767</v>
      </c>
      <c r="E85">
        <v>202326</v>
      </c>
      <c r="F85" t="s">
        <v>116</v>
      </c>
      <c r="G85">
        <v>1</v>
      </c>
      <c r="H85">
        <v>-6</v>
      </c>
      <c r="I85">
        <v>6</v>
      </c>
      <c r="J85">
        <v>2</v>
      </c>
    </row>
    <row r="86" spans="1:10" x14ac:dyDescent="0.35">
      <c r="A86">
        <v>906686026</v>
      </c>
      <c r="B86">
        <v>19606822463</v>
      </c>
      <c r="C86" t="s">
        <v>6</v>
      </c>
      <c r="D86" s="1">
        <v>44767</v>
      </c>
      <c r="E86">
        <v>202326</v>
      </c>
      <c r="F86" t="s">
        <v>116</v>
      </c>
      <c r="G86">
        <v>3</v>
      </c>
      <c r="H86">
        <v>2</v>
      </c>
      <c r="I86">
        <v>0</v>
      </c>
      <c r="J86">
        <v>643</v>
      </c>
    </row>
    <row r="87" spans="1:10" x14ac:dyDescent="0.35">
      <c r="A87">
        <v>119033902</v>
      </c>
      <c r="B87">
        <v>19555332130</v>
      </c>
      <c r="C87" t="s">
        <v>119</v>
      </c>
      <c r="D87" s="1">
        <v>44767</v>
      </c>
      <c r="E87">
        <v>202326</v>
      </c>
      <c r="F87" t="s">
        <v>116</v>
      </c>
      <c r="G87">
        <v>1</v>
      </c>
      <c r="H87">
        <v>1</v>
      </c>
      <c r="I87">
        <v>0</v>
      </c>
      <c r="J87">
        <v>910</v>
      </c>
    </row>
    <row r="88" spans="1:10" x14ac:dyDescent="0.35">
      <c r="A88">
        <v>973209903</v>
      </c>
      <c r="B88">
        <v>19513309672</v>
      </c>
      <c r="C88" t="s">
        <v>186</v>
      </c>
      <c r="D88" s="1">
        <v>44767</v>
      </c>
      <c r="E88">
        <v>202326</v>
      </c>
      <c r="F88" t="s">
        <v>116</v>
      </c>
      <c r="G88">
        <v>1</v>
      </c>
      <c r="H88">
        <v>1</v>
      </c>
      <c r="I88">
        <v>0</v>
      </c>
      <c r="J88">
        <v>352</v>
      </c>
    </row>
    <row r="89" spans="1:10" x14ac:dyDescent="0.35">
      <c r="A89">
        <v>797574998</v>
      </c>
      <c r="B89">
        <v>19512213495</v>
      </c>
      <c r="C89" t="s">
        <v>178</v>
      </c>
      <c r="D89" s="1">
        <v>44767</v>
      </c>
      <c r="E89">
        <v>202326</v>
      </c>
      <c r="F89" t="s">
        <v>116</v>
      </c>
      <c r="G89">
        <v>1</v>
      </c>
      <c r="H89">
        <v>1</v>
      </c>
      <c r="I89">
        <v>0</v>
      </c>
      <c r="J89">
        <v>32</v>
      </c>
    </row>
    <row r="90" spans="1:10" x14ac:dyDescent="0.35">
      <c r="A90">
        <v>518977383</v>
      </c>
      <c r="B90">
        <v>19606824675</v>
      </c>
      <c r="C90" t="s">
        <v>120</v>
      </c>
      <c r="D90" s="1">
        <v>44767</v>
      </c>
      <c r="E90">
        <v>202326</v>
      </c>
      <c r="F90" t="s">
        <v>116</v>
      </c>
      <c r="G90">
        <v>8</v>
      </c>
      <c r="H90">
        <v>8</v>
      </c>
      <c r="I90">
        <v>0</v>
      </c>
      <c r="J90">
        <v>442</v>
      </c>
    </row>
    <row r="91" spans="1:10" x14ac:dyDescent="0.35">
      <c r="A91">
        <v>727260097</v>
      </c>
      <c r="B91">
        <v>19555361894</v>
      </c>
      <c r="C91" t="s">
        <v>141</v>
      </c>
      <c r="D91" s="1">
        <v>44767</v>
      </c>
      <c r="E91">
        <v>202326</v>
      </c>
      <c r="F91" t="s">
        <v>116</v>
      </c>
      <c r="G91">
        <v>2</v>
      </c>
      <c r="H91">
        <v>2</v>
      </c>
      <c r="I91">
        <v>0</v>
      </c>
      <c r="J91">
        <v>26</v>
      </c>
    </row>
    <row r="92" spans="1:10" x14ac:dyDescent="0.35">
      <c r="A92">
        <v>592161882</v>
      </c>
      <c r="B92">
        <v>19512204644</v>
      </c>
      <c r="C92" t="s">
        <v>112</v>
      </c>
      <c r="D92" s="1">
        <v>44767</v>
      </c>
      <c r="E92">
        <v>202326</v>
      </c>
      <c r="F92" t="s">
        <v>116</v>
      </c>
      <c r="G92">
        <v>231</v>
      </c>
      <c r="H92">
        <v>212</v>
      </c>
      <c r="I92">
        <v>13</v>
      </c>
      <c r="J92">
        <v>79975</v>
      </c>
    </row>
    <row r="93" spans="1:10" x14ac:dyDescent="0.35">
      <c r="A93">
        <v>964702182</v>
      </c>
      <c r="B93">
        <v>19589023374</v>
      </c>
      <c r="C93" t="s">
        <v>187</v>
      </c>
      <c r="D93" s="1">
        <v>44767</v>
      </c>
      <c r="E93">
        <v>202326</v>
      </c>
      <c r="F93" t="s">
        <v>123</v>
      </c>
      <c r="G93">
        <v>1</v>
      </c>
      <c r="H93">
        <v>1</v>
      </c>
      <c r="I93">
        <v>0</v>
      </c>
      <c r="J93">
        <v>0</v>
      </c>
    </row>
    <row r="94" spans="1:10" x14ac:dyDescent="0.35">
      <c r="A94">
        <v>699229913</v>
      </c>
      <c r="B94">
        <v>19589062916</v>
      </c>
      <c r="C94" t="s">
        <v>131</v>
      </c>
      <c r="D94" s="1">
        <v>44767</v>
      </c>
      <c r="E94">
        <v>202326</v>
      </c>
      <c r="F94" t="s">
        <v>116</v>
      </c>
      <c r="G94">
        <v>10</v>
      </c>
      <c r="H94">
        <v>-37</v>
      </c>
      <c r="I94">
        <v>44</v>
      </c>
      <c r="J94">
        <v>12</v>
      </c>
    </row>
    <row r="95" spans="1:10" x14ac:dyDescent="0.35">
      <c r="A95">
        <v>884666252</v>
      </c>
      <c r="B95">
        <v>19555359552</v>
      </c>
      <c r="C95" t="s">
        <v>140</v>
      </c>
      <c r="D95" s="1">
        <v>44767</v>
      </c>
      <c r="E95">
        <v>202326</v>
      </c>
      <c r="F95" t="s">
        <v>116</v>
      </c>
      <c r="G95">
        <v>0</v>
      </c>
      <c r="H95">
        <v>-1</v>
      </c>
      <c r="I95">
        <v>1</v>
      </c>
      <c r="J95">
        <v>112</v>
      </c>
    </row>
    <row r="96" spans="1:10" x14ac:dyDescent="0.35">
      <c r="A96">
        <v>925133200</v>
      </c>
      <c r="B96">
        <v>88727654479</v>
      </c>
      <c r="C96" t="s">
        <v>125</v>
      </c>
      <c r="D96" s="1">
        <v>44767</v>
      </c>
      <c r="E96">
        <v>202326</v>
      </c>
      <c r="F96" t="s">
        <v>116</v>
      </c>
      <c r="G96">
        <v>1</v>
      </c>
      <c r="H96">
        <v>1</v>
      </c>
      <c r="I96">
        <v>0</v>
      </c>
      <c r="J96">
        <v>304</v>
      </c>
    </row>
    <row r="97" spans="1:10" x14ac:dyDescent="0.35">
      <c r="A97">
        <v>980092569</v>
      </c>
      <c r="B97">
        <v>88727637141</v>
      </c>
      <c r="C97" t="s">
        <v>126</v>
      </c>
      <c r="D97" s="1">
        <v>44767</v>
      </c>
      <c r="E97">
        <v>202326</v>
      </c>
      <c r="F97" t="s">
        <v>116</v>
      </c>
      <c r="G97">
        <v>1</v>
      </c>
      <c r="H97">
        <v>1</v>
      </c>
      <c r="I97">
        <v>0</v>
      </c>
      <c r="J97">
        <v>929</v>
      </c>
    </row>
    <row r="98" spans="1:10" x14ac:dyDescent="0.35">
      <c r="A98">
        <v>783599722</v>
      </c>
      <c r="B98">
        <v>19513309671</v>
      </c>
      <c r="C98" t="s">
        <v>121</v>
      </c>
      <c r="D98" s="1">
        <v>44767</v>
      </c>
      <c r="E98">
        <v>202326</v>
      </c>
      <c r="F98" t="s">
        <v>116</v>
      </c>
      <c r="G98">
        <v>8</v>
      </c>
      <c r="H98">
        <v>7</v>
      </c>
      <c r="I98">
        <v>0</v>
      </c>
      <c r="J98">
        <v>1472</v>
      </c>
    </row>
    <row r="99" spans="1:10" x14ac:dyDescent="0.35">
      <c r="A99">
        <v>518977383</v>
      </c>
      <c r="B99">
        <v>19606824675</v>
      </c>
      <c r="C99" t="s">
        <v>120</v>
      </c>
      <c r="D99" s="1">
        <v>44766</v>
      </c>
      <c r="E99">
        <v>202326</v>
      </c>
      <c r="F99" t="s">
        <v>116</v>
      </c>
      <c r="G99">
        <v>4</v>
      </c>
      <c r="H99">
        <v>4</v>
      </c>
      <c r="I99">
        <v>0</v>
      </c>
      <c r="J99">
        <v>442</v>
      </c>
    </row>
    <row r="100" spans="1:10" x14ac:dyDescent="0.35">
      <c r="A100">
        <v>980092569</v>
      </c>
      <c r="B100">
        <v>88727637141</v>
      </c>
      <c r="C100" t="s">
        <v>126</v>
      </c>
      <c r="D100" s="1">
        <v>44766</v>
      </c>
      <c r="E100">
        <v>202326</v>
      </c>
      <c r="F100" t="s">
        <v>116</v>
      </c>
      <c r="G100">
        <v>4</v>
      </c>
      <c r="H100">
        <v>4</v>
      </c>
      <c r="I100">
        <v>0</v>
      </c>
      <c r="J100">
        <v>929</v>
      </c>
    </row>
    <row r="101" spans="1:10" x14ac:dyDescent="0.35">
      <c r="A101">
        <v>699229913</v>
      </c>
      <c r="B101">
        <v>19589062916</v>
      </c>
      <c r="C101" t="s">
        <v>131</v>
      </c>
      <c r="D101" s="1">
        <v>44766</v>
      </c>
      <c r="E101">
        <v>202326</v>
      </c>
      <c r="F101" t="s">
        <v>116</v>
      </c>
      <c r="G101">
        <v>1</v>
      </c>
      <c r="H101">
        <v>-43</v>
      </c>
      <c r="I101">
        <v>44</v>
      </c>
      <c r="J101">
        <v>12</v>
      </c>
    </row>
    <row r="102" spans="1:10" x14ac:dyDescent="0.35">
      <c r="A102">
        <v>516601654</v>
      </c>
      <c r="B102">
        <v>19611828391</v>
      </c>
      <c r="C102" t="s">
        <v>129</v>
      </c>
      <c r="D102" s="1">
        <v>44766</v>
      </c>
      <c r="E102">
        <v>202326</v>
      </c>
      <c r="F102" t="s">
        <v>116</v>
      </c>
      <c r="G102">
        <v>1</v>
      </c>
      <c r="H102">
        <v>1</v>
      </c>
      <c r="I102">
        <v>0</v>
      </c>
      <c r="J102">
        <v>117</v>
      </c>
    </row>
    <row r="103" spans="1:10" x14ac:dyDescent="0.35">
      <c r="A103">
        <v>795728734</v>
      </c>
      <c r="B103">
        <v>19513309799</v>
      </c>
      <c r="C103" t="s">
        <v>174</v>
      </c>
      <c r="D103" s="1">
        <v>44766</v>
      </c>
      <c r="E103">
        <v>202326</v>
      </c>
      <c r="F103" t="s">
        <v>116</v>
      </c>
      <c r="G103">
        <v>1</v>
      </c>
      <c r="H103">
        <v>1</v>
      </c>
      <c r="I103">
        <v>0</v>
      </c>
      <c r="J103">
        <v>427</v>
      </c>
    </row>
    <row r="104" spans="1:10" x14ac:dyDescent="0.35">
      <c r="A104">
        <v>925133200</v>
      </c>
      <c r="B104">
        <v>88727654479</v>
      </c>
      <c r="C104" t="s">
        <v>125</v>
      </c>
      <c r="D104" s="1">
        <v>44766</v>
      </c>
      <c r="E104">
        <v>202326</v>
      </c>
      <c r="F104" t="s">
        <v>116</v>
      </c>
      <c r="G104">
        <v>0</v>
      </c>
      <c r="H104">
        <v>-1</v>
      </c>
      <c r="I104">
        <v>1</v>
      </c>
      <c r="J104">
        <v>304</v>
      </c>
    </row>
    <row r="105" spans="1:10" x14ac:dyDescent="0.35">
      <c r="A105">
        <v>826255173</v>
      </c>
      <c r="B105">
        <v>19513311415</v>
      </c>
      <c r="C105" t="s">
        <v>150</v>
      </c>
      <c r="D105" s="1">
        <v>44766</v>
      </c>
      <c r="E105">
        <v>202326</v>
      </c>
      <c r="F105" t="s">
        <v>116</v>
      </c>
      <c r="G105">
        <v>6</v>
      </c>
      <c r="H105">
        <v>6</v>
      </c>
      <c r="I105">
        <v>0</v>
      </c>
      <c r="J105">
        <v>0</v>
      </c>
    </row>
    <row r="106" spans="1:10" x14ac:dyDescent="0.35">
      <c r="A106">
        <v>119033902</v>
      </c>
      <c r="B106">
        <v>19555332130</v>
      </c>
      <c r="C106" t="s">
        <v>119</v>
      </c>
      <c r="D106" s="1">
        <v>44766</v>
      </c>
      <c r="E106">
        <v>202326</v>
      </c>
      <c r="F106" t="s">
        <v>116</v>
      </c>
      <c r="G106">
        <v>0</v>
      </c>
      <c r="H106">
        <v>-1</v>
      </c>
      <c r="I106">
        <v>1</v>
      </c>
      <c r="J106">
        <v>910</v>
      </c>
    </row>
    <row r="107" spans="1:10" x14ac:dyDescent="0.35">
      <c r="A107">
        <v>906686026</v>
      </c>
      <c r="B107">
        <v>19606822463</v>
      </c>
      <c r="C107" t="s">
        <v>6</v>
      </c>
      <c r="D107" s="1">
        <v>44766</v>
      </c>
      <c r="E107">
        <v>202326</v>
      </c>
      <c r="F107" t="s">
        <v>116</v>
      </c>
      <c r="G107">
        <v>2</v>
      </c>
      <c r="H107">
        <v>1</v>
      </c>
      <c r="I107">
        <v>1</v>
      </c>
      <c r="J107">
        <v>643</v>
      </c>
    </row>
    <row r="108" spans="1:10" x14ac:dyDescent="0.35">
      <c r="A108">
        <v>652168673</v>
      </c>
      <c r="B108">
        <v>19513309411</v>
      </c>
      <c r="C108" t="s">
        <v>128</v>
      </c>
      <c r="D108" s="1">
        <v>44766</v>
      </c>
      <c r="E108">
        <v>202326</v>
      </c>
      <c r="F108" t="s">
        <v>116</v>
      </c>
      <c r="G108">
        <v>1</v>
      </c>
      <c r="H108">
        <v>1</v>
      </c>
      <c r="I108">
        <v>0</v>
      </c>
      <c r="J108">
        <v>1208</v>
      </c>
    </row>
    <row r="109" spans="1:10" x14ac:dyDescent="0.35">
      <c r="A109">
        <v>992069312</v>
      </c>
      <c r="B109">
        <v>19513310255</v>
      </c>
      <c r="C109" t="s">
        <v>118</v>
      </c>
      <c r="D109" s="1">
        <v>44766</v>
      </c>
      <c r="E109">
        <v>202326</v>
      </c>
      <c r="F109" t="s">
        <v>116</v>
      </c>
      <c r="G109">
        <v>1</v>
      </c>
      <c r="H109">
        <v>-28</v>
      </c>
      <c r="I109">
        <v>14</v>
      </c>
      <c r="J109">
        <v>2</v>
      </c>
    </row>
    <row r="110" spans="1:10" x14ac:dyDescent="0.35">
      <c r="A110">
        <v>783599722</v>
      </c>
      <c r="B110">
        <v>19513309671</v>
      </c>
      <c r="C110" t="s">
        <v>121</v>
      </c>
      <c r="D110" s="1">
        <v>44766</v>
      </c>
      <c r="E110">
        <v>202326</v>
      </c>
      <c r="F110" t="s">
        <v>116</v>
      </c>
      <c r="G110">
        <v>3</v>
      </c>
      <c r="H110">
        <v>1</v>
      </c>
      <c r="I110">
        <v>2</v>
      </c>
      <c r="J110">
        <v>1472</v>
      </c>
    </row>
    <row r="111" spans="1:10" x14ac:dyDescent="0.35">
      <c r="A111">
        <v>592161882</v>
      </c>
      <c r="B111">
        <v>19512204644</v>
      </c>
      <c r="C111" t="s">
        <v>112</v>
      </c>
      <c r="D111" s="1">
        <v>44766</v>
      </c>
      <c r="E111">
        <v>202326</v>
      </c>
      <c r="F111" t="s">
        <v>116</v>
      </c>
      <c r="G111">
        <v>147</v>
      </c>
      <c r="H111">
        <v>134</v>
      </c>
      <c r="I111">
        <v>11</v>
      </c>
      <c r="J111">
        <v>79975</v>
      </c>
    </row>
    <row r="112" spans="1:10" x14ac:dyDescent="0.35">
      <c r="A112">
        <v>884666252</v>
      </c>
      <c r="B112">
        <v>19555359552</v>
      </c>
      <c r="C112" t="s">
        <v>140</v>
      </c>
      <c r="D112" s="1">
        <v>44766</v>
      </c>
      <c r="E112">
        <v>202326</v>
      </c>
      <c r="F112" t="s">
        <v>116</v>
      </c>
      <c r="G112">
        <v>4</v>
      </c>
      <c r="H112">
        <v>4</v>
      </c>
      <c r="I112">
        <v>0</v>
      </c>
      <c r="J112">
        <v>112</v>
      </c>
    </row>
    <row r="113" spans="1:10" x14ac:dyDescent="0.35">
      <c r="A113">
        <v>727260097</v>
      </c>
      <c r="B113">
        <v>19555361894</v>
      </c>
      <c r="C113" t="s">
        <v>141</v>
      </c>
      <c r="D113" s="1">
        <v>44766</v>
      </c>
      <c r="E113">
        <v>202326</v>
      </c>
      <c r="F113" t="s">
        <v>116</v>
      </c>
      <c r="G113">
        <v>1</v>
      </c>
      <c r="H113">
        <v>1</v>
      </c>
      <c r="I113">
        <v>0</v>
      </c>
      <c r="J113">
        <v>26</v>
      </c>
    </row>
    <row r="114" spans="1:10" x14ac:dyDescent="0.35">
      <c r="A114">
        <v>884666252</v>
      </c>
      <c r="B114">
        <v>19555359552</v>
      </c>
      <c r="C114" t="s">
        <v>140</v>
      </c>
      <c r="D114" s="1">
        <v>44765</v>
      </c>
      <c r="E114">
        <v>202326</v>
      </c>
      <c r="F114" t="s">
        <v>116</v>
      </c>
      <c r="G114">
        <v>1</v>
      </c>
      <c r="H114">
        <v>1</v>
      </c>
      <c r="I114">
        <v>0</v>
      </c>
      <c r="J114">
        <v>112</v>
      </c>
    </row>
    <row r="115" spans="1:10" x14ac:dyDescent="0.35">
      <c r="A115">
        <v>678545989</v>
      </c>
      <c r="B115">
        <v>19513315073</v>
      </c>
      <c r="C115" t="s">
        <v>136</v>
      </c>
      <c r="D115" s="1">
        <v>44765</v>
      </c>
      <c r="E115">
        <v>202326</v>
      </c>
      <c r="F115" t="s">
        <v>116</v>
      </c>
      <c r="G115">
        <v>2</v>
      </c>
      <c r="H115">
        <v>2</v>
      </c>
      <c r="I115">
        <v>0</v>
      </c>
      <c r="J115">
        <v>122</v>
      </c>
    </row>
    <row r="116" spans="1:10" x14ac:dyDescent="0.35">
      <c r="A116">
        <v>992069312</v>
      </c>
      <c r="B116">
        <v>19513310255</v>
      </c>
      <c r="C116" t="s">
        <v>118</v>
      </c>
      <c r="D116" s="1">
        <v>44765</v>
      </c>
      <c r="E116">
        <v>202326</v>
      </c>
      <c r="F116" t="s">
        <v>116</v>
      </c>
      <c r="G116">
        <v>0</v>
      </c>
      <c r="H116">
        <v>-98</v>
      </c>
      <c r="I116">
        <v>49</v>
      </c>
      <c r="J116">
        <v>2</v>
      </c>
    </row>
    <row r="117" spans="1:10" x14ac:dyDescent="0.35">
      <c r="A117">
        <v>994885469</v>
      </c>
      <c r="B117">
        <v>19590841515</v>
      </c>
      <c r="C117" t="s">
        <v>180</v>
      </c>
      <c r="D117" s="1">
        <v>44765</v>
      </c>
      <c r="E117">
        <v>202326</v>
      </c>
      <c r="F117" t="s">
        <v>116</v>
      </c>
      <c r="G117">
        <v>1</v>
      </c>
      <c r="H117">
        <v>1</v>
      </c>
      <c r="I117">
        <v>0</v>
      </c>
      <c r="J117">
        <v>18</v>
      </c>
    </row>
    <row r="118" spans="1:10" x14ac:dyDescent="0.35">
      <c r="A118">
        <v>783599722</v>
      </c>
      <c r="B118">
        <v>19513309671</v>
      </c>
      <c r="C118" t="s">
        <v>121</v>
      </c>
      <c r="D118" s="1">
        <v>44765</v>
      </c>
      <c r="E118">
        <v>202326</v>
      </c>
      <c r="F118" t="s">
        <v>116</v>
      </c>
      <c r="G118">
        <v>9</v>
      </c>
      <c r="H118">
        <v>8</v>
      </c>
      <c r="I118">
        <v>1</v>
      </c>
      <c r="J118">
        <v>1472</v>
      </c>
    </row>
    <row r="119" spans="1:10" x14ac:dyDescent="0.35">
      <c r="A119">
        <v>826255173</v>
      </c>
      <c r="B119">
        <v>19513311415</v>
      </c>
      <c r="C119" t="s">
        <v>150</v>
      </c>
      <c r="D119" s="1">
        <v>44765</v>
      </c>
      <c r="E119">
        <v>202326</v>
      </c>
      <c r="F119" t="s">
        <v>116</v>
      </c>
      <c r="G119">
        <v>10</v>
      </c>
      <c r="H119">
        <v>8</v>
      </c>
      <c r="I119">
        <v>0</v>
      </c>
      <c r="J119">
        <v>0</v>
      </c>
    </row>
    <row r="120" spans="1:10" x14ac:dyDescent="0.35">
      <c r="A120">
        <v>797574998</v>
      </c>
      <c r="B120">
        <v>19512213495</v>
      </c>
      <c r="C120" t="s">
        <v>178</v>
      </c>
      <c r="D120" s="1">
        <v>44765</v>
      </c>
      <c r="E120">
        <v>202326</v>
      </c>
      <c r="F120" t="s">
        <v>116</v>
      </c>
      <c r="G120">
        <v>3</v>
      </c>
      <c r="H120">
        <v>3</v>
      </c>
      <c r="I120">
        <v>0</v>
      </c>
      <c r="J120">
        <v>32</v>
      </c>
    </row>
    <row r="121" spans="1:10" x14ac:dyDescent="0.35">
      <c r="A121">
        <v>699229913</v>
      </c>
      <c r="B121">
        <v>19589062916</v>
      </c>
      <c r="C121" t="s">
        <v>131</v>
      </c>
      <c r="D121" s="1">
        <v>44765</v>
      </c>
      <c r="E121">
        <v>202326</v>
      </c>
      <c r="F121" t="s">
        <v>116</v>
      </c>
      <c r="G121">
        <v>2</v>
      </c>
      <c r="H121">
        <v>-49</v>
      </c>
      <c r="I121">
        <v>51</v>
      </c>
      <c r="J121">
        <v>12</v>
      </c>
    </row>
    <row r="122" spans="1:10" x14ac:dyDescent="0.35">
      <c r="A122">
        <v>377728855</v>
      </c>
      <c r="B122">
        <v>19319964884</v>
      </c>
      <c r="C122" t="s">
        <v>114</v>
      </c>
      <c r="D122" s="1">
        <v>44765</v>
      </c>
      <c r="E122">
        <v>202326</v>
      </c>
      <c r="F122" t="s">
        <v>123</v>
      </c>
      <c r="G122">
        <v>3</v>
      </c>
      <c r="H122">
        <v>3</v>
      </c>
      <c r="I122">
        <v>0</v>
      </c>
      <c r="J122">
        <v>0</v>
      </c>
    </row>
    <row r="123" spans="1:10" x14ac:dyDescent="0.35">
      <c r="A123">
        <v>727260097</v>
      </c>
      <c r="B123">
        <v>19555361894</v>
      </c>
      <c r="C123" t="s">
        <v>141</v>
      </c>
      <c r="D123" s="1">
        <v>44765</v>
      </c>
      <c r="E123">
        <v>202326</v>
      </c>
      <c r="F123" t="s">
        <v>116</v>
      </c>
      <c r="G123">
        <v>0</v>
      </c>
      <c r="H123">
        <v>-1</v>
      </c>
      <c r="I123">
        <v>1</v>
      </c>
      <c r="J123">
        <v>26</v>
      </c>
    </row>
    <row r="124" spans="1:10" x14ac:dyDescent="0.35">
      <c r="A124">
        <v>516601654</v>
      </c>
      <c r="B124">
        <v>19611828391</v>
      </c>
      <c r="C124" t="s">
        <v>129</v>
      </c>
      <c r="D124" s="1">
        <v>44765</v>
      </c>
      <c r="E124">
        <v>202326</v>
      </c>
      <c r="F124" t="s">
        <v>116</v>
      </c>
      <c r="G124">
        <v>0</v>
      </c>
      <c r="H124">
        <v>-3</v>
      </c>
      <c r="I124">
        <v>2</v>
      </c>
      <c r="J124">
        <v>117</v>
      </c>
    </row>
    <row r="125" spans="1:10" x14ac:dyDescent="0.35">
      <c r="A125">
        <v>119033902</v>
      </c>
      <c r="B125">
        <v>19555332130</v>
      </c>
      <c r="C125" t="s">
        <v>119</v>
      </c>
      <c r="D125" s="1">
        <v>44765</v>
      </c>
      <c r="E125">
        <v>202326</v>
      </c>
      <c r="F125" t="s">
        <v>116</v>
      </c>
      <c r="G125">
        <v>2</v>
      </c>
      <c r="H125">
        <v>2</v>
      </c>
      <c r="I125">
        <v>0</v>
      </c>
      <c r="J125">
        <v>910</v>
      </c>
    </row>
    <row r="126" spans="1:10" x14ac:dyDescent="0.35">
      <c r="A126">
        <v>518977383</v>
      </c>
      <c r="B126">
        <v>19606824675</v>
      </c>
      <c r="C126" t="s">
        <v>120</v>
      </c>
      <c r="D126" s="1">
        <v>44765</v>
      </c>
      <c r="E126">
        <v>202326</v>
      </c>
      <c r="F126" t="s">
        <v>116</v>
      </c>
      <c r="G126">
        <v>6</v>
      </c>
      <c r="H126">
        <v>6</v>
      </c>
      <c r="I126">
        <v>0</v>
      </c>
      <c r="J126">
        <v>442</v>
      </c>
    </row>
    <row r="127" spans="1:10" x14ac:dyDescent="0.35">
      <c r="A127">
        <v>818903857</v>
      </c>
      <c r="B127">
        <v>19477831956</v>
      </c>
      <c r="C127" t="s">
        <v>149</v>
      </c>
      <c r="D127" s="1">
        <v>44765</v>
      </c>
      <c r="E127">
        <v>202326</v>
      </c>
      <c r="F127" t="s">
        <v>116</v>
      </c>
      <c r="G127">
        <v>0</v>
      </c>
      <c r="H127">
        <v>-1</v>
      </c>
      <c r="I127">
        <v>1</v>
      </c>
      <c r="J127">
        <v>0</v>
      </c>
    </row>
    <row r="128" spans="1:10" x14ac:dyDescent="0.35">
      <c r="A128">
        <v>592161882</v>
      </c>
      <c r="B128">
        <v>19512204644</v>
      </c>
      <c r="C128" t="s">
        <v>112</v>
      </c>
      <c r="D128" s="1">
        <v>44765</v>
      </c>
      <c r="E128">
        <v>202326</v>
      </c>
      <c r="F128" t="s">
        <v>116</v>
      </c>
      <c r="G128">
        <v>114</v>
      </c>
      <c r="H128">
        <v>104</v>
      </c>
      <c r="I128">
        <v>10</v>
      </c>
      <c r="J128">
        <v>79975</v>
      </c>
    </row>
    <row r="129" spans="1:10" x14ac:dyDescent="0.35">
      <c r="A129">
        <v>112665057</v>
      </c>
      <c r="B129">
        <v>19555332131</v>
      </c>
      <c r="C129" t="s">
        <v>127</v>
      </c>
      <c r="D129" s="1">
        <v>44765</v>
      </c>
      <c r="E129">
        <v>202326</v>
      </c>
      <c r="F129" t="s">
        <v>116</v>
      </c>
      <c r="G129">
        <v>1</v>
      </c>
      <c r="H129">
        <v>1</v>
      </c>
      <c r="I129">
        <v>0</v>
      </c>
      <c r="J129">
        <v>135</v>
      </c>
    </row>
    <row r="130" spans="1:10" x14ac:dyDescent="0.35">
      <c r="A130">
        <v>980092569</v>
      </c>
      <c r="B130">
        <v>88727637141</v>
      </c>
      <c r="C130" t="s">
        <v>126</v>
      </c>
      <c r="D130" s="1">
        <v>44765</v>
      </c>
      <c r="E130">
        <v>202326</v>
      </c>
      <c r="F130" t="s">
        <v>116</v>
      </c>
      <c r="G130">
        <v>1</v>
      </c>
      <c r="H130">
        <v>1</v>
      </c>
      <c r="I130">
        <v>0</v>
      </c>
      <c r="J130">
        <v>929</v>
      </c>
    </row>
    <row r="131" spans="1:10" x14ac:dyDescent="0.35">
      <c r="A131">
        <v>906686026</v>
      </c>
      <c r="B131">
        <v>19606822463</v>
      </c>
      <c r="C131" t="s">
        <v>6</v>
      </c>
      <c r="D131" s="1">
        <v>44765</v>
      </c>
      <c r="E131">
        <v>202326</v>
      </c>
      <c r="F131" t="s">
        <v>116</v>
      </c>
      <c r="G131">
        <v>2</v>
      </c>
      <c r="H131">
        <v>2</v>
      </c>
      <c r="I131">
        <v>0</v>
      </c>
      <c r="J131">
        <v>643</v>
      </c>
    </row>
  </sheetData>
  <autoFilter ref="A1:J133" xr:uid="{00000000-0001-0000-0100-00000000000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Sheet1</vt:lpstr>
      <vt:lpstr>Data Pull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Lefevre</dc:creator>
  <cp:lastModifiedBy>Logan Williams</cp:lastModifiedBy>
  <dcterms:created xsi:type="dcterms:W3CDTF">2022-01-24T17:05:56Z</dcterms:created>
  <dcterms:modified xsi:type="dcterms:W3CDTF">2022-08-02T15:41:46Z</dcterms:modified>
</cp:coreProperties>
</file>