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A1B3DB8F-4AE3-4BAF-BEA8-E919F12003C9}" xr6:coauthVersionLast="47" xr6:coauthVersionMax="47" xr10:uidLastSave="{00000000-0000-0000-0000-000000000000}"/>
  <bookViews>
    <workbookView xWindow="-28920" yWindow="-6600" windowWidth="29040" windowHeight="15720" xr2:uid="{00000000-000D-0000-FFFF-FFFF00000000}"/>
  </bookViews>
  <sheets>
    <sheet name="Google Sell Thru Report" sheetId="3" r:id="rId1"/>
    <sheet name="Sheet1" sheetId="24" r:id="rId2"/>
    <sheet name="Data Pull" sheetId="1" r:id="rId3"/>
  </sheets>
  <externalReferences>
    <externalReference r:id="rId4"/>
  </externalReferences>
  <definedNames>
    <definedName name="_xlnm._FilterDatabase" localSheetId="2" hidden="1">'Data Pull'!$A$1:$J$1</definedName>
    <definedName name="_xlnm._FilterDatabase" localSheetId="0" hidden="1">'Google Sell Thru Report'!$A$1:$X$21</definedName>
  </definedNames>
  <calcPr calcId="191029"/>
  <pivotCaches>
    <pivotCache cacheId="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</calcChain>
</file>

<file path=xl/sharedStrings.xml><?xml version="1.0" encoding="utf-8"?>
<sst xmlns="http://schemas.openxmlformats.org/spreadsheetml/2006/main" count="329" uniqueCount="96">
  <si>
    <t>UPC</t>
  </si>
  <si>
    <t>HP 14" Intel Pentium 4GB/64GB Chromebook - Silver 14a-na0131wm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</si>
  <si>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</si>
  <si>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</si>
  <si>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</si>
  <si>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</si>
  <si>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</si>
  <si>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</si>
  <si>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</si>
  <si>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</si>
  <si>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</si>
  <si>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</si>
  <si>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</si>
  <si>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</si>
  <si>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</si>
  <si>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</si>
  <si>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</si>
  <si>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</si>
  <si>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</si>
  <si>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</si>
  <si>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</si>
  <si>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</si>
  <si>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</si>
  <si>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</si>
  <si>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</si>
  <si>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1021237, Hp Chromebooks</t>
  </si>
  <si>
    <t>952341, HP INC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</si>
  <si>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</si>
  <si>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</si>
  <si>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</si>
  <si>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</si>
  <si>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1021236, Acer Chromebook</t>
  </si>
  <si>
    <t>270642, ACER AMERICA</t>
  </si>
  <si>
    <t>Acer</t>
  </si>
  <si>
    <t>21226, Other Chromebooks</t>
  </si>
  <si>
    <t>4443, ASUS COMPUTER INTERNATIONAL</t>
  </si>
  <si>
    <t>Asus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</si>
  <si>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</si>
  <si>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</si>
  <si>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</si>
  <si>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</si>
  <si>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64GB Storage, 4GB Memory LPDDR4x - XE340XDA-KA2US</t>
  </si>
  <si>
    <t>HP</t>
  </si>
  <si>
    <t xml:space="preserve">HP </t>
  </si>
  <si>
    <t>HP X360 14" CELERON</t>
  </si>
  <si>
    <t>297064, Td Synnex Corporation</t>
  </si>
  <si>
    <t>441030, D&amp;H Distributing Co</t>
  </si>
  <si>
    <t>HP 11.6" Chromebook, AMD A4, 4GB RAM, 32GB Storage, Black 16W64UT#ABA</t>
  </si>
  <si>
    <t>HP Chromebook x360 11MK G3 Education Edition</t>
  </si>
  <si>
    <t>OWNED</t>
  </si>
  <si>
    <t>ASUS CX1500 Chromebook, 15.6" Full HD, Intel Celeron N3350, 4GB RAM, 64GB eMMC, Mineral Gray, Chrome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</si>
  <si>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</si>
  <si>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</si>
  <si>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</si>
  <si>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</si>
  <si>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</si>
  <si>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</si>
  <si>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</si>
  <si>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</si>
  <si>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</si>
  <si>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</si>
  <si>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</si>
  <si>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</si>
  <si>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</si>
  <si>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</si>
  <si>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</si>
  <si>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</si>
  <si>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EBS Report Auth-Based Date</t>
  </si>
  <si>
    <t>EBS Quantity, Returned/Refunded</t>
  </si>
  <si>
    <t>Inventory, Item-Level OH, Owned</t>
  </si>
  <si>
    <t>EBS Quantity, Auth</t>
  </si>
  <si>
    <t>ASUS C424MA 14 4GB, 64GB Chromebook; 14" Full HD, Intel Celeron N4020, 4GB RAM, 64GB eMMC, Silver, C</t>
  </si>
  <si>
    <t>HP14â€ X360 Touch, Chromebook, Intel Celeron N4000, 4GB RAM, 64 GB eMMC, Teal, Chrome OS, 14a-ca0130w</t>
  </si>
  <si>
    <t>Acer Chromebook 315, 15.6" HD, Intel Celeron N4000, 4GB LPDDR4, Pure Silver, Chrome OS, CB315-3H-C19</t>
  </si>
  <si>
    <t>HP 11.6" Chromebook, AMD A4, 4GB RAM, 32GB Storage, Black, Chrome OS, 16W64UT#ABA</t>
  </si>
  <si>
    <t>DSV</t>
  </si>
  <si>
    <t>Row Labels</t>
  </si>
  <si>
    <t>Grand Total</t>
  </si>
  <si>
    <t>Sum of EBS Quantity, Net</t>
  </si>
  <si>
    <t>Sum of EBS Quantity, Returned/Refunded</t>
  </si>
  <si>
    <t>Column Labels</t>
  </si>
  <si>
    <t>Lenovo Ideapad 5i Chromebook 16.0" WQXGA Gaming Laptop, Intel Core i3-1215U, 8GB RAM, 128GB eMMC, St</t>
  </si>
  <si>
    <t>Lenovo Ideapad 3i 15.6" Chromebook, Intel Celeron N4500, 4GB, 64GB eMMC, Arctic Grey, Chrome OS, 82N</t>
  </si>
  <si>
    <t>Lenovo Ideapad 3i 15.6" Chromebook, Intel Celeron N4500, 4GB, 64GB eMMC, Arctic Grey, Chrome OS,</t>
  </si>
  <si>
    <t>Lenovo Ideapad 5i Chromebook 16.0" WQXGA Gaming Laptop, Intel Core i3-1215U, 8GB RAM, 128GB eM</t>
  </si>
  <si>
    <t>Total Sum of EBS Quantity, Net</t>
  </si>
  <si>
    <t>Total Sum of EBS Quantity, Returned/Refunded</t>
  </si>
  <si>
    <t>SAMSUNG Galaxy Chromebook Go 14" Display, Intel Celeron N4500 Processor, 64GB Storage, 4GB Memory LP</t>
  </si>
  <si>
    <t>HP 14" Chromebook, Intel Pentium N5000, 4GB RAM, 64 GB eMMC, Silver, 14a-na0131wm</t>
  </si>
  <si>
    <t>Lenovo ChromeBook 3 14" with Headset Bundle, Celeron N4020, 4G RAM, 64G eMMC, Chrome OS, Abyss Blue,</t>
  </si>
  <si>
    <t>Acer Spin 513 Qualcomm 4GB/64GB Chromebook, 13.3" Full HD IPS Multi-Touch Corning Gorilla Glass Disp</t>
  </si>
  <si>
    <t>Lenovo 500e Chromebook 2nd Gen 11.6" Multi-touch HD, Intel Celeron N4120, 4GB LPDDR4, Intel UHD Grap</t>
  </si>
  <si>
    <t>Lenovo 500e Chromebook 2nd Gen 81MC005AUS 11.6" Touchscreen Convertible 2 in 1 Chromebook - HD - 136</t>
  </si>
  <si>
    <t>Acer 315 15.6" Touch Celeron 4GB/64GB Chromebook, 15.6" Full HD IPS Touchscreen Display, Intel Celeron N4020, 4GB LPDDR4, 64GB eMMC, Gigabit WiFi, Bluetooth 5.0, Chrome OS, CB315-3HT-C5D3</t>
  </si>
  <si>
    <t>Lenovo Ideapad 3 Chromebook - 11.6" - Intel N4020 Celeron - 4GB - 32GB eMMC - Onyx Black - Chrome OS</t>
  </si>
  <si>
    <t>Lenovo 11.6" Celeron 4GB/32GB Chromebook, 11.6" HD Display, Intel Celeron N4020 Dual-Core Processor, 4GB Memory, 32GB eMMC Solid State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</si>
</sst>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u00wq\AppData\Local\Microsoft\Windows\INetCache\Content.Outlook\YWN548W3\bquxjob_4b7093c3_186ff36f1d9.csv" TargetMode="External"/><Relationship Id="rId1" Type="http://schemas.openxmlformats.org/officeDocument/2006/relationships/externalLinkPath" Target="/Users/m0u00wq/AppData/Local/Microsoft/Windows/INetCache/Content.Outlook/YWN548W3/bquxjob_4b7093c3_186ff36f1d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quxjob_4b7093c3_186ff36f1d9"/>
    </sheetNames>
    <sheetDataSet>
      <sheetData sheetId="0">
        <row r="1">
          <cell r="A1" t="str">
            <v>item_id</v>
          </cell>
          <cell r="B1" t="str">
            <v>Walmart_item_num</v>
          </cell>
          <cell r="C1" t="str">
            <v>upc</v>
          </cell>
          <cell r="D1" t="str">
            <v>item_name</v>
          </cell>
          <cell r="E1" t="str">
            <v>vendor_name</v>
          </cell>
          <cell r="F1" t="str">
            <v>vendor_9_nbr</v>
          </cell>
          <cell r="G1" t="str">
            <v>VENDOR_ITEM_DESC</v>
          </cell>
          <cell r="H1" t="str">
            <v>r2d2_category_name</v>
          </cell>
          <cell r="I1" t="str">
            <v>r2d2_sub_category_name</v>
          </cell>
          <cell r="J1" t="str">
            <v>ATS</v>
          </cell>
        </row>
        <row r="2">
          <cell r="A2">
            <v>769582519</v>
          </cell>
          <cell r="B2">
            <v>597223412</v>
          </cell>
          <cell r="C2">
            <v>19589187794</v>
          </cell>
          <cell r="D2" t="str">
            <v>Lenovo Ideapad 5i 14" FHD Laptop, Intel Core i5-1135G7, 8GB RAM, 256GB SSD, Windows 11 Home, Graphite Gray, 82FE00UFUS</v>
          </cell>
          <cell r="E2" t="str">
            <v>LENOVO UNITED STATES INC</v>
          </cell>
          <cell r="F2">
            <v>586615720</v>
          </cell>
          <cell r="G2" t="str">
            <v>Lenovo Ideapad 5i 14" FHD Laptop, Intel Â GRAYÂ Â </v>
          </cell>
          <cell r="H2" t="str">
            <v>LAPTOPS</v>
          </cell>
          <cell r="I2" t="str">
            <v>LENOVO LAPTOPS</v>
          </cell>
          <cell r="J2">
            <v>20</v>
          </cell>
        </row>
        <row r="3">
          <cell r="A3">
            <v>510967020</v>
          </cell>
          <cell r="B3">
            <v>585442268</v>
          </cell>
          <cell r="C3">
            <v>85001729009</v>
          </cell>
          <cell r="D3" t="str">
            <v>Core Innovations 14.1" PC Laptops, Intel Celeron N3350, 4GB RAM, 64GB HD, Windows 10, Purple, CLT146401</v>
          </cell>
          <cell r="E3" t="str">
            <v>DP AUDIO VIDEO</v>
          </cell>
          <cell r="F3">
            <v>624224721</v>
          </cell>
          <cell r="G3" t="str">
            <v>Core Innovations 14.1" PC Laptops, IntelÂ Â Â Â </v>
          </cell>
          <cell r="H3" t="str">
            <v>LAPTOPS</v>
          </cell>
          <cell r="I3" t="str">
            <v>TIER 3 LAPTOPS</v>
          </cell>
          <cell r="J3">
            <v>5</v>
          </cell>
        </row>
        <row r="4">
          <cell r="A4">
            <v>1097527049</v>
          </cell>
          <cell r="B4">
            <v>653205641</v>
          </cell>
          <cell r="C4">
            <v>19680181172</v>
          </cell>
          <cell r="D4" t="str">
            <v>Lenovo Legion 5 15.6", Ryzen 5 5600H, GeForce RTX 3050 Ti, 8GB RAM, 512GB SSD, Phantom Blue, Windows 11 Home, 82JW00Q7US</v>
          </cell>
          <cell r="E4" t="str">
            <v>LENOVO UNITED STATES INC</v>
          </cell>
          <cell r="F4">
            <v>586615720</v>
          </cell>
          <cell r="G4" t="str">
            <v>Lenovo Legion 5 15.6", Ryzen 5 5600H, GeÂ BLUEÂ Â </v>
          </cell>
          <cell r="H4" t="str">
            <v>PC GAMING</v>
          </cell>
          <cell r="I4" t="str">
            <v>GAMING LAPTOPS</v>
          </cell>
          <cell r="J4">
            <v>0</v>
          </cell>
        </row>
        <row r="5">
          <cell r="A5">
            <v>902605940</v>
          </cell>
          <cell r="B5">
            <v>597997046</v>
          </cell>
          <cell r="C5">
            <v>81255003483</v>
          </cell>
          <cell r="D5" t="str">
            <v>Gateway 15.6" Ultra Slim Notebook, FHD, AMD Ryzen 7 with Radeon RX Vega 10 Graphics, 512GB SSD, 8GB Memory, Tuned by THX Audio, Fingerprint Scanner, 2MP Camera, HDMI, Windows 11 Home, Blue</v>
          </cell>
          <cell r="E5" t="str">
            <v>E&amp;S INTERNATIONAL ENTERPRISES</v>
          </cell>
          <cell r="F5">
            <v>156265723</v>
          </cell>
          <cell r="G5" t="str">
            <v>Gateway 15.6" Ultra Slim Notebook, FHD, Â BLUEÂ Â </v>
          </cell>
          <cell r="H5" t="str">
            <v>LAPTOPS</v>
          </cell>
          <cell r="I5" t="str">
            <v>TIER 3 LAPTOPS</v>
          </cell>
          <cell r="J5">
            <v>0</v>
          </cell>
        </row>
        <row r="6">
          <cell r="A6">
            <v>780325947</v>
          </cell>
          <cell r="B6">
            <v>652170323</v>
          </cell>
          <cell r="C6">
            <v>19678627183</v>
          </cell>
          <cell r="D6" t="str">
            <v>HP 15.6" Screen FHD Laptop Computer, AMD Ryzen 5 5500U, 8GB RAM, 256GB SSD, Spruce Blue, Windows 11 Home, 15-ef2729wm</v>
          </cell>
          <cell r="E6" t="str">
            <v>HP INC</v>
          </cell>
          <cell r="F6">
            <v>952341722</v>
          </cell>
          <cell r="G6" t="str">
            <v>HP 15.6" Screen FHD Laptop Computer, AMDÂ SILVERÂ Â </v>
          </cell>
          <cell r="H6" t="str">
            <v>LAPTOPS</v>
          </cell>
          <cell r="I6" t="str">
            <v>HP LAPTOPS</v>
          </cell>
          <cell r="J6">
            <v>826</v>
          </cell>
        </row>
        <row r="7">
          <cell r="A7">
            <v>529134137</v>
          </cell>
          <cell r="B7">
            <v>599702387</v>
          </cell>
          <cell r="C7">
            <v>81255003495</v>
          </cell>
          <cell r="D7" t="str">
            <v>Gateway 15.6" Ultra Slim Notebook, HD, Intel Celeron N4020, Dual Core, 4GB RAM, 128GB Storage, Tuned by THX Audio, 1MP Camera, HDMI, Windows 11, Microsoft 365 Personal 1-Year Included, Red</v>
          </cell>
          <cell r="E7" t="str">
            <v>E&amp;S INTERNATIONAL ENTERPRISES</v>
          </cell>
          <cell r="F7">
            <v>156265723</v>
          </cell>
          <cell r="G7" t="str">
            <v>Gateway 15.6" Ultra Slim Notebook, HD, IÂ REDÂ Â </v>
          </cell>
          <cell r="H7" t="str">
            <v>LAPTOPS</v>
          </cell>
          <cell r="I7" t="str">
            <v>TIER 3 LAPTOPS</v>
          </cell>
          <cell r="J7">
            <v>693</v>
          </cell>
        </row>
        <row r="8">
          <cell r="A8">
            <v>211031777</v>
          </cell>
          <cell r="B8">
            <v>587677518</v>
          </cell>
          <cell r="C8">
            <v>81255003405</v>
          </cell>
          <cell r="D8" t="str">
            <v>Gateway 14.1" Ultra Slim Notebook, FHD, Intel Celeron, 4GB Memory, 64GB Storage, Tuned by THX Audio, Mini HDMI, Cortana, 1MP Webcam, Windows 10 S, Microsoft 365 Personal 1-Year Included, Green</v>
          </cell>
          <cell r="E8" t="str">
            <v>E&amp;S INTERNATIONAL ENTERPRISES</v>
          </cell>
          <cell r="F8">
            <v>156265723</v>
          </cell>
          <cell r="G8" t="str">
            <v>Gateway 14.1" Ultra Slim Notebook, FHD, Â GREENÂ Â </v>
          </cell>
          <cell r="H8" t="str">
            <v>LAPTOPS</v>
          </cell>
          <cell r="I8" t="str">
            <v>TIER 3 LAPTOPS</v>
          </cell>
          <cell r="J8">
            <v>0</v>
          </cell>
        </row>
        <row r="9">
          <cell r="A9">
            <v>627262109</v>
          </cell>
          <cell r="B9">
            <v>599183794</v>
          </cell>
          <cell r="C9">
            <v>19637894292</v>
          </cell>
          <cell r="D9" t="str">
            <v>Lenovo Ideapad 3 15.6" FHD Laptop, AMD Ryzen 5 5500U, 8GB RAM, 256GB SSD, Windows 11 Home, Sand, 82KU01RKUS</v>
          </cell>
          <cell r="E9" t="str">
            <v>LENOVO UNITED STATES INC</v>
          </cell>
          <cell r="F9">
            <v>586615720</v>
          </cell>
          <cell r="G9" t="str">
            <v>Lenovo Ideapad 3 15.6" FHD Laptop, AMD RÂ BEIGEÂ Â </v>
          </cell>
          <cell r="H9" t="str">
            <v>LAPTOPS</v>
          </cell>
          <cell r="I9" t="str">
            <v>LENOVO LAPTOPS</v>
          </cell>
          <cell r="J9">
            <v>419</v>
          </cell>
        </row>
        <row r="10">
          <cell r="A10">
            <v>676442539</v>
          </cell>
          <cell r="B10">
            <v>585447000</v>
          </cell>
          <cell r="C10">
            <v>85001729021</v>
          </cell>
          <cell r="D10" t="str">
            <v>Core Innovations 14" FHD Laptop N3350 4GB 64GB eMMC Windows 10 S Silver CLT136401SL</v>
          </cell>
          <cell r="E10" t="str">
            <v>DP AUDIO VIDEO</v>
          </cell>
          <cell r="F10">
            <v>624224721</v>
          </cell>
          <cell r="G10" t="str">
            <v>Core Innovations 14" FHD Laptop N3350 4GÂ Â Â Â </v>
          </cell>
          <cell r="H10" t="str">
            <v>LAPTOPS</v>
          </cell>
          <cell r="I10" t="str">
            <v>TIER 3 LAPTOPS</v>
          </cell>
          <cell r="J10">
            <v>0</v>
          </cell>
        </row>
        <row r="11">
          <cell r="A11">
            <v>218677627</v>
          </cell>
          <cell r="B11">
            <v>652311969</v>
          </cell>
          <cell r="C11">
            <v>19680119665</v>
          </cell>
          <cell r="D11" t="str">
            <v>Lenovo Ideapad 1i, 14.0" Laptop, Intel Pentium N5030, 4GB RAM, 128GB eMMC Storage, Cloud Grey, Windows 11 in S Mode, 82V6001DUS</v>
          </cell>
          <cell r="E11" t="str">
            <v>LENOVO UNITED STATES INC</v>
          </cell>
          <cell r="F11">
            <v>586615720</v>
          </cell>
          <cell r="G11" t="str">
            <v>Lenovo Ideapad 1i, 14.0" Laptop, Intel PÂ GRAYÂ Â </v>
          </cell>
          <cell r="H11" t="str">
            <v>LAPTOPS</v>
          </cell>
          <cell r="I11" t="str">
            <v>LENOVO LAPTOPS</v>
          </cell>
          <cell r="J11">
            <v>0</v>
          </cell>
        </row>
        <row r="12">
          <cell r="A12">
            <v>2809390326</v>
          </cell>
          <cell r="B12">
            <v>658381351</v>
          </cell>
          <cell r="C12">
            <v>19513313964</v>
          </cell>
          <cell r="D12" t="str">
            <v>Acer Aspire 5, 15.6" Full HD IPS Display, 11th Gen Intel Core i7-1165G7, 12GB DDR4, 512GB NVMe SSD, Pure Silver, Windows 11 Home, A515-56-79N0</v>
          </cell>
          <cell r="E12" t="str">
            <v>ACER AMERICA</v>
          </cell>
          <cell r="F12">
            <v>270642720</v>
          </cell>
          <cell r="G12" t="str">
            <v>Acer Aspire 5, 15.6" Full HD IPS DisplayÂ SILVERÂ Â </v>
          </cell>
          <cell r="H12" t="str">
            <v>LAPTOPS</v>
          </cell>
          <cell r="I12" t="str">
            <v>ACER LAPTOPS</v>
          </cell>
          <cell r="J12">
            <v>129</v>
          </cell>
        </row>
        <row r="13">
          <cell r="A13">
            <v>406197417</v>
          </cell>
          <cell r="B13">
            <v>651159574</v>
          </cell>
          <cell r="C13">
            <v>19654889100</v>
          </cell>
          <cell r="D13" t="str">
            <v>HP Stream 14" Laptop, Intel Celeron N4120, 4GB RAM, 64GB eMMC, Jet Black, Windows 11 Home, 14-cf2121wm</v>
          </cell>
          <cell r="E13" t="str">
            <v>HP INC</v>
          </cell>
          <cell r="F13">
            <v>952341722</v>
          </cell>
          <cell r="G13" t="str">
            <v>HP Stream 14" Laptop, Intel Celeron N412Â BLACKÂ Â </v>
          </cell>
          <cell r="H13" t="str">
            <v>LAPTOPS</v>
          </cell>
          <cell r="I13" t="str">
            <v>HP LAPTOPS</v>
          </cell>
          <cell r="J13">
            <v>1</v>
          </cell>
        </row>
        <row r="14">
          <cell r="A14">
            <v>877804695</v>
          </cell>
          <cell r="B14">
            <v>597965037</v>
          </cell>
          <cell r="C14">
            <v>81255003475</v>
          </cell>
          <cell r="D14" t="str">
            <v>Gateway 17.3" FHD Creator Notebook, 120Hz, Intel Core i7-11800H, NVIDIA GeForce RTX 3050Ti, 1TB SSD, 16GB Memory, THX Spatial Audio, 1MP IR Camera, HDMI, Windows 11 Home, Xbox Game Pass for PC</v>
          </cell>
          <cell r="E14" t="str">
            <v>E&amp;S INTERNATIONAL ENTERPRISES</v>
          </cell>
          <cell r="F14">
            <v>156265723</v>
          </cell>
          <cell r="G14" t="str">
            <v>Gateway 17.3" FHD Creator Notebook, 120HÂ BLACKÂ Â </v>
          </cell>
          <cell r="H14" t="str">
            <v>PC GAMING</v>
          </cell>
          <cell r="I14" t="str">
            <v>GAMING LAPTOPS</v>
          </cell>
          <cell r="J14">
            <v>0</v>
          </cell>
        </row>
        <row r="15">
          <cell r="A15">
            <v>259696422</v>
          </cell>
          <cell r="B15">
            <v>650448851</v>
          </cell>
          <cell r="C15">
            <v>19637914227</v>
          </cell>
          <cell r="D15" t="str">
            <v>Lenovo IdeaPad 3i 14" 1080p PC Laptop, Intel Core i5-1235U, 8GB RAM, 512GB SSD, Windows 11 Home, Arctic Grey, 82RJ0007US</v>
          </cell>
          <cell r="E15" t="str">
            <v>LENOVO UNITED STATES INC</v>
          </cell>
          <cell r="F15">
            <v>586615720</v>
          </cell>
          <cell r="G15" t="str">
            <v>Lenovo IdeaPad 3i 14" 1080p PC Laptop, IÂ Â Â Â </v>
          </cell>
          <cell r="H15" t="str">
            <v>LAPTOPS</v>
          </cell>
          <cell r="I15" t="str">
            <v>LENOVO LAPTOPS</v>
          </cell>
          <cell r="J15">
            <v>422</v>
          </cell>
        </row>
        <row r="16">
          <cell r="A16">
            <v>982087215</v>
          </cell>
          <cell r="B16">
            <v>594787780</v>
          </cell>
          <cell r="C16">
            <v>81255003427</v>
          </cell>
          <cell r="D16" t="str">
            <v>Gateway 14.1" Ultra Slim Notebook, FHD, Intel Core i5-1135G7, Quad Core, Intel Iris Xe Graphics, 16GB RAM, 512GB SSD, Tuned by THX, Fingerprint Scanner, 1MP Webcam, HDMI, Windows 10 Home, Silver</v>
          </cell>
          <cell r="E16" t="str">
            <v>E&amp;S INTERNATIONAL ENTERPRISES</v>
          </cell>
          <cell r="F16">
            <v>156265723</v>
          </cell>
          <cell r="G16" t="str">
            <v>Gateway 14.1" Ultra Slim Notebook, FHD, Â SILVERÂ Â </v>
          </cell>
          <cell r="H16" t="str">
            <v>LAPTOPS</v>
          </cell>
          <cell r="I16" t="str">
            <v>TIER 3 LAPTOPS</v>
          </cell>
          <cell r="J16">
            <v>0</v>
          </cell>
        </row>
        <row r="17">
          <cell r="A17">
            <v>33563939</v>
          </cell>
          <cell r="B17">
            <v>552068265</v>
          </cell>
          <cell r="C17">
            <v>75149256977</v>
          </cell>
          <cell r="D17" t="str">
            <v>PNY 128GB Turbo Attache 3 USB 3.0 Flash Drive</v>
          </cell>
          <cell r="E17" t="str">
            <v>D&amp;H DISTRIBUTING CO</v>
          </cell>
          <cell r="F17">
            <v>441030720</v>
          </cell>
          <cell r="G17" t="str">
            <v>PNY 128GB Turbo Attache 3 USB 3.0 Flash Â Â Â Â </v>
          </cell>
          <cell r="H17" t="str">
            <v>STORAGE AND MEMORY</v>
          </cell>
          <cell r="I17" t="str">
            <v>FLASH DRIVES</v>
          </cell>
          <cell r="J17">
            <v>0</v>
          </cell>
        </row>
        <row r="18">
          <cell r="A18">
            <v>360982491</v>
          </cell>
          <cell r="B18">
            <v>596448417</v>
          </cell>
          <cell r="C18">
            <v>81255003439</v>
          </cell>
          <cell r="D18" t="str">
            <v>Gateway 13.3" Ultra Slim Notebook, HD, Snapdragon 850 Mobile, LTE, Octa-core, 4GB Memory, 128GB Storage, 1.0MP Webcam, Windows 10 S, Microsoft 365 Personal 1-Year Included, Blue</v>
          </cell>
          <cell r="E18" t="str">
            <v>E&amp;S INTERNATIONAL ENTERPRISES</v>
          </cell>
          <cell r="F18">
            <v>156265723</v>
          </cell>
          <cell r="G18" t="str">
            <v>Gateway 13.3" Ultra Slim Notebook, HD, SÂ BLUEÂ Â </v>
          </cell>
          <cell r="H18" t="str">
            <v>LAPTOPS</v>
          </cell>
          <cell r="I18" t="str">
            <v>TIER 3 LAPTOPS</v>
          </cell>
          <cell r="J18">
            <v>0</v>
          </cell>
        </row>
        <row r="19">
          <cell r="A19">
            <v>998959543</v>
          </cell>
          <cell r="B19">
            <v>658144472</v>
          </cell>
          <cell r="C19">
            <v>19555351105</v>
          </cell>
          <cell r="D19" t="str">
            <v>ASUS 14" 1080p PC Laptops, Intel Celeron N4020, 4GB RAM, 128GB SSD, Windows 11 Home in S mode, Star Black, L410MA-DS04</v>
          </cell>
          <cell r="E19" t="str">
            <v>ASUS COMPUTER INTERNATIONAL</v>
          </cell>
          <cell r="F19">
            <v>4443720</v>
          </cell>
          <cell r="G19" t="str">
            <v>ASUS 14" 1080p PC Laptops, Intel CeleronÂ BLACKÂ Â </v>
          </cell>
          <cell r="H19" t="str">
            <v>LAPTOPS</v>
          </cell>
          <cell r="I19" t="str">
            <v>ASUS LAPTOPS</v>
          </cell>
          <cell r="J19">
            <v>0</v>
          </cell>
        </row>
        <row r="20">
          <cell r="A20">
            <v>836840444</v>
          </cell>
          <cell r="B20">
            <v>652383227</v>
          </cell>
          <cell r="C20">
            <v>19319910526</v>
          </cell>
          <cell r="D20" t="str">
            <v>Acer Nitro 5 15.6" 144Hz FHD Gaming Laptop, AMD Ryzen 5 5600H, Nvidia GeForce RTX 3060, 8GB DDR4, 512GB NVMe SSD, Windows 11, AN515-45-R6XD</v>
          </cell>
          <cell r="E20" t="str">
            <v>ACER AMERICA</v>
          </cell>
          <cell r="F20">
            <v>270642720</v>
          </cell>
          <cell r="G20" t="str">
            <v>Acer Nitro 5 15.6" 144Hz FHD Gaming LaptÂ BLACKÂ Â </v>
          </cell>
          <cell r="H20" t="str">
            <v>PC GAMING</v>
          </cell>
          <cell r="I20" t="str">
            <v>GAMING LAPTOPS</v>
          </cell>
          <cell r="J20">
            <v>0</v>
          </cell>
        </row>
        <row r="21">
          <cell r="A21">
            <v>899069660</v>
          </cell>
          <cell r="B21">
            <v>586004011</v>
          </cell>
          <cell r="C21">
            <v>19534872906</v>
          </cell>
          <cell r="D21" t="str">
            <v>Lenovo Ideapad 3 14" FHD PC Laptop, Intel Core i5-1035G1, 8GB RAM, 512GB SSD, Windows 10, Platinum Grey, 81WD00U9US</v>
          </cell>
          <cell r="E21" t="str">
            <v>LENOVO UNITED STATES INC</v>
          </cell>
          <cell r="F21">
            <v>586615720</v>
          </cell>
          <cell r="G21" t="str">
            <v>Lenovo Ideapad 3 14" FHD PC Laptop, InteÂ GRAYÂ Â </v>
          </cell>
          <cell r="H21" t="str">
            <v>LAPTOPS</v>
          </cell>
          <cell r="I21" t="str">
            <v>LENOVO LAPTOPS</v>
          </cell>
          <cell r="J21">
            <v>1</v>
          </cell>
        </row>
        <row r="22">
          <cell r="A22">
            <v>194597162</v>
          </cell>
          <cell r="B22">
            <v>596843274</v>
          </cell>
          <cell r="C22">
            <v>19555338894</v>
          </cell>
          <cell r="D22" t="str">
            <v>ASUS VivoBook Pro 14 OLED, 14" WQXGA+ OLED Display, Intel Core i5-11300H, Intel Iris Xe Graphics, 8GB RAM, 256GB SSD, Quiet Blue, Windows 10 Home, K3400PA-WH51</v>
          </cell>
          <cell r="E22" t="str">
            <v>ASUS COMPUTER INTERNATIONAL</v>
          </cell>
          <cell r="F22">
            <v>4443720</v>
          </cell>
          <cell r="G22" t="str">
            <v>ASUS VivoBook Pro 14 OLED, 14" WQXGA+ OLÂ BLUEÂ Â </v>
          </cell>
          <cell r="H22" t="str">
            <v>LAPTOPS</v>
          </cell>
          <cell r="I22" t="str">
            <v>ASUS LAPTOPS</v>
          </cell>
          <cell r="J22">
            <v>3</v>
          </cell>
        </row>
        <row r="23">
          <cell r="A23">
            <v>1867344969</v>
          </cell>
          <cell r="B23">
            <v>654335868</v>
          </cell>
          <cell r="C23">
            <v>19680241804</v>
          </cell>
          <cell r="D23" t="str">
            <v>Lenovo Ideapad 5i Chromebook 16.0" WQXGA Gaming Laptop, Intel Core i3-1215U, 8GB RAM, 128GB eMMC, Storm Grey, Chrome OS, 82V80009UX (Includes 3 Free Months NVIDIA GeForce NOW), Cloud Gaming Laptop</v>
          </cell>
          <cell r="E23" t="str">
            <v>LENOVO UNITED STATES INC</v>
          </cell>
          <cell r="F23">
            <v>586615720</v>
          </cell>
          <cell r="G23" t="str">
            <v>Lenovo Ideapad 5i Chromebook 16.0" WQXGAÂ GRAYÂ Â </v>
          </cell>
          <cell r="H23" t="str">
            <v>CHROMEBOOKS</v>
          </cell>
          <cell r="I23" t="str">
            <v>LENOVO CHROMEBOOKS</v>
          </cell>
          <cell r="J23">
            <v>3</v>
          </cell>
        </row>
        <row r="24">
          <cell r="A24">
            <v>546777455</v>
          </cell>
          <cell r="B24">
            <v>585418693</v>
          </cell>
          <cell r="C24">
            <v>81255003298</v>
          </cell>
          <cell r="D24" t="str">
            <v>Gateway 15.6" FHD Ultra Slim Notebook, Intel Core i5-1035G1, 16GB RAM, 256GB SSD, Tuned by THX Audio, Webcam, HDMI, Fingerprint Scanner, Cortana, Windows 10 Home, Google Classroom Compatible</v>
          </cell>
          <cell r="E24" t="str">
            <v>E&amp;S INTERNATIONAL ENTERPRISES</v>
          </cell>
          <cell r="F24">
            <v>156265723</v>
          </cell>
          <cell r="G24" t="str">
            <v>Gateway 15.6" FHD Ultra Slim Notebook, IÂ Â Â Â </v>
          </cell>
          <cell r="H24" t="str">
            <v>LAPTOPS</v>
          </cell>
          <cell r="I24" t="str">
            <v>TIER 3 LAPTOPS</v>
          </cell>
          <cell r="J24">
            <v>2</v>
          </cell>
        </row>
        <row r="25">
          <cell r="A25">
            <v>26504717</v>
          </cell>
          <cell r="B25">
            <v>573539383</v>
          </cell>
          <cell r="C25">
            <v>61965907556</v>
          </cell>
          <cell r="D25" t="str">
            <v>Sandisk Cruzer Glide 16GB Flash USB 2.0 Drive - SDCZ60-016G-B35</v>
          </cell>
          <cell r="E25" t="str">
            <v>WESTERN DIGITAL TECHNOLOGIES INC</v>
          </cell>
          <cell r="F25">
            <v>446166720</v>
          </cell>
          <cell r="G25" t="str">
            <v>Sandisk Cruzer Glide 16GB Flash USB 2.0 Â Â Â Â </v>
          </cell>
          <cell r="H25" t="str">
            <v>STORAGE AND MEMORY</v>
          </cell>
          <cell r="I25" t="str">
            <v>FLASH DRIVES</v>
          </cell>
          <cell r="J25">
            <v>0</v>
          </cell>
        </row>
        <row r="26">
          <cell r="A26">
            <v>206750547</v>
          </cell>
          <cell r="B26">
            <v>572553120</v>
          </cell>
          <cell r="C26">
            <v>19294023486</v>
          </cell>
          <cell r="D26" t="str">
            <v>Lenovo 81JW0001US Chromebook S330, 14" HD Display, Mediatek MT8173C CPU 4GB RAM, 32GB eMMC SSD, Chrome OS, Black</v>
          </cell>
          <cell r="E26" t="str">
            <v>LENOVO UNITED STATES INC</v>
          </cell>
          <cell r="F26">
            <v>586615720</v>
          </cell>
          <cell r="G26" t="str">
            <v>Lenovo 81JW0001US Chromebook S330, 14" HÂ Â Â Â </v>
          </cell>
          <cell r="H26" t="str">
            <v>CHROMEBOOKS</v>
          </cell>
          <cell r="I26" t="str">
            <v>LENOVO CHROMEBOOKS</v>
          </cell>
          <cell r="J26">
            <v>3</v>
          </cell>
        </row>
        <row r="27">
          <cell r="A27">
            <v>652168673</v>
          </cell>
          <cell r="B27">
            <v>587137866</v>
          </cell>
          <cell r="C27">
            <v>19513309411</v>
          </cell>
          <cell r="D27" t="str">
            <v>Acer Chromebook 311 CB311-10H-41M9, Military Standard (MIL-STD 810G) impact-resistant body; AMD A-Series Dual-Core A4-9120C, 11.6" HD, 4GB DDR4, 64GB eMMC, 802.11ac WiFi 5, Bluetooth 4.2, Chrome OS</v>
          </cell>
          <cell r="E27" t="str">
            <v>ACER AMERICA</v>
          </cell>
          <cell r="F27">
            <v>270642720</v>
          </cell>
          <cell r="G27" t="str">
            <v>Acer Chromebook 311 CB311-10H-41M9, MiliÂ BLACKÂ Â </v>
          </cell>
          <cell r="H27" t="str">
            <v>CHROMEBOOKS</v>
          </cell>
          <cell r="I27" t="str">
            <v>ACER CHROMEBOOK</v>
          </cell>
          <cell r="J27">
            <v>0</v>
          </cell>
        </row>
        <row r="28">
          <cell r="A28">
            <v>910966761</v>
          </cell>
          <cell r="B28">
            <v>650057893</v>
          </cell>
          <cell r="C28">
            <v>19555368670</v>
          </cell>
          <cell r="D28" t="str">
            <v>ASUS VivoBook 15.6" 1080p PC Laptops, Intel Core i3, 4GB RAM, 128GB SSD, Windows 11 Home in S Mode, Slate Gray, F515EA-WS31</v>
          </cell>
          <cell r="E28" t="str">
            <v>ASUS COMPUTER INTERNATIONAL</v>
          </cell>
          <cell r="F28">
            <v>4443720</v>
          </cell>
          <cell r="G28" t="str">
            <v>ASUS VivoBook 15.6" 1080p PC Laptops, InÂ GRAYÂ Â </v>
          </cell>
          <cell r="H28" t="str">
            <v>LAPTOPS</v>
          </cell>
          <cell r="I28" t="str">
            <v>ASUS LAPTOPS</v>
          </cell>
          <cell r="J28">
            <v>1</v>
          </cell>
        </row>
        <row r="29">
          <cell r="A29">
            <v>491051468</v>
          </cell>
          <cell r="B29">
            <v>597320762</v>
          </cell>
          <cell r="C29">
            <v>19618865747</v>
          </cell>
          <cell r="D29" t="str">
            <v>HP Pavilion Gaming Desktop Tower, Intel Core i5-10400F, Nvidia GeForce RTX 3060, 8GB RAM, 256GB SSD, Windows 11 Home, Black, TG01-1183w</v>
          </cell>
          <cell r="E29" t="str">
            <v>HP INC</v>
          </cell>
          <cell r="F29">
            <v>952341722</v>
          </cell>
          <cell r="G29" t="str">
            <v>HP Pavilion Gaming Desktop Tower, Intel Â BLACKÂ Â </v>
          </cell>
          <cell r="H29" t="str">
            <v>PC GAMING</v>
          </cell>
          <cell r="I29" t="str">
            <v>GAMING DESKTOPS</v>
          </cell>
          <cell r="J29">
            <v>6</v>
          </cell>
        </row>
        <row r="30">
          <cell r="A30">
            <v>219379468</v>
          </cell>
          <cell r="B30">
            <v>596448416</v>
          </cell>
          <cell r="C30">
            <v>81255003441</v>
          </cell>
          <cell r="D30" t="str">
            <v>Gateway 11.6" 2-in-1 Convertible Notebook, HD, Snapdragon 7c Compute Platform, LTE Compatible, Shockproof, Water Resistant, 4GB/64GB, 2MP Camera, Windows 10 S, Microsoft 365 Personal 1-Year Included</v>
          </cell>
          <cell r="E30" t="str">
            <v>E&amp;S INTERNATIONAL ENTERPRISES</v>
          </cell>
          <cell r="F30">
            <v>156265723</v>
          </cell>
          <cell r="G30" t="str">
            <v>Gateway 11.6" 2-in-1 Convertible NotebooÂ GRAYÂ Â </v>
          </cell>
          <cell r="H30" t="str">
            <v>LAPTOPS</v>
          </cell>
          <cell r="I30" t="str">
            <v>TIER 3 LAPTOPS</v>
          </cell>
          <cell r="J30">
            <v>0</v>
          </cell>
        </row>
        <row r="31">
          <cell r="A31">
            <v>335465071</v>
          </cell>
          <cell r="B31">
            <v>596896327</v>
          </cell>
          <cell r="C31">
            <v>19589199899</v>
          </cell>
          <cell r="D31" t="str">
            <v>Lenovo Ideapad 3i 17.3" Laptop, Intel Core i5-1135G7, 8GB RAM, 256GB SSD, Windows 11 Home, Arctic Gray, 82H900DUUS</v>
          </cell>
          <cell r="E31" t="str">
            <v>LENOVO UNITED STATES INC</v>
          </cell>
          <cell r="F31">
            <v>586615720</v>
          </cell>
          <cell r="G31" t="str">
            <v>Lenovo Ideapad 3i 17.3" Laptop, Intel CoÂ GRAYÂ Â </v>
          </cell>
          <cell r="H31" t="str">
            <v>LAPTOPS</v>
          </cell>
          <cell r="I31" t="str">
            <v>LENOVO LAPTOPS</v>
          </cell>
          <cell r="J31">
            <v>1</v>
          </cell>
        </row>
        <row r="32">
          <cell r="A32">
            <v>317058948</v>
          </cell>
          <cell r="B32">
            <v>596986558</v>
          </cell>
          <cell r="C32">
            <v>85001729099</v>
          </cell>
          <cell r="D32" t="str">
            <v>Core Innovations 11.6 Yoga Touchscreen Ultra Slim Notebook 4GB RAM 64GB SSD Windows 10 CLT1164BLC (Black)</v>
          </cell>
          <cell r="E32" t="str">
            <v>DP AUDIO VIDEO</v>
          </cell>
          <cell r="F32">
            <v>624224721</v>
          </cell>
          <cell r="G32" t="str">
            <v>Core Innovations 11.6 Yoga Touchscreen UÂ Â Â Â </v>
          </cell>
          <cell r="H32" t="str">
            <v>LAPTOPS</v>
          </cell>
          <cell r="I32" t="str">
            <v>TIER 3 LAPTOPS</v>
          </cell>
          <cell r="J32">
            <v>0</v>
          </cell>
        </row>
        <row r="33">
          <cell r="A33">
            <v>866892062</v>
          </cell>
          <cell r="B33">
            <v>597241966</v>
          </cell>
          <cell r="C33">
            <v>81255003444</v>
          </cell>
          <cell r="D33" t="str">
            <v>Gateway 15.6" Ultra Slim Notebook, FHD, AMD Ryzen 3 3250U, Dual Core, 128GB Storage, 4GB Memory, Tuned by THX Audio, 1.0MP Webcam, HDMI, Windows 10 S, Red</v>
          </cell>
          <cell r="E33" t="str">
            <v>E&amp;S INTERNATIONAL ENTERPRISES</v>
          </cell>
          <cell r="F33">
            <v>156265723</v>
          </cell>
          <cell r="G33" t="str">
            <v>Gateway 15.6" Ultra Slim Notebook, FHD, Â REDÂ Â </v>
          </cell>
          <cell r="H33" t="str">
            <v>LAPTOPS</v>
          </cell>
          <cell r="I33" t="str">
            <v>TIER 3 LAPTOPS</v>
          </cell>
          <cell r="J33">
            <v>1311</v>
          </cell>
        </row>
        <row r="34">
          <cell r="A34">
            <v>701382009</v>
          </cell>
          <cell r="B34">
            <v>585442308</v>
          </cell>
          <cell r="C34">
            <v>85001729006</v>
          </cell>
          <cell r="D34" t="str">
            <v>Core Innovations 14.1" PC Laptops, Intel Celeron N3350, 4GB RAM, 64GB HD, Windows 10, Black, CLT146401</v>
          </cell>
          <cell r="E34" t="str">
            <v>DP AUDIO VIDEO</v>
          </cell>
          <cell r="F34">
            <v>624224721</v>
          </cell>
          <cell r="G34" t="str">
            <v>Core Innovations 14.1" PC Laptops, IntelÂ Â Â Â </v>
          </cell>
          <cell r="H34" t="str">
            <v>LAPTOPS</v>
          </cell>
          <cell r="I34" t="str">
            <v>TIER 3 LAPTOPS</v>
          </cell>
          <cell r="J34">
            <v>1</v>
          </cell>
        </row>
        <row r="35">
          <cell r="A35">
            <v>337955416</v>
          </cell>
          <cell r="B35">
            <v>578924329</v>
          </cell>
          <cell r="C35">
            <v>19485031823</v>
          </cell>
          <cell r="D35" t="str">
            <v>HP Stream 14" Celeron 4GB/64GB Laptop-Brilliant Black</v>
          </cell>
          <cell r="E35" t="str">
            <v>HP INC</v>
          </cell>
          <cell r="F35">
            <v>952341722</v>
          </cell>
          <cell r="G35" t="str">
            <v>HP Stream 14" Celeron 4GB/64GB Laptop-BrÂ Â Â Â </v>
          </cell>
          <cell r="H35" t="str">
            <v>LAPTOPS</v>
          </cell>
          <cell r="I35" t="str">
            <v>HP LAPTOPS</v>
          </cell>
          <cell r="J35">
            <v>1</v>
          </cell>
        </row>
        <row r="36">
          <cell r="A36">
            <v>1910968473</v>
          </cell>
          <cell r="B36">
            <v>653040181</v>
          </cell>
          <cell r="C36">
            <v>19678621894</v>
          </cell>
          <cell r="D36" t="str">
            <v>HP 15" Laptop, Intel Pentium N5030, 4GB RAM, 128GB SSD, Black, Windows 11, 15-dw1783wm</v>
          </cell>
          <cell r="E36" t="str">
            <v>HP INC</v>
          </cell>
          <cell r="F36">
            <v>952341722</v>
          </cell>
          <cell r="G36" t="str">
            <v>HP 15" Laptop, Intel Pentium N5030, 4GB Â BLACKÂ Â </v>
          </cell>
          <cell r="H36" t="str">
            <v>LAPTOPS</v>
          </cell>
          <cell r="I36" t="str">
            <v>HP LAPTOPS</v>
          </cell>
          <cell r="J36">
            <v>1</v>
          </cell>
        </row>
        <row r="37">
          <cell r="A37">
            <v>816626659</v>
          </cell>
          <cell r="B37">
            <v>599578420</v>
          </cell>
          <cell r="C37">
            <v>19637935366</v>
          </cell>
          <cell r="D37" t="str">
            <v>Lenovo Ideapad 5 14" 1080p Touchscreen Laptop, AMD Ryzen 7 5700U, 8GB RAM, 512GB SSD, Windows 11 Home, Abyss Blue, 82LM00UFUS</v>
          </cell>
          <cell r="E37" t="str">
            <v>LENOVO UNITED STATES INC</v>
          </cell>
          <cell r="F37">
            <v>586615720</v>
          </cell>
          <cell r="G37" t="str">
            <v>Lenovo Ideapad 5 14" 1080p Touchscreen LÂ BLUEÂ Â </v>
          </cell>
          <cell r="H37" t="str">
            <v>LAPTOPS</v>
          </cell>
          <cell r="I37" t="str">
            <v>LENOVO LAPTOPS</v>
          </cell>
          <cell r="J37">
            <v>518</v>
          </cell>
        </row>
        <row r="38">
          <cell r="A38">
            <v>531848352</v>
          </cell>
          <cell r="B38">
            <v>599702392</v>
          </cell>
          <cell r="C38">
            <v>81255003494</v>
          </cell>
          <cell r="D38" t="str">
            <v>Gateway 15.6" Ultra Slim Notebook, HD, Intel Celeron N4020, Dual Core, 4GB RAM, 128GB Storage, Tuned by THX Audio, 1MP Camera, HDMI, Windows 11, Microsoft 365 Personal 1-Year Included, Green</v>
          </cell>
          <cell r="E38" t="str">
            <v>E&amp;S INTERNATIONAL ENTERPRISES</v>
          </cell>
          <cell r="F38">
            <v>156265723</v>
          </cell>
          <cell r="G38" t="str">
            <v>Gateway 15.6" Ultra Slim Notebook, HD, IÂ GREENÂ Â </v>
          </cell>
          <cell r="H38" t="str">
            <v>LAPTOPS</v>
          </cell>
          <cell r="I38" t="str">
            <v>TIER 3 LAPTOPS</v>
          </cell>
          <cell r="J38">
            <v>1032</v>
          </cell>
        </row>
        <row r="39">
          <cell r="A39">
            <v>751334101</v>
          </cell>
          <cell r="B39">
            <v>585127998</v>
          </cell>
          <cell r="C39">
            <v>19512282359</v>
          </cell>
          <cell r="D39" t="str">
            <v>HP 15.6", Athlon N3050, 4GB RAM, 128GB SSD, Wireless Mouse, Sleeve, Gold, Windows 10 Home in S mode with Microsoft 365, 15-ef1072wm</v>
          </cell>
          <cell r="E39" t="str">
            <v>HP INC</v>
          </cell>
          <cell r="F39">
            <v>952341722</v>
          </cell>
          <cell r="G39" t="str">
            <v>HP 15.6", Athlon N3050, 4GB RAM, 128GB SÂ Â Â Â </v>
          </cell>
          <cell r="H39" t="str">
            <v>LAPTOPS</v>
          </cell>
          <cell r="I39" t="str">
            <v>HP LAPTOPS</v>
          </cell>
          <cell r="J39">
            <v>2</v>
          </cell>
        </row>
        <row r="40">
          <cell r="A40">
            <v>588410118</v>
          </cell>
          <cell r="B40">
            <v>597997068</v>
          </cell>
          <cell r="C40">
            <v>81255003480</v>
          </cell>
          <cell r="D40" t="str">
            <v>Gateway 14.1" Ultra Slim Notebook, FHD, AMD Ryzen 5 3500U with Radeon Vega 8 Graphics, 256GB SSD, 8GB Memory, Tuned by THX Audio, Fingerprint Scanner, 1MP Camera, HDMI, Windows 11 Home, Charcoal Black</v>
          </cell>
          <cell r="E40" t="str">
            <v>E&amp;S INTERNATIONAL ENTERPRISES</v>
          </cell>
          <cell r="F40">
            <v>156265723</v>
          </cell>
          <cell r="G40" t="str">
            <v>Gateway 14.1" Ultra Slim Notebook, FHD, Â GRAYÂ Â </v>
          </cell>
          <cell r="H40" t="str">
            <v>LAPTOPS</v>
          </cell>
          <cell r="I40" t="str">
            <v>TIER 3 LAPTOPS</v>
          </cell>
          <cell r="J40">
            <v>0</v>
          </cell>
        </row>
        <row r="41">
          <cell r="A41">
            <v>761638011</v>
          </cell>
          <cell r="B41">
            <v>585435114</v>
          </cell>
          <cell r="C41">
            <v>81255003296</v>
          </cell>
          <cell r="D41" t="str">
            <v>Gateway 15.6" FHD Ultra Slim Notebook, Intel Core i5-1035G1, 16GB RAM, 256GB SSD, Tuned by THX Audio, Webcam, HDMI, Fingerprint Scanner, Cortana, Windows 10 Home, Google Classroom Compatible</v>
          </cell>
          <cell r="E41" t="str">
            <v>E&amp;S INTERNATIONAL ENTERPRISES</v>
          </cell>
          <cell r="F41">
            <v>156265723</v>
          </cell>
          <cell r="G41" t="str">
            <v>Gateway 15.6" FHD Ultra Slim Notebook, IÂ Â Â Â </v>
          </cell>
          <cell r="H41" t="str">
            <v>LAPTOPS</v>
          </cell>
          <cell r="I41" t="str">
            <v>TIER 3 LAPTOPS</v>
          </cell>
          <cell r="J41">
            <v>2</v>
          </cell>
        </row>
        <row r="42">
          <cell r="A42">
            <v>527420106</v>
          </cell>
          <cell r="B42">
            <v>650805727</v>
          </cell>
          <cell r="C42">
            <v>19633763037</v>
          </cell>
          <cell r="D42" t="str">
            <v>HP Stream 14" Laptop, Intel Celeron N4120,4GB RAM,64GB eMMC, Natural Silver, Windows 11 (S mode) with Office 365 1-yr, 14-cf2113wm</v>
          </cell>
          <cell r="E42" t="str">
            <v>HP INC</v>
          </cell>
          <cell r="F42">
            <v>952341722</v>
          </cell>
          <cell r="G42" t="str">
            <v>HP Stream 14" Laptop, Intel Celeron N412Â SILVERÂ Â </v>
          </cell>
          <cell r="H42" t="str">
            <v>LAPTOPS</v>
          </cell>
          <cell r="I42" t="str">
            <v>HP LAPTOPS</v>
          </cell>
          <cell r="J42">
            <v>157</v>
          </cell>
        </row>
        <row r="43">
          <cell r="A43">
            <v>623002204</v>
          </cell>
          <cell r="B43">
            <v>597159313</v>
          </cell>
          <cell r="C43">
            <v>19555326494</v>
          </cell>
          <cell r="D43" t="str">
            <v>ASUS VivoBook 14" FHD Laptop, AMD Athlon Gold 3150U, 4GB RAM, 128GB SSD, Windows 10 Home, Slate Gray, M415DA-DB21</v>
          </cell>
          <cell r="E43" t="str">
            <v>ASUS COMPUTER INTERNATIONAL</v>
          </cell>
          <cell r="F43">
            <v>4443720</v>
          </cell>
          <cell r="G43" t="str">
            <v>ASUS VivoBook 14" FHD Laptop, AMD AthlonÂ GRAYÂ Â </v>
          </cell>
          <cell r="H43" t="str">
            <v>LAPTOPS</v>
          </cell>
          <cell r="I43" t="str">
            <v>ASUS LAPTOPS</v>
          </cell>
          <cell r="J43">
            <v>215</v>
          </cell>
        </row>
        <row r="44">
          <cell r="A44">
            <v>1089212947</v>
          </cell>
          <cell r="B44">
            <v>653076574</v>
          </cell>
          <cell r="C44">
            <v>19555376086</v>
          </cell>
          <cell r="D44" t="str">
            <v>ASUS VivoBook 15.6" FHD Intel Pentium N5030, 4GB, 128GB eMMC, Pink, Windows 11 Home S, L510MA-WS21-P</v>
          </cell>
          <cell r="E44" t="str">
            <v>ASUS COMPUTER INTERNATIONAL</v>
          </cell>
          <cell r="F44">
            <v>4443720</v>
          </cell>
          <cell r="G44" t="str">
            <v>ASUS VivoBook 15.6" FHD Intel Pentium N5Â PINKÂ Â </v>
          </cell>
          <cell r="H44" t="str">
            <v>LAPTOPS</v>
          </cell>
          <cell r="I44" t="str">
            <v>ASUS LAPTOPS</v>
          </cell>
          <cell r="J44">
            <v>0</v>
          </cell>
        </row>
        <row r="45">
          <cell r="A45">
            <v>1908823226</v>
          </cell>
          <cell r="B45">
            <v>658063466</v>
          </cell>
          <cell r="C45">
            <v>82414228270</v>
          </cell>
          <cell r="D45" t="str">
            <v>MSI Katana GF66 Gaming Laptop, 15.6" FHD 144Hz, Intel Core i7-12700H, NVIDIA GeForce RTX 3060, 16GB RAM, 512GB SSD, Windows 11 Home, Katana GF66 12UE-603</v>
          </cell>
          <cell r="E45" t="str">
            <v>MSI Computer Corp</v>
          </cell>
          <cell r="F45">
            <v>36094721</v>
          </cell>
          <cell r="G45" t="str">
            <v>MSI Katana GF66 Gaming Laptop, 15.6" FHDÂ BLACKÂ Â </v>
          </cell>
          <cell r="H45" t="str">
            <v>PC GAMING</v>
          </cell>
          <cell r="I45" t="str">
            <v>GAMING LAPTOPS</v>
          </cell>
          <cell r="J45">
            <v>624</v>
          </cell>
        </row>
        <row r="46">
          <cell r="A46">
            <v>696430587</v>
          </cell>
          <cell r="B46">
            <v>597223411</v>
          </cell>
          <cell r="C46">
            <v>19589187889</v>
          </cell>
          <cell r="D46" t="str">
            <v>Lenovo Ideapad 5i 14" FHD Laptop, Intel Core i5-1135G7, 8GB RAM, 256GB SSD, Windows 11 Home, Abyss Blue, 82FE00UHUS</v>
          </cell>
          <cell r="E46" t="str">
            <v>LENOVO UNITED STATES INC</v>
          </cell>
          <cell r="F46">
            <v>586615720</v>
          </cell>
          <cell r="G46" t="str">
            <v>Lenovo Ideapad 5i 14" FHD Laptop, Intel Â BLUEÂ Â </v>
          </cell>
          <cell r="H46" t="str">
            <v>LAPTOPS</v>
          </cell>
          <cell r="I46" t="str">
            <v>LENOVO LAPTOPS</v>
          </cell>
          <cell r="J46">
            <v>13</v>
          </cell>
        </row>
        <row r="47">
          <cell r="A47">
            <v>586484676</v>
          </cell>
          <cell r="B47">
            <v>653816004</v>
          </cell>
          <cell r="C47">
            <v>19637894293</v>
          </cell>
          <cell r="D47" t="str">
            <v>Lenovo Ideapad 3 14" FHD Laptop, AMD Ryzen 7 5700U, 8GB RAM, 512GB SSD, Windows 11 Home, Sand, 82KT00VAUS</v>
          </cell>
          <cell r="E47" t="str">
            <v>TD SYNNEX CORPORATION</v>
          </cell>
          <cell r="F47">
            <v>297064721</v>
          </cell>
          <cell r="G47" t="str">
            <v>Lenovo Ideapad 3 14" FHD Laptop, AMD RyzÂ BEIGEÂ Â </v>
          </cell>
          <cell r="H47" t="str">
            <v>LAPTOPS</v>
          </cell>
          <cell r="I47" t="str">
            <v>LENOVO LAPTOPS</v>
          </cell>
          <cell r="J47">
            <v>633</v>
          </cell>
        </row>
        <row r="48">
          <cell r="A48">
            <v>716650013</v>
          </cell>
          <cell r="B48">
            <v>596987464</v>
          </cell>
          <cell r="C48">
            <v>85001729101</v>
          </cell>
          <cell r="D48" t="str">
            <v>Core Innovations 11.6 Yoga Touchscreen Ultra Slim Notebook 4GB RAM 64GB SSD Windows 10 CLT1164PNC (Pink)</v>
          </cell>
          <cell r="E48" t="str">
            <v>DP AUDIO VIDEO</v>
          </cell>
          <cell r="F48">
            <v>624224721</v>
          </cell>
          <cell r="G48" t="str">
            <v>Core Innovations 11.6 Yoga Touchscreen UÂ Â Â Â </v>
          </cell>
          <cell r="H48" t="str">
            <v>LAPTOPS</v>
          </cell>
          <cell r="I48" t="str">
            <v>TIER 3 LAPTOPS</v>
          </cell>
          <cell r="J48">
            <v>1</v>
          </cell>
        </row>
        <row r="49">
          <cell r="A49">
            <v>119033902</v>
          </cell>
          <cell r="B49">
            <v>596317832</v>
          </cell>
          <cell r="C49">
            <v>19555332130</v>
          </cell>
          <cell r="D49" t="str">
            <v>ASUS Chromebook CX1, 17.3" HD+, Intel Celeron N4500, 4GB RAM, 64GB eMMC, Mineral Gray, Chrome OS, CX1700CKA-DH44</v>
          </cell>
          <cell r="E49" t="str">
            <v>ASUS COMPUTER INTERNATIONAL</v>
          </cell>
          <cell r="F49">
            <v>4443720</v>
          </cell>
          <cell r="G49" t="str">
            <v>ASUS Chromebook CX1, 17.3" HD+, Intel CeÂ GRAYÂ Â </v>
          </cell>
          <cell r="H49" t="str">
            <v>CHROMEBOOKS</v>
          </cell>
          <cell r="I49" t="str">
            <v>OTHER CHROMEBOOKS</v>
          </cell>
          <cell r="J49">
            <v>2</v>
          </cell>
        </row>
        <row r="50">
          <cell r="A50">
            <v>830455451</v>
          </cell>
          <cell r="B50">
            <v>585128000</v>
          </cell>
          <cell r="C50">
            <v>19512282160</v>
          </cell>
          <cell r="D50" t="str">
            <v>HP 15.6", Athlon N3050, 4GB RAM, 128GB SSD, Wireless Mouse, Sleeve, Silver, Windows 10 Home in S mode with Microsoft 365, 15-ef1071wm</v>
          </cell>
          <cell r="E50" t="str">
            <v>HP INC</v>
          </cell>
          <cell r="F50">
            <v>952341722</v>
          </cell>
          <cell r="G50" t="str">
            <v>HP 15.6", Athlon N3050, 4GB RAM, 128GB SÂ Â Â Â </v>
          </cell>
          <cell r="H50" t="str">
            <v>LAPTOPS</v>
          </cell>
          <cell r="I50" t="str">
            <v>HP LAPTOPS</v>
          </cell>
          <cell r="J50">
            <v>1</v>
          </cell>
        </row>
        <row r="51">
          <cell r="A51">
            <v>1459797204</v>
          </cell>
          <cell r="B51">
            <v>658063464</v>
          </cell>
          <cell r="C51">
            <v>82414228076</v>
          </cell>
          <cell r="D51" t="str">
            <v>MSI Stealth 15M Gaming Laptop, 15.6" FHD 144Hz, Intel Core i7-1260P, NVIDIA GeForce RTX 3060, 32GB RAM, 1TB SSD, Windows 11 Pro, Stealth 15M B12UE-042</v>
          </cell>
          <cell r="E51" t="str">
            <v>MSI Computer Corp</v>
          </cell>
          <cell r="F51">
            <v>36094721</v>
          </cell>
          <cell r="G51" t="str">
            <v>MSI Stealth 15M Gaming Laptop, 15.6" FHDÂ BLACKÂ Â </v>
          </cell>
          <cell r="H51" t="str">
            <v>PC GAMING</v>
          </cell>
          <cell r="I51" t="str">
            <v>GAMING LAPTOPS</v>
          </cell>
          <cell r="J51">
            <v>937</v>
          </cell>
        </row>
        <row r="52">
          <cell r="A52">
            <v>645865244</v>
          </cell>
          <cell r="B52">
            <v>594790063</v>
          </cell>
          <cell r="C52">
            <v>81255003413</v>
          </cell>
          <cell r="D52" t="str">
            <v>Gateway 14.1" Ultra Slim Notebook, FHD, Intel Core? i5-1135G7, Quad Core, Intel Iris Xe Graphics, 512GB SSD, 16GB RAM, Tuned by THX?, Fingerprint Scanner, 1MP Webcam, HDMI, Windows 10, Rose Gold</v>
          </cell>
          <cell r="E52" t="str">
            <v>E&amp;S INTERNATIONAL ENTERPRISES</v>
          </cell>
          <cell r="F52">
            <v>156265723</v>
          </cell>
          <cell r="G52" t="str">
            <v>Gateway 14.1" Ultra Slim Notebook, FHD, Â PINKÂ Â </v>
          </cell>
          <cell r="H52" t="str">
            <v>LAPTOPS</v>
          </cell>
          <cell r="I52" t="str">
            <v>TIER 3 LAPTOPS</v>
          </cell>
          <cell r="J52">
            <v>1</v>
          </cell>
        </row>
        <row r="53">
          <cell r="A53">
            <v>650372253</v>
          </cell>
          <cell r="B53">
            <v>652142914</v>
          </cell>
          <cell r="C53">
            <v>19678621768</v>
          </cell>
          <cell r="D53" t="str">
            <v>HP 15.6" Laptop, Intel Core i3-1115G4, 8GB RAM, 256GB SSD, Natural Silver, Windows 11 Home in S mode, 15-dy2791wm</v>
          </cell>
          <cell r="E53" t="str">
            <v>HP INC</v>
          </cell>
          <cell r="F53">
            <v>952341722</v>
          </cell>
          <cell r="G53" t="str">
            <v>HP 15.6" Laptop, Intel Core i3-1115G4, 8Â SILVERÂ Â </v>
          </cell>
          <cell r="H53" t="str">
            <v>LAPTOPS</v>
          </cell>
          <cell r="I53" t="str">
            <v>HP LAPTOPS</v>
          </cell>
          <cell r="J53">
            <v>0</v>
          </cell>
        </row>
        <row r="54">
          <cell r="A54">
            <v>811088984</v>
          </cell>
          <cell r="B54">
            <v>595319710</v>
          </cell>
          <cell r="C54">
            <v>19590828610</v>
          </cell>
          <cell r="D54" t="str">
            <v>HP Gaming R5 RX 5500 Gaming Desktop, AMD Ryzen 5-5600G, AMD Radeon RX 5500, 8GB RAM, 256GB SSD, Black, Windows 11 Home, TG01-2003w</v>
          </cell>
          <cell r="E54" t="str">
            <v>HP INC</v>
          </cell>
          <cell r="F54">
            <v>952341722</v>
          </cell>
          <cell r="G54" t="str">
            <v>HP Gaming R5 RX 5500 Gaming Desktop, AMDÂ BLACKÂ Â </v>
          </cell>
          <cell r="H54" t="str">
            <v>PC GAMING</v>
          </cell>
          <cell r="I54" t="str">
            <v>GAMING DESKTOPS</v>
          </cell>
          <cell r="J54">
            <v>0</v>
          </cell>
        </row>
        <row r="55">
          <cell r="A55">
            <v>270583648</v>
          </cell>
          <cell r="B55">
            <v>599219904</v>
          </cell>
          <cell r="C55">
            <v>19633767234</v>
          </cell>
          <cell r="D55" t="str">
            <v>HP 14" Screen FHD Laptop Computer, AMD Ryzen 3-3250, 4GB RAM, 128GB SSD, Silver, Windows 11 (S mode), 14-fq0110wm</v>
          </cell>
          <cell r="E55" t="str">
            <v>HP INC</v>
          </cell>
          <cell r="F55">
            <v>952341722</v>
          </cell>
          <cell r="G55" t="str">
            <v>HP 14" Screen FHD Laptop Computer, AMD RÂ SILVERÂ E1</v>
          </cell>
          <cell r="H55" t="str">
            <v>LAPTOPS</v>
          </cell>
          <cell r="I55" t="str">
            <v>HP LAPTOPS</v>
          </cell>
          <cell r="J55">
            <v>0</v>
          </cell>
        </row>
        <row r="56">
          <cell r="A56">
            <v>547999866</v>
          </cell>
          <cell r="B56">
            <v>587592446</v>
          </cell>
          <cell r="C56">
            <v>19569777005</v>
          </cell>
          <cell r="D56" t="str">
            <v>HP 14" FHD, Chromebook, AMD Ryzen 3-3250C, 4GBRAM, 128GB SSD, Silver, Chrome OS, 14b-na0010wm</v>
          </cell>
          <cell r="E56" t="str">
            <v>HP INC</v>
          </cell>
          <cell r="F56">
            <v>952341722</v>
          </cell>
          <cell r="G56" t="str">
            <v>HP 14" FHD, Chromebook, AMD Ryzen 3-3250Â SILVERÂ Â </v>
          </cell>
          <cell r="H56" t="str">
            <v>CHROMEBOOKS</v>
          </cell>
          <cell r="I56" t="str">
            <v>HP CHROMEBOOKS</v>
          </cell>
          <cell r="J56">
            <v>0</v>
          </cell>
        </row>
        <row r="57">
          <cell r="A57">
            <v>827046493</v>
          </cell>
          <cell r="B57">
            <v>596810233</v>
          </cell>
          <cell r="C57">
            <v>88727640428</v>
          </cell>
          <cell r="D57" t="str">
            <v>SAMSUNG 980 PRO Series - 1TB PCIe Gen4. X4 NVMe 1.3c - M.2 Internal SSD - MZ-V8P1T0B/AM</v>
          </cell>
          <cell r="E57" t="str">
            <v>SAMSUNG ELECTRONICS AMERICA</v>
          </cell>
          <cell r="F57">
            <v>733175726</v>
          </cell>
          <cell r="G57" t="str">
            <v>SAMSUNG 980 PRO Series - 1TB PCIe Gen4. Â BLACKÂ Â </v>
          </cell>
          <cell r="H57" t="str">
            <v>STORAGE AND MEMORY</v>
          </cell>
          <cell r="I57" t="str">
            <v>SSD ECOMM</v>
          </cell>
          <cell r="J57">
            <v>139</v>
          </cell>
        </row>
        <row r="58">
          <cell r="A58">
            <v>565923637</v>
          </cell>
          <cell r="B58">
            <v>578576650</v>
          </cell>
          <cell r="C58">
            <v>19319963202</v>
          </cell>
          <cell r="D58" t="str">
            <v>Acer 315 15.6" Celeron 4GB/32GB Chromebook, 15.6" HD Display, Intel Celeron N4000, 4GB LPDDR4, 32GB eMMC, Protective Sleeve, Pure Silver, Chrome OS - CB315-3H-C2C3</v>
          </cell>
          <cell r="E58" t="str">
            <v>ACER AMERICA</v>
          </cell>
          <cell r="F58">
            <v>270642720</v>
          </cell>
          <cell r="G58" t="str">
            <v>Acer 315 15.6" Celeron 4GB/32GB ChromeboÂ Â Â Â </v>
          </cell>
          <cell r="H58" t="str">
            <v>CHROMEBOOKS</v>
          </cell>
          <cell r="I58" t="str">
            <v>ACER CHROMEBOOK</v>
          </cell>
          <cell r="J58">
            <v>1</v>
          </cell>
        </row>
        <row r="59">
          <cell r="A59">
            <v>349768568</v>
          </cell>
          <cell r="B59">
            <v>587598885</v>
          </cell>
          <cell r="C59">
            <v>19555307481</v>
          </cell>
          <cell r="D59" t="str">
            <v>ASUS C403 14" EDU 4GB/32GB Rugged Chromebook, 14" Intel Celeron N3350, 4GB RAM, 32GB eMMC, Dark Blue, Chrome OS, C403NA-WS42-BL</v>
          </cell>
          <cell r="E59" t="str">
            <v>ASUS COMPUTER INTERNATIONAL</v>
          </cell>
          <cell r="F59">
            <v>4443720</v>
          </cell>
          <cell r="G59" t="str">
            <v>ASUS C403 14" EDU 4GB/32GB Rugged ChromeÂ BLUEÂ Â </v>
          </cell>
          <cell r="H59" t="str">
            <v>CHROMEBOOKS</v>
          </cell>
          <cell r="I59" t="str">
            <v>OTHER CHROMEBOOKS</v>
          </cell>
          <cell r="J59">
            <v>0</v>
          </cell>
        </row>
        <row r="60">
          <cell r="A60">
            <v>992069312</v>
          </cell>
          <cell r="B60">
            <v>587747895</v>
          </cell>
          <cell r="C60">
            <v>19513310255</v>
          </cell>
          <cell r="D60" t="str">
            <v>Acer 317 17.3" Celeron 4GB/64GB Chromebook, Full HD IPS Display, Intel Celeron N4500,  4GB LPDDR4X, 64GB eMMC, Intel Wireless Wi-Fi 6 AX201 802.11ax, Bluetooth 5.1, Chrome OS, CB317-1H-C994</v>
          </cell>
          <cell r="E60" t="str">
            <v>ACER AMERICA</v>
          </cell>
          <cell r="F60">
            <v>270642720</v>
          </cell>
          <cell r="G60" t="str">
            <v>Acer 317 17.3" Celeron 4GB/64GB ChromeboÂ SILVERÂ Â </v>
          </cell>
          <cell r="H60" t="str">
            <v>CHROMEBOOKS</v>
          </cell>
          <cell r="I60" t="str">
            <v>ACER CHROMEBOOK</v>
          </cell>
          <cell r="J60">
            <v>2</v>
          </cell>
        </row>
        <row r="61">
          <cell r="A61">
            <v>125496557</v>
          </cell>
          <cell r="B61">
            <v>651237604</v>
          </cell>
          <cell r="C61">
            <v>19680079109</v>
          </cell>
          <cell r="D61" t="str">
            <v>Lenovo Ideapad 3i 14" FHD Laptop, Intel Core i3-1115G4, 4GB, 128GB SSD, Windows 11 in S Mode, Platinum Grey, 81X700FGUS</v>
          </cell>
          <cell r="E61" t="str">
            <v>LENOVO UNITED STATES INC</v>
          </cell>
          <cell r="F61">
            <v>586615720</v>
          </cell>
          <cell r="G61" t="str">
            <v>Lenovo Ideapad 3i 14" FHD Laptop, Intel Â GRAYÂ Â </v>
          </cell>
          <cell r="H61" t="str">
            <v>LAPTOPS</v>
          </cell>
          <cell r="I61" t="str">
            <v>LENOVO LAPTOPS</v>
          </cell>
          <cell r="J61">
            <v>6633</v>
          </cell>
        </row>
        <row r="62">
          <cell r="A62">
            <v>1986328822</v>
          </cell>
          <cell r="B62">
            <v>653105968</v>
          </cell>
          <cell r="C62">
            <v>61965919975</v>
          </cell>
          <cell r="D62" t="str">
            <v>WD Black 1TB SN770 NVMe Internal Gaming SSD Solid State Drive - PCIe Gen4 , M.2 2280, up to 5,150 MB/s - WDBBDL0010BNC- WRWM</v>
          </cell>
          <cell r="E62" t="str">
            <v>WESTERN DIGITAL TECHNOLOGIES INC</v>
          </cell>
          <cell r="F62">
            <v>649052720</v>
          </cell>
          <cell r="G62" t="str">
            <v>WD Black 1TB SN770 NVMe Internal Gaming Â BLACKÂ Â </v>
          </cell>
          <cell r="H62" t="str">
            <v>STORAGE AND MEMORY</v>
          </cell>
          <cell r="I62" t="str">
            <v>SSD ECOMM</v>
          </cell>
          <cell r="J62">
            <v>0</v>
          </cell>
        </row>
        <row r="63">
          <cell r="A63">
            <v>166773164</v>
          </cell>
          <cell r="B63">
            <v>599493429</v>
          </cell>
          <cell r="C63">
            <v>19633763038</v>
          </cell>
          <cell r="D63" t="str">
            <v>HP Stream 14" Laptop, Intel Celeron N4120,4GB RAM,64GB eMMC, Blue, Windows 11 (S mode) with Office 365 1-yr, 14-cf2111wm</v>
          </cell>
          <cell r="E63" t="str">
            <v>HP INC</v>
          </cell>
          <cell r="F63">
            <v>952341722</v>
          </cell>
          <cell r="G63" t="str">
            <v>HP Stream 14" Laptop, Intel Celeron N412Â BLUEÂ L4</v>
          </cell>
          <cell r="H63" t="str">
            <v>LAPTOPS</v>
          </cell>
          <cell r="I63" t="str">
            <v>HP LAPTOPS</v>
          </cell>
          <cell r="J63">
            <v>230</v>
          </cell>
        </row>
        <row r="64">
          <cell r="A64">
            <v>853307742</v>
          </cell>
          <cell r="B64">
            <v>577508388</v>
          </cell>
          <cell r="C64">
            <v>76364913417</v>
          </cell>
          <cell r="D64" t="str">
            <v>Seagate STHN1000400 1TB Backup Plus Slim Portable Drive USB 3.0, Black</v>
          </cell>
          <cell r="E64" t="str">
            <v>SEAGATE TECHNOLOGY LLC</v>
          </cell>
          <cell r="F64">
            <v>673270720</v>
          </cell>
          <cell r="G64" t="str">
            <v>Seagate STHN1000400 1TB Backup Plus SlimÂ Â Â Â </v>
          </cell>
          <cell r="H64" t="str">
            <v>STORAGE AND MEMORY</v>
          </cell>
          <cell r="I64" t="str">
            <v>HARD DRIVES</v>
          </cell>
          <cell r="J64">
            <v>31</v>
          </cell>
        </row>
        <row r="65">
          <cell r="A65">
            <v>280581691</v>
          </cell>
          <cell r="B65">
            <v>595583705</v>
          </cell>
          <cell r="C65">
            <v>76364916072</v>
          </cell>
          <cell r="D65" t="str">
            <v>Seagate ExpansionPLUS 8TB External Hard Drive HDD - USB 3.0 with Rescue Data Recovery Services and Tooolkit Backup Software (STKR8000400)</v>
          </cell>
          <cell r="E65" t="str">
            <v>SEAGATE TECHNOLOGY LLC</v>
          </cell>
          <cell r="F65">
            <v>673270720</v>
          </cell>
          <cell r="G65" t="str">
            <v>Seagate ExpansionPLUS 8TB External Hard Â Â Â Â </v>
          </cell>
          <cell r="H65" t="str">
            <v>STORAGE AND MEMORY</v>
          </cell>
          <cell r="I65" t="str">
            <v>HARD DRIVES</v>
          </cell>
          <cell r="J65">
            <v>126</v>
          </cell>
        </row>
        <row r="66">
          <cell r="A66">
            <v>23350701</v>
          </cell>
          <cell r="B66">
            <v>556625200</v>
          </cell>
          <cell r="C66">
            <v>61965909195</v>
          </cell>
          <cell r="D66" t="str">
            <v>SanDisk 64GB Cruzer Glide USB 2.0 Flash Drive- SDCZ60-064G-AW46</v>
          </cell>
          <cell r="E66" t="str">
            <v>WESTERN DIGITAL TECHNOLOGIES INC</v>
          </cell>
          <cell r="F66">
            <v>446166720</v>
          </cell>
          <cell r="G66" t="str">
            <v>SanDisk 64GB Cruzer Glide USB 2.0 Flash Â Â Â 1.0EA</v>
          </cell>
          <cell r="H66" t="str">
            <v>STORAGE AND MEMORY</v>
          </cell>
          <cell r="I66" t="str">
            <v>FLASH DRIVES</v>
          </cell>
          <cell r="J66">
            <v>318</v>
          </cell>
        </row>
        <row r="67">
          <cell r="A67">
            <v>466458581</v>
          </cell>
          <cell r="B67">
            <v>591279059</v>
          </cell>
          <cell r="C67">
            <v>61965918787</v>
          </cell>
          <cell r="D67" t="str">
            <v>SanDisk 128GB Ultra Flair USB 3.0 Flash Drive - SDCZ73-128G-AW46</v>
          </cell>
          <cell r="E67" t="str">
            <v>WESTERN DIGITAL TECHNOLOGIES INC</v>
          </cell>
          <cell r="F67">
            <v>446166720</v>
          </cell>
          <cell r="G67" t="str">
            <v>SanDisk 128GB Ultra Flair USB 3.0 Flash Â Â Â Â </v>
          </cell>
          <cell r="H67" t="str">
            <v>STORAGE AND MEMORY</v>
          </cell>
          <cell r="I67" t="str">
            <v>FLASH DRIVES</v>
          </cell>
          <cell r="J67">
            <v>44</v>
          </cell>
        </row>
        <row r="68">
          <cell r="A68">
            <v>580892989</v>
          </cell>
          <cell r="B68">
            <v>597239845</v>
          </cell>
          <cell r="C68">
            <v>81255003477</v>
          </cell>
          <cell r="D68" t="str">
            <v>Gateway 15.6" Ultra Slim Notebook with Carrying Case &amp; Wireless Mouse, FHD, Intel Core i3-1115G4, Dual Core, 4GB Memory, 128GB SSD, Windows 11 S</v>
          </cell>
          <cell r="E68" t="str">
            <v>E&amp;S INTERNATIONAL ENTERPRISES</v>
          </cell>
          <cell r="F68">
            <v>156265723</v>
          </cell>
          <cell r="G68" t="str">
            <v>Gateway 15.6" Ultra Slim Notebook with CÂ BLUEÂ Â </v>
          </cell>
          <cell r="H68" t="str">
            <v>LAPTOPS</v>
          </cell>
          <cell r="I68" t="str">
            <v>TIER 3 LAPTOPS</v>
          </cell>
          <cell r="J68">
            <v>0</v>
          </cell>
        </row>
        <row r="69">
          <cell r="A69">
            <v>222768279</v>
          </cell>
          <cell r="B69">
            <v>651165102</v>
          </cell>
          <cell r="C69">
            <v>19654889098</v>
          </cell>
          <cell r="D69" t="str">
            <v>HP 14" Laptop, Intel Core i5-1135G7, 8GB RAM, 256GB SSD, Natural Silver, Windows 11 Home, 14-dq2078wm</v>
          </cell>
          <cell r="E69" t="str">
            <v>HP INC</v>
          </cell>
          <cell r="F69">
            <v>952341722</v>
          </cell>
          <cell r="G69" t="str">
            <v>HP 14" Laptop, Intel Core i5-1135G7, 8GBÂ SILVERÂ Â </v>
          </cell>
          <cell r="H69" t="str">
            <v>LAPTOPS</v>
          </cell>
          <cell r="I69" t="str">
            <v>HP LAPTOPS</v>
          </cell>
          <cell r="J69">
            <v>2233</v>
          </cell>
        </row>
        <row r="70">
          <cell r="A70">
            <v>47633628</v>
          </cell>
          <cell r="B70">
            <v>555624693</v>
          </cell>
          <cell r="C70">
            <v>61965911652</v>
          </cell>
          <cell r="D70" t="str">
            <v>SanDisk 32GB Ultra USB 3.0 Flash Drive - 130MB/s - SDCZ48-032G-AW46</v>
          </cell>
          <cell r="E70" t="str">
            <v>WESTERN DIGITAL TECHNOLOGIES INC</v>
          </cell>
          <cell r="F70">
            <v>446166720</v>
          </cell>
          <cell r="G70" t="str">
            <v>SanDisk 32GB Ultra USB 3.0 Flash Drive -Â Â Â 1.0EA</v>
          </cell>
          <cell r="H70" t="str">
            <v>STORAGE AND MEMORY</v>
          </cell>
          <cell r="I70" t="str">
            <v>FLASH DRIVES</v>
          </cell>
          <cell r="J70">
            <v>75</v>
          </cell>
        </row>
        <row r="71">
          <cell r="A71">
            <v>846297727</v>
          </cell>
          <cell r="B71">
            <v>599493550</v>
          </cell>
          <cell r="C71">
            <v>19654829062</v>
          </cell>
          <cell r="D71" t="str">
            <v>HP 14" Laptop, Intel Core i3-1115G4,4GB RAM,128G SSD, Natural Silver, Windows 11 Home,14-dq2031wm</v>
          </cell>
          <cell r="E71" t="str">
            <v>HP INC</v>
          </cell>
          <cell r="F71">
            <v>952341722</v>
          </cell>
          <cell r="G71" t="str">
            <v>HP 14" Laptop, Intel Core i3-1115G4,4GB Â SILVERÂ L10</v>
          </cell>
          <cell r="H71" t="str">
            <v>LAPTOPS</v>
          </cell>
          <cell r="I71" t="str">
            <v>HP LAPTOPS</v>
          </cell>
          <cell r="J71">
            <v>490</v>
          </cell>
        </row>
        <row r="72">
          <cell r="A72">
            <v>809036797</v>
          </cell>
          <cell r="B72">
            <v>595583703</v>
          </cell>
          <cell r="C72">
            <v>76364916071</v>
          </cell>
          <cell r="D72" t="str">
            <v>Seagate ExpansionPLUS 6TB External Hard Drive HDD - USB 3.0, with Rescue Data Recovery Services and Toolkit Backup Software (STKR6000400)</v>
          </cell>
          <cell r="E72" t="str">
            <v>SEAGATE TECHNOLOGY LLC</v>
          </cell>
          <cell r="F72">
            <v>673270720</v>
          </cell>
          <cell r="G72" t="str">
            <v>Seagate ExpansionPLUS 6TB External Hard Â Â Â Â </v>
          </cell>
          <cell r="H72" t="str">
            <v>STORAGE AND MEMORY</v>
          </cell>
          <cell r="I72" t="str">
            <v>HARD DRIVES</v>
          </cell>
          <cell r="J72">
            <v>215</v>
          </cell>
        </row>
        <row r="73">
          <cell r="A73">
            <v>444800411</v>
          </cell>
          <cell r="B73">
            <v>596864260</v>
          </cell>
          <cell r="C73">
            <v>19589197821</v>
          </cell>
          <cell r="D73" t="str">
            <v>Lenovo Ideapad 3 15.6" FHD Laptop, AMD Ryzen 5 5500U, 8GB RAM, 256GB SSD, Windows 11, Abyss Blue, 82KU00YUUS</v>
          </cell>
          <cell r="E73" t="str">
            <v>LENOVO UNITED STATES INC</v>
          </cell>
          <cell r="F73">
            <v>586615720</v>
          </cell>
          <cell r="G73" t="str">
            <v>Lenovo Ideapad 3 15.6" FHD Laptop, AMD RÂ BLUEÂ Â </v>
          </cell>
          <cell r="H73" t="str">
            <v>LAPTOPS</v>
          </cell>
          <cell r="I73" t="str">
            <v>LENOVO LAPTOPS</v>
          </cell>
          <cell r="J73">
            <v>1</v>
          </cell>
        </row>
        <row r="74">
          <cell r="A74">
            <v>1751084989</v>
          </cell>
          <cell r="B74">
            <v>655374145</v>
          </cell>
          <cell r="C74">
            <v>76364917547</v>
          </cell>
          <cell r="D74" t="str">
            <v>Seagate Luke Skywalker SE FireCuda 2TB External USB 3.2 Hard Drive with Blue LED Lighting</v>
          </cell>
          <cell r="E74" t="str">
            <v>SEAGATE TECHNOLOGY LLC</v>
          </cell>
          <cell r="F74">
            <v>673270720</v>
          </cell>
          <cell r="G74" t="str">
            <v>Seagate Luke Skywalker SE FireCuda 2TB EÂ BLUEÂ Â </v>
          </cell>
          <cell r="H74" t="str">
            <v>STORAGE AND MEMORY</v>
          </cell>
          <cell r="I74" t="str">
            <v>HARD DRIVES</v>
          </cell>
          <cell r="J74">
            <v>51</v>
          </cell>
        </row>
        <row r="75">
          <cell r="A75">
            <v>675788595</v>
          </cell>
          <cell r="B75">
            <v>650774313</v>
          </cell>
          <cell r="C75">
            <v>74061731965</v>
          </cell>
          <cell r="D75" t="str">
            <v>Kingston FURY Beast RGB 16GB KIT (2x8GB) 2666MHz DDR4 Desktop Memory KF426C16BBAK2/16</v>
          </cell>
          <cell r="E75" t="str">
            <v>Kingston Technology Corporation</v>
          </cell>
          <cell r="F75">
            <v>40055722</v>
          </cell>
          <cell r="G75" t="str">
            <v>Kingston FURY Beast RGB 16GB KIT (2x8GB)Â BLACKÂ Â </v>
          </cell>
          <cell r="H75" t="str">
            <v>STORAGE AND MEMORY</v>
          </cell>
          <cell r="I75" t="str">
            <v>RAM MEMORY</v>
          </cell>
          <cell r="J75">
            <v>0</v>
          </cell>
        </row>
        <row r="76">
          <cell r="A76">
            <v>797574998</v>
          </cell>
          <cell r="B76">
            <v>587522316</v>
          </cell>
          <cell r="C76">
            <v>19512213495</v>
          </cell>
          <cell r="D76" t="str">
            <v>HP 11" Chromebook, Mediatek MT8183, 4GB RAM, 64GB emmc, Indigo Blue, Chrome OS, 11a-na0015wm</v>
          </cell>
          <cell r="E76" t="str">
            <v>HP INC</v>
          </cell>
          <cell r="F76">
            <v>952341722</v>
          </cell>
          <cell r="G76" t="str">
            <v>HP 11" Chromebook, Mediatek MT8183, 4GB Â GRAYÂ Â </v>
          </cell>
          <cell r="H76" t="str">
            <v>CHROMEBOOKS</v>
          </cell>
          <cell r="I76" t="str">
            <v>HP CHROMEBOOKS</v>
          </cell>
          <cell r="J76">
            <v>0</v>
          </cell>
        </row>
        <row r="77">
          <cell r="A77">
            <v>613923584</v>
          </cell>
          <cell r="B77">
            <v>650405098</v>
          </cell>
          <cell r="C77">
            <v>74061732235</v>
          </cell>
          <cell r="D77" t="str">
            <v>Kingston DataTraveler Max 1TB USB 3.2 Gen 2 Flash Drive DTMAX/1TB</v>
          </cell>
          <cell r="E77" t="str">
            <v>KINGSTON DIGITAL INCORPORATED</v>
          </cell>
          <cell r="F77">
            <v>40063721</v>
          </cell>
          <cell r="G77" t="str">
            <v>Kingston DataTraveler Max 1TB USB 3.2 GeÂ BLACKÂ Â </v>
          </cell>
          <cell r="H77" t="str">
            <v>STORAGE AND MEMORY</v>
          </cell>
          <cell r="I77" t="str">
            <v>FLASH DRIVES</v>
          </cell>
          <cell r="J77">
            <v>0</v>
          </cell>
        </row>
        <row r="78">
          <cell r="A78">
            <v>739981902</v>
          </cell>
          <cell r="B78">
            <v>594787786</v>
          </cell>
          <cell r="C78">
            <v>81255003415</v>
          </cell>
          <cell r="D78" t="str">
            <v>Gateway 15.6" Ultra Slim Notebook, FHD, Intel Core? i5-1135G7, Intel Iris Xe Graphics, 512GB SSD, 16GB RAM, Tuned by THX?, Fingerprint Scanner, 1.0MP Webcam, HDMI, Cortana, Windows 10, Black</v>
          </cell>
          <cell r="E78" t="str">
            <v>E&amp;S INTERNATIONAL ENTERPRISES</v>
          </cell>
          <cell r="F78">
            <v>156265723</v>
          </cell>
          <cell r="G78" t="str">
            <v>Gateway 15.6" Ultra Slim Notebook, FHD, Â BLACKÂ Â </v>
          </cell>
          <cell r="H78" t="str">
            <v>LAPTOPS</v>
          </cell>
          <cell r="I78" t="str">
            <v>TIER 3 LAPTOPS</v>
          </cell>
          <cell r="J78">
            <v>0</v>
          </cell>
        </row>
        <row r="79">
          <cell r="A79">
            <v>476752892</v>
          </cell>
          <cell r="B79">
            <v>585127999</v>
          </cell>
          <cell r="C79">
            <v>19512282380</v>
          </cell>
          <cell r="D79" t="str">
            <v>HP 15.6", Athlon N3050, 4GB RAM, 128GB SSD, Rose Gold, Wireless Mouse, Sleeve, Windows 10 Home in S mode with Microsoft 365, 15-ef1073wm</v>
          </cell>
          <cell r="E79" t="str">
            <v>HP INC</v>
          </cell>
          <cell r="F79">
            <v>952341722</v>
          </cell>
          <cell r="G79" t="str">
            <v>HP 15.6", Athlon N3050, 4GB RAM, 128GB SÂ Â Â Â </v>
          </cell>
          <cell r="H79" t="str">
            <v>LAPTOPS</v>
          </cell>
          <cell r="I79" t="str">
            <v>HP LAPTOPS</v>
          </cell>
          <cell r="J79">
            <v>4</v>
          </cell>
        </row>
        <row r="80">
          <cell r="A80">
            <v>840678327</v>
          </cell>
          <cell r="B80">
            <v>596464723</v>
          </cell>
          <cell r="C80">
            <v>84860404195</v>
          </cell>
          <cell r="D80" t="str">
            <v>iBUYPOWER Gaming Desktop PC - (TraceMR 195i, Intel i5 11400F, 8GB DDR4 3000Memory, GeForce GT 730 2GB, 240GB SSD, RGB - Windows 10 Home)</v>
          </cell>
          <cell r="E80" t="str">
            <v>AMERICAN FUTURE TECHNOLOGY</v>
          </cell>
          <cell r="F80">
            <v>543426723</v>
          </cell>
          <cell r="G80" t="str">
            <v>iBUYPOWER Gaming Desktop PC - (TraceMR 1Â BLACKÂ Â </v>
          </cell>
          <cell r="H80" t="str">
            <v>PC GAMING</v>
          </cell>
          <cell r="I80" t="str">
            <v>GAMING DESKTOPS</v>
          </cell>
          <cell r="J80">
            <v>0</v>
          </cell>
        </row>
        <row r="81">
          <cell r="A81">
            <v>419496306</v>
          </cell>
          <cell r="B81">
            <v>587792513</v>
          </cell>
          <cell r="C81">
            <v>81255003383</v>
          </cell>
          <cell r="D81" t="str">
            <v>EVOO 14.1 Ultra Slim Notebook - Elite Series, FHD Display, AMD Ryzen 5 3500U Processor with Radeon Vega 8 Graphics, 8GB RAM, 256GB SSD, HD Webcam, Windows 10 Home, Black</v>
          </cell>
          <cell r="E81" t="str">
            <v>E&amp;S INTERNATIONAL ENTERPRISES</v>
          </cell>
          <cell r="F81">
            <v>156265723</v>
          </cell>
          <cell r="G81" t="str">
            <v>EVOO 14.1 Ultra Slim Notebook - Elite SeÂ BLACKÂ Â </v>
          </cell>
          <cell r="H81" t="str">
            <v>LAPTOPS</v>
          </cell>
          <cell r="I81" t="str">
            <v>TIER 3 LAPTOPS</v>
          </cell>
          <cell r="J81">
            <v>0</v>
          </cell>
        </row>
        <row r="82">
          <cell r="A82">
            <v>586654790</v>
          </cell>
          <cell r="B82">
            <v>585418687</v>
          </cell>
          <cell r="C82">
            <v>81255003272</v>
          </cell>
          <cell r="D82" t="str">
            <v>Gateway 11.6" FHD Ultra Slim Notebook, AMD A4-9120e, 4GB RAM, 64GB Storage, Tuned by THX Audio, Mini HDMI, Cortana, Webcam, Windows 10 S</v>
          </cell>
          <cell r="E82" t="str">
            <v>E&amp;S INTERNATIONAL ENTERPRISES</v>
          </cell>
          <cell r="F82">
            <v>156265723</v>
          </cell>
          <cell r="G82" t="str">
            <v>Gateway 11.6" FHD Ultra Slim Notebook, AÂ BLUEÂ Â </v>
          </cell>
          <cell r="H82" t="str">
            <v>LAPTOPS</v>
          </cell>
          <cell r="I82" t="str">
            <v>TIER 3 LAPTOPS</v>
          </cell>
          <cell r="J82">
            <v>0</v>
          </cell>
        </row>
        <row r="83">
          <cell r="A83">
            <v>714882011</v>
          </cell>
          <cell r="B83">
            <v>655542028</v>
          </cell>
          <cell r="C83">
            <v>74061731842</v>
          </cell>
          <cell r="D83" t="str">
            <v>Kingston FURY Impact 16GB 3200MHz DDR4 Laptop Memory KIT (2x8GB) KF432S20IBK2/16 (Kit of 2)</v>
          </cell>
          <cell r="E83" t="str">
            <v>Kingston Technology Corporation</v>
          </cell>
          <cell r="F83">
            <v>40055722</v>
          </cell>
          <cell r="G83" t="str">
            <v>Kingston FURY Impact 16GB 3200MHz DDR4 LÂ BLACKÂ Â </v>
          </cell>
          <cell r="H83" t="str">
            <v>STORAGE AND MEMORY</v>
          </cell>
          <cell r="I83" t="str">
            <v>RAM MEMORY</v>
          </cell>
          <cell r="J83">
            <v>0</v>
          </cell>
        </row>
        <row r="84">
          <cell r="A84">
            <v>871406424</v>
          </cell>
          <cell r="B84">
            <v>596452772</v>
          </cell>
          <cell r="C84">
            <v>19555334402</v>
          </cell>
          <cell r="D84" t="str">
            <v>ASUS ROG Strix GL10 Gaming Desktop, AMD Ryzen 5-3600X, NVIDIA GeForce GTX 1660TI, 8GB DDR4 RAM, 256GB PCIe SSD, Gray, Windows 10 Home, G10DK-WH563</v>
          </cell>
          <cell r="E84" t="str">
            <v>ASUS COMPUTER INTERNATIONAL</v>
          </cell>
          <cell r="F84">
            <v>4443720</v>
          </cell>
          <cell r="G84" t="str">
            <v>ASUS ROG Strix GL10 Gaming Desktop, AMD Â GRAYÂ Â </v>
          </cell>
          <cell r="H84" t="str">
            <v>PC GAMING</v>
          </cell>
          <cell r="I84" t="str">
            <v>GAMING DESKTOPS</v>
          </cell>
          <cell r="J84">
            <v>0</v>
          </cell>
        </row>
        <row r="85">
          <cell r="A85">
            <v>452703497</v>
          </cell>
          <cell r="B85">
            <v>577501453</v>
          </cell>
          <cell r="C85">
            <v>76364913110</v>
          </cell>
          <cell r="D85" t="str">
            <v>Seagate 1TB STHH1000402 Backup Plus Ultra Touch White 2.in External USB3.0/USB-C</v>
          </cell>
          <cell r="E85" t="str">
            <v>SEAGATE TECHNOLOGY LLC</v>
          </cell>
          <cell r="F85">
            <v>673270720</v>
          </cell>
          <cell r="G85" t="str">
            <v>Seagate 1TB STHH1000402 Backup Plus UltrÂ Â Â Â </v>
          </cell>
          <cell r="H85" t="str">
            <v>STORAGE AND MEMORY</v>
          </cell>
          <cell r="I85" t="str">
            <v>HARD DRIVES</v>
          </cell>
          <cell r="J85">
            <v>0</v>
          </cell>
        </row>
        <row r="86">
          <cell r="A86">
            <v>291193186</v>
          </cell>
          <cell r="B86">
            <v>595425527</v>
          </cell>
          <cell r="C86">
            <v>81255003440</v>
          </cell>
          <cell r="D86" t="str">
            <v>Gateway 15.6" Ultra Slim Notebook, FHD, Intel Pentium Silver, 4GB/128GB, Tuned by THX Audio, 1MP Webcam, HDMI, Windows 10 S, Microsoft 365 Personal 1-Year</v>
          </cell>
          <cell r="E86" t="str">
            <v>E&amp;S INTERNATIONAL ENTERPRISES</v>
          </cell>
          <cell r="F86">
            <v>156265723</v>
          </cell>
          <cell r="G86" t="str">
            <v>Gateway 15.6" Ultra Slim Notebook, FHD, Â GREENÂ Â </v>
          </cell>
          <cell r="H86" t="str">
            <v>LAPTOPS</v>
          </cell>
          <cell r="I86" t="str">
            <v>TIER 3 LAPTOPS</v>
          </cell>
          <cell r="J86">
            <v>0</v>
          </cell>
        </row>
        <row r="87">
          <cell r="A87">
            <v>52752803</v>
          </cell>
          <cell r="B87">
            <v>572605580</v>
          </cell>
          <cell r="C87">
            <v>76364906497</v>
          </cell>
          <cell r="D87" t="str">
            <v>Seagate 8TB EXPANSION DESK - STEB8000100</v>
          </cell>
          <cell r="E87" t="str">
            <v>SEAGATE TECHNOLOGY LLC</v>
          </cell>
          <cell r="F87">
            <v>673270720</v>
          </cell>
          <cell r="G87" t="str">
            <v>Seagate 8TB EXPANSION DESK - STEB8000100Â Â Â Â </v>
          </cell>
          <cell r="H87" t="str">
            <v>STORAGE AND MEMORY</v>
          </cell>
          <cell r="I87" t="str">
            <v>HARD DRIVES</v>
          </cell>
          <cell r="J87">
            <v>0</v>
          </cell>
        </row>
        <row r="88">
          <cell r="A88">
            <v>862131712</v>
          </cell>
          <cell r="B88">
            <v>585418677</v>
          </cell>
          <cell r="C88">
            <v>81255003286</v>
          </cell>
          <cell r="D88" t="str">
            <v>Gateway 14.1" FHD Ultra Slim Notebook, AMD Ryzen 3 3200U, 4GB RAM, 128GB SSD, Tuned by THX Audio, Fingerprint Scanner, Webcam, HDMI, Cortana, Windows 10 S, Google Classroom Compatible</v>
          </cell>
          <cell r="E88" t="str">
            <v>E&amp;S INTERNATIONAL ENTERPRISES</v>
          </cell>
          <cell r="F88">
            <v>156265723</v>
          </cell>
          <cell r="G88" t="str">
            <v>Gateway 14.1" FHD Ultra Slim Notebook, AÂ Â Â Â </v>
          </cell>
          <cell r="H88" t="str">
            <v>LAPTOPS</v>
          </cell>
          <cell r="I88" t="str">
            <v>TIER 3 LAPTOPS</v>
          </cell>
          <cell r="J88">
            <v>1</v>
          </cell>
        </row>
        <row r="89">
          <cell r="A89">
            <v>331877568</v>
          </cell>
          <cell r="B89">
            <v>650774311</v>
          </cell>
          <cell r="C89">
            <v>74061731856</v>
          </cell>
          <cell r="D89" t="str">
            <v>Kingston FURY Impact 32GB KIT (2x16GB) 2666MHz DDR4 Memory KF426S15IB1K2/32</v>
          </cell>
          <cell r="E89" t="str">
            <v>Kingston Technology Corporation</v>
          </cell>
          <cell r="F89">
            <v>40055722</v>
          </cell>
          <cell r="G89" t="str">
            <v>Kingston FURY Impact 32GB KIT (2x16GB) 2Â BLACKÂ Â </v>
          </cell>
          <cell r="H89" t="str">
            <v>STORAGE AND MEMORY</v>
          </cell>
          <cell r="I89" t="str">
            <v>RAM MEMORY</v>
          </cell>
          <cell r="J89">
            <v>18</v>
          </cell>
        </row>
        <row r="90">
          <cell r="A90">
            <v>282945105</v>
          </cell>
          <cell r="B90">
            <v>596286387</v>
          </cell>
          <cell r="C90">
            <v>19606878211</v>
          </cell>
          <cell r="D90" t="str">
            <v>HP 15.6" FHD, AMD Ryzen 3-3250U, 4GB RAM, 128 GB SSD, Silver, Windows 10,15-ef1300wm</v>
          </cell>
          <cell r="E90" t="str">
            <v>HP INC</v>
          </cell>
          <cell r="F90">
            <v>952341722</v>
          </cell>
          <cell r="G90" t="str">
            <v>HP 15.6" FHD, AMD Ryzen 3-3250U, 4GB RAMÂ Â Â Â </v>
          </cell>
          <cell r="H90" t="str">
            <v>LAPTOPS</v>
          </cell>
          <cell r="I90" t="str">
            <v>HP LAPTOPS</v>
          </cell>
          <cell r="J90">
            <v>0</v>
          </cell>
        </row>
        <row r="91">
          <cell r="A91">
            <v>1063547732</v>
          </cell>
          <cell r="B91">
            <v>655374147</v>
          </cell>
          <cell r="C91">
            <v>76364917635</v>
          </cell>
          <cell r="D91" t="str">
            <v>Seagate Spider-Man SE FireCuda 2TB External USB 3.2 Gen 1 Hard Drive with White LED Lighting</v>
          </cell>
          <cell r="E91" t="str">
            <v>SEAGATE TECHNOLOGY LLC</v>
          </cell>
          <cell r="F91">
            <v>673270720</v>
          </cell>
          <cell r="G91" t="str">
            <v>Seagate Spider-Man SE FireCuda 2TB ExterÂ REDÂ Â </v>
          </cell>
          <cell r="H91" t="str">
            <v>STORAGE AND MEMORY</v>
          </cell>
          <cell r="I91" t="str">
            <v>HARD DRIVES</v>
          </cell>
          <cell r="J91">
            <v>43</v>
          </cell>
        </row>
        <row r="92">
          <cell r="A92">
            <v>451684965</v>
          </cell>
          <cell r="B92">
            <v>582075580</v>
          </cell>
          <cell r="C92">
            <v>19504261430</v>
          </cell>
          <cell r="D92" t="str">
            <v>Lenovo IdeaPad 3 15" Laptop, Intel Core i5-1035G1 Quad-Core Processor, 8GB Memory, 256GB Solid State Drive, Windows 10, Abyss Blue, 81WE00ENUS</v>
          </cell>
          <cell r="E92" t="str">
            <v>LENOVO UNITED STATES INC</v>
          </cell>
          <cell r="F92">
            <v>586615720</v>
          </cell>
          <cell r="G92" t="str">
            <v>Lenovo IdeaPad 3 15" Laptop, Intel Core Â Â Â Â </v>
          </cell>
          <cell r="H92" t="str">
            <v>LAPTOPS</v>
          </cell>
          <cell r="I92" t="str">
            <v>LENOVO LAPTOPS</v>
          </cell>
          <cell r="J92">
            <v>0</v>
          </cell>
        </row>
        <row r="93">
          <cell r="A93">
            <v>717272914</v>
          </cell>
          <cell r="B93">
            <v>595484143</v>
          </cell>
          <cell r="C93">
            <v>19555324239</v>
          </cell>
          <cell r="D93" t="str">
            <v>ASUS ROG Strix G10DK, AMD Ryzen 7 5700G, NVIDIA GeForce RTX 2060 Super, 16GB RAM, 1TB HDD + 256GB SSD, Gray, Windows 10 Home, Gray, G10DK-WS764</v>
          </cell>
          <cell r="E93" t="str">
            <v>ASUS COMPUTER INTERNATIONAL</v>
          </cell>
          <cell r="F93">
            <v>4443720</v>
          </cell>
          <cell r="G93" t="str">
            <v>ASUS ROG Strix G10DK, AMD Ryzen 7 5700G,Â GRAYÂ Â </v>
          </cell>
          <cell r="H93" t="str">
            <v>PC GAMING</v>
          </cell>
          <cell r="I93" t="str">
            <v>GAMING DESKTOPS</v>
          </cell>
          <cell r="J93">
            <v>1</v>
          </cell>
        </row>
        <row r="94">
          <cell r="A94">
            <v>42011566</v>
          </cell>
          <cell r="B94">
            <v>573532263</v>
          </cell>
          <cell r="C94">
            <v>61965909731</v>
          </cell>
          <cell r="D94" t="str">
            <v>SanDisk Cruzer Blade Thumb 64GB USB 2.0 External Flash Drive Portable Memory</v>
          </cell>
          <cell r="E94" t="str">
            <v>WESTERN DIGITAL TECHNOLOGIES INC</v>
          </cell>
          <cell r="F94">
            <v>446166720</v>
          </cell>
          <cell r="G94" t="str">
            <v>SanDisk Cruzer Blade Thumb 64GB USB 2.0 Â Â Â Â </v>
          </cell>
          <cell r="H94" t="str">
            <v>STORAGE AND MEMORY</v>
          </cell>
          <cell r="I94" t="str">
            <v>FLASH DRIVES</v>
          </cell>
          <cell r="J94">
            <v>0</v>
          </cell>
        </row>
        <row r="95">
          <cell r="A95">
            <v>246899387</v>
          </cell>
          <cell r="B95">
            <v>594738265</v>
          </cell>
          <cell r="C95">
            <v>19513310460</v>
          </cell>
          <cell r="D95" t="str">
            <v>Acer Aspire 1 A115-32-C6LV, 15.6" Full HD Display, Intel Celeron N4500, 4GB DDR4, 128GB eMMC, 802.11ac WiFi 5, Microsoft 365 Personal, Windows 10 Home (S mode), Safari Gold</v>
          </cell>
          <cell r="E95" t="str">
            <v>ACER AMERICA</v>
          </cell>
          <cell r="F95">
            <v>270642720</v>
          </cell>
          <cell r="G95" t="str">
            <v>Acer Aspire 1 A115-32-C6LV, 15.6" Full HÂ GOLDÂ Â </v>
          </cell>
          <cell r="H95" t="str">
            <v>LAPTOPS</v>
          </cell>
          <cell r="I95" t="str">
            <v>ACER LAPTOPS</v>
          </cell>
          <cell r="J95">
            <v>0</v>
          </cell>
        </row>
        <row r="96">
          <cell r="A96">
            <v>398525582</v>
          </cell>
          <cell r="B96">
            <v>579789765</v>
          </cell>
          <cell r="C96">
            <v>71803787016</v>
          </cell>
          <cell r="D96" t="str">
            <v>WD 2TB My Passport Portable External Hard Drive, Red - WDBYVG0020BRD-WESN</v>
          </cell>
          <cell r="E96" t="str">
            <v>WESTERN DIGITAL TECHNOLOGIES INC</v>
          </cell>
          <cell r="F96">
            <v>649052721</v>
          </cell>
          <cell r="G96" t="str">
            <v>WD 2TB My Passport Portable External HarÂ Â Â Â </v>
          </cell>
          <cell r="H96" t="str">
            <v>STORAGE AND MEMORY</v>
          </cell>
          <cell r="I96" t="str">
            <v>HARD DRIVES</v>
          </cell>
          <cell r="J96">
            <v>0</v>
          </cell>
        </row>
        <row r="97">
          <cell r="A97">
            <v>310020886</v>
          </cell>
          <cell r="B97">
            <v>585418679</v>
          </cell>
          <cell r="C97">
            <v>81255003280</v>
          </cell>
          <cell r="D97" t="str">
            <v>Gateway 14.1" FHD Slim Notebook, Intel Celeron N3350, 4GB RAM, 64GB Storage, Windows 10 S, Microsoft 365 1 Year Included, Blue</v>
          </cell>
          <cell r="E97" t="str">
            <v>E&amp;S INTERNATIONAL ENTERPRISES</v>
          </cell>
          <cell r="F97">
            <v>156265723</v>
          </cell>
          <cell r="G97" t="str">
            <v>Gateway 14.1" FHD Slim Notebook, Intel CÂ BLUEÂ Â </v>
          </cell>
          <cell r="H97" t="str">
            <v>LAPTOPS</v>
          </cell>
          <cell r="I97" t="str">
            <v>TIER 3 LAPTOPS</v>
          </cell>
          <cell r="J97">
            <v>1</v>
          </cell>
        </row>
        <row r="98">
          <cell r="A98">
            <v>1179949573</v>
          </cell>
          <cell r="B98">
            <v>655374144</v>
          </cell>
          <cell r="C98">
            <v>76364917715</v>
          </cell>
          <cell r="D98" t="str">
            <v>Seagate Okoye SE FireCuda 2TB External USB 3.2 Hard Drive with Yellow LED Lighting</v>
          </cell>
          <cell r="E98" t="str">
            <v>SEAGATE TECHNOLOGY LLC</v>
          </cell>
          <cell r="F98">
            <v>673270720</v>
          </cell>
          <cell r="G98" t="str">
            <v>Seagate Okoye SE FireCuda 2TB External UÂ ORANGEÂ Â </v>
          </cell>
          <cell r="H98" t="str">
            <v>STORAGE AND MEMORY</v>
          </cell>
          <cell r="I98" t="str">
            <v>HARD DRIVES</v>
          </cell>
          <cell r="J98">
            <v>50</v>
          </cell>
        </row>
        <row r="99">
          <cell r="A99">
            <v>810835904</v>
          </cell>
          <cell r="B99">
            <v>577523996</v>
          </cell>
          <cell r="C99">
            <v>88727623230</v>
          </cell>
          <cell r="D99" t="str">
            <v>SAMSUNG 860 EVO-Series 2.5" SATA III Internal SSD Single Unit Version MZ-76E500B/AM 2019</v>
          </cell>
          <cell r="E99" t="str">
            <v>SAMSUNG ELECTRONICS AMERICA</v>
          </cell>
          <cell r="F99">
            <v>733175726</v>
          </cell>
          <cell r="G99" t="str">
            <v>SAMSUNG 860 EVO-Series 2.5" SATA III IntÂ Â Â Â </v>
          </cell>
          <cell r="H99" t="str">
            <v>STORAGE AND MEMORY</v>
          </cell>
          <cell r="I99" t="str">
            <v>SSD ECOMM</v>
          </cell>
          <cell r="J99">
            <v>0</v>
          </cell>
        </row>
        <row r="100">
          <cell r="A100">
            <v>323972302</v>
          </cell>
          <cell r="B100">
            <v>581933328</v>
          </cell>
          <cell r="C100">
            <v>19287674863</v>
          </cell>
          <cell r="D100" t="str">
            <v>ASUS VivoBook F512 15.6"FHD, AMD Ryzen 3 3250U, AMD Radeon Vega 3 Graphics, 4GB RAM, 128G SSD, Slate Gray, Windows 10 Home in S Mode, F512DA-WB31</v>
          </cell>
          <cell r="E100" t="str">
            <v>ASUS COMPUTER INTERNATIONAL</v>
          </cell>
          <cell r="F100">
            <v>4443720</v>
          </cell>
          <cell r="G100" t="str">
            <v>ASUS VivoBook F512 15.6"FHD, AMD Ryzen 3Â Â Â Â </v>
          </cell>
          <cell r="H100" t="str">
            <v>LAPTOPS</v>
          </cell>
          <cell r="I100" t="str">
            <v>ASUS LAPTOPS</v>
          </cell>
          <cell r="J100">
            <v>4</v>
          </cell>
        </row>
        <row r="101">
          <cell r="A101">
            <v>219761953</v>
          </cell>
          <cell r="B101">
            <v>579789761</v>
          </cell>
          <cell r="C101">
            <v>71803787023</v>
          </cell>
          <cell r="D101" t="str">
            <v>WD 4TB My Passport Portable External Hard Drive, Red - WDBPKJ0040BRD-WESN</v>
          </cell>
          <cell r="E101" t="str">
            <v>WESTERN DIGITAL TECHNOLOGIES INC</v>
          </cell>
          <cell r="F101">
            <v>649052721</v>
          </cell>
          <cell r="G101" t="str">
            <v>WD 4TB My Passport Portable External HarÂ Â Â Â </v>
          </cell>
          <cell r="H101" t="str">
            <v>STORAGE AND MEMORY</v>
          </cell>
          <cell r="I101" t="str">
            <v>HARD DRIVES</v>
          </cell>
          <cell r="J101">
            <v>0</v>
          </cell>
        </row>
        <row r="102">
          <cell r="A102">
            <v>746901299</v>
          </cell>
          <cell r="B102">
            <v>594790068</v>
          </cell>
          <cell r="C102">
            <v>81255003417</v>
          </cell>
          <cell r="D102" t="str">
            <v>Gateway 15.6" Ultra Slim Notebook, FHD, Intel Core i5-1135G7, Intel Iris Xe Graphics, 512GB SSD, 16GB RAM, Tuned by THX, Fingerprint Scanner, 1.0MP Webcam, HDMI, Cortana, Windows 10, Rose Gold</v>
          </cell>
          <cell r="E102" t="str">
            <v>E&amp;S INTERNATIONAL ENTERPRISES</v>
          </cell>
          <cell r="F102">
            <v>156265723</v>
          </cell>
          <cell r="G102" t="str">
            <v>Gateway 15.6" Ultra Slim Notebook, FHD, Â PINKÂ Â </v>
          </cell>
          <cell r="H102" t="str">
            <v>LAPTOPS</v>
          </cell>
          <cell r="I102" t="str">
            <v>TIER 3 LAPTOPS</v>
          </cell>
          <cell r="J102">
            <v>63</v>
          </cell>
        </row>
        <row r="103">
          <cell r="A103">
            <v>448154962</v>
          </cell>
          <cell r="B103">
            <v>582101804</v>
          </cell>
          <cell r="C103">
            <v>88727641080</v>
          </cell>
          <cell r="D103" t="str">
            <v>SAMSUNG T7 2TB USB 3.2 Gen 2 (10Gbps, Type C) External Solid State Drive (Portable SSD) Black MU-PC2T0T/AM</v>
          </cell>
          <cell r="E103" t="str">
            <v>SAMSUNG ELECTRONICS AMERICA</v>
          </cell>
          <cell r="F103">
            <v>733175721</v>
          </cell>
          <cell r="G103" t="str">
            <v>SAMSUNG T7 2TB USB 3.2 Gen 2 (10Gbps, TyÂ BLACKÂ Â </v>
          </cell>
          <cell r="H103" t="str">
            <v>STORAGE AND MEMORY</v>
          </cell>
          <cell r="I103" t="str">
            <v>SSD ECOMM</v>
          </cell>
          <cell r="J103">
            <v>0</v>
          </cell>
        </row>
        <row r="104">
          <cell r="A104">
            <v>800836849</v>
          </cell>
          <cell r="B104">
            <v>595425708</v>
          </cell>
          <cell r="C104">
            <v>81255003436</v>
          </cell>
          <cell r="D104" t="str">
            <v>Gateway 15.6" FHD PC Laptop, Intel Pentium Silver N5030, 4GB RAM, 128GB HD, Windows 10 Home (S Mode), Red, GWTN156-11RD</v>
          </cell>
          <cell r="E104" t="str">
            <v>E&amp;S INTERNATIONAL ENTERPRISES</v>
          </cell>
          <cell r="F104">
            <v>156265723</v>
          </cell>
          <cell r="G104" t="str">
            <v>Gateway 15.6" FHD PC Laptop, Intel PentiÂ REDÂ Â </v>
          </cell>
          <cell r="H104" t="str">
            <v>LAPTOPS</v>
          </cell>
          <cell r="I104" t="str">
            <v>TIER 3 LAPTOPS</v>
          </cell>
          <cell r="J104">
            <v>3</v>
          </cell>
        </row>
        <row r="105">
          <cell r="A105">
            <v>244614720</v>
          </cell>
          <cell r="B105">
            <v>594787769</v>
          </cell>
          <cell r="C105">
            <v>81255003432</v>
          </cell>
          <cell r="D105" t="str">
            <v>Gateway 11.6" Ultra Slim Notebook, HD, Intel Celeron, Dual Core, 64GB Storage, 4GB RAM, Mini HDMI, 1.0MP Webcam, Windows 10 S, Microsoft 365 Personal 1-Year Included, Blue</v>
          </cell>
          <cell r="E105" t="str">
            <v>E&amp;S INTERNATIONAL ENTERPRISES</v>
          </cell>
          <cell r="F105">
            <v>156265723</v>
          </cell>
          <cell r="G105" t="str">
            <v>Gateway 11.6" Ultra Slim Notebook, HD, IÂ BLUEÂ Â </v>
          </cell>
          <cell r="H105" t="str">
            <v>LAPTOPS</v>
          </cell>
          <cell r="I105" t="str">
            <v>TIER 3 LAPTOPS</v>
          </cell>
          <cell r="J105">
            <v>1</v>
          </cell>
        </row>
        <row r="106">
          <cell r="A106">
            <v>634241381</v>
          </cell>
          <cell r="B106">
            <v>596896328</v>
          </cell>
          <cell r="C106">
            <v>19589199905</v>
          </cell>
          <cell r="D106" t="str">
            <v>Lenovo Ideapad 3i 17.3" Laptop, Intel Core i5-1135G7, 8GB RAM, 256GB SSD, Windows 11 Home, Abyss Blue, 82H900DXUS</v>
          </cell>
          <cell r="E106" t="str">
            <v>LENOVO UNITED STATES INC</v>
          </cell>
          <cell r="F106">
            <v>586615720</v>
          </cell>
          <cell r="G106" t="str">
            <v>Lenovo Ideapad 3i 17.3" Laptop, Intel CoÂ BLUEÂ Â </v>
          </cell>
          <cell r="H106" t="str">
            <v>LAPTOPS</v>
          </cell>
          <cell r="I106" t="str">
            <v>LENOVO LAPTOPS</v>
          </cell>
          <cell r="J106">
            <v>2</v>
          </cell>
        </row>
        <row r="107">
          <cell r="A107">
            <v>527562844</v>
          </cell>
          <cell r="B107">
            <v>587134817</v>
          </cell>
          <cell r="C107">
            <v>81255003392</v>
          </cell>
          <cell r="D107" t="str">
            <v>Gateway 15.6" FHD Ultra Slim Notebook, AMD Ryzen 5 3450U, 16GB RAM, 256GB SSD, Tuned by THX Audio, Fingerprint Scanner, 1MP Webcam, HDMI, Cortana, Windows 10 Home, Black</v>
          </cell>
          <cell r="E107" t="str">
            <v>E&amp;S INTERNATIONAL ENTERPRISES</v>
          </cell>
          <cell r="F107">
            <v>156265723</v>
          </cell>
          <cell r="G107" t="str">
            <v>Gateway 15.6" FHD Ultra Slim Notebook, AÂ BLACKÂ Â </v>
          </cell>
          <cell r="H107" t="str">
            <v>LAPTOPS</v>
          </cell>
          <cell r="I107" t="str">
            <v>TIER 3 LAPTOPS</v>
          </cell>
          <cell r="J107">
            <v>4</v>
          </cell>
        </row>
        <row r="108">
          <cell r="A108">
            <v>715613353</v>
          </cell>
          <cell r="B108">
            <v>593990556</v>
          </cell>
          <cell r="C108">
            <v>72384400014</v>
          </cell>
          <cell r="D108" t="str">
            <v>Toshiba Canvio Advance 2TB Portable External Hard Drive USB 3.0 Black - HDTC920XK3AA</v>
          </cell>
          <cell r="E108" t="str">
            <v>TD SYNNEX CORPORATION</v>
          </cell>
          <cell r="F108">
            <v>297064721</v>
          </cell>
          <cell r="G108" t="str">
            <v>Toshiba Canvio Advance 2TB Portable ExteÂ BLACKÂ Â </v>
          </cell>
          <cell r="H108" t="str">
            <v>STORAGE AND MEMORY</v>
          </cell>
          <cell r="I108" t="str">
            <v>HARD DRIVES</v>
          </cell>
          <cell r="J108">
            <v>0</v>
          </cell>
        </row>
        <row r="109">
          <cell r="A109">
            <v>868334283</v>
          </cell>
          <cell r="B109">
            <v>587514540</v>
          </cell>
          <cell r="C109">
            <v>19547720211</v>
          </cell>
          <cell r="D109" t="str">
            <v>Lenovo Ideapad Flex 5i 14" FHD 2-in-1 Touchscreen Laptop, Intel Core i3, 4GB RAM, 128GB SSD, Graphite Gray, Windows 10, 82HS007CUS</v>
          </cell>
          <cell r="E109" t="str">
            <v>LENOVO UNITED STATES INC</v>
          </cell>
          <cell r="F109">
            <v>586615720</v>
          </cell>
          <cell r="G109" t="str">
            <v>Lenovo Ideapad Flex 5i 14" FHD 2-in-1 ToÂ GRAYÂ Â </v>
          </cell>
          <cell r="H109" t="str">
            <v>LAPTOPS</v>
          </cell>
          <cell r="I109" t="str">
            <v>LENOVO LAPTOPS</v>
          </cell>
          <cell r="J109">
            <v>1</v>
          </cell>
        </row>
        <row r="110">
          <cell r="A110">
            <v>486067258</v>
          </cell>
          <cell r="B110">
            <v>655542025</v>
          </cell>
          <cell r="C110">
            <v>74061731844</v>
          </cell>
          <cell r="D110" t="str">
            <v>Kingston FURY Impact 8GB 3200MHz DDR4 Laptop Memory KF432S20IB/8 (Single Module)</v>
          </cell>
          <cell r="E110" t="str">
            <v>Kingston Technology Corporation</v>
          </cell>
          <cell r="F110">
            <v>40055722</v>
          </cell>
          <cell r="G110" t="str">
            <v>Kingston FURY Impact 8GB 3200MHz DDR4 LaÂ BLACKÂ Â </v>
          </cell>
          <cell r="H110" t="str">
            <v>STORAGE AND MEMORY</v>
          </cell>
          <cell r="I110" t="str">
            <v>RAM MEMORY</v>
          </cell>
          <cell r="J110">
            <v>0</v>
          </cell>
        </row>
        <row r="111">
          <cell r="A111">
            <v>694359804</v>
          </cell>
          <cell r="B111">
            <v>597242010</v>
          </cell>
          <cell r="C111">
            <v>81255003445</v>
          </cell>
          <cell r="D111" t="str">
            <v>Gateway 15.6" Ultra Slim Notebook, FHD, AMD Ryzen 3 3250U, Dual Core, 128GB Storage, 4GB Memory, Tuned by THX Audio, 1.0MP Webcam, HDMI, Windows 10 S, Green</v>
          </cell>
          <cell r="E111" t="str">
            <v>E&amp;S INTERNATIONAL ENTERPRISES</v>
          </cell>
          <cell r="F111">
            <v>156265723</v>
          </cell>
          <cell r="G111" t="str">
            <v>Gateway 15.6" Ultra Slim Notebook, FHD, Â GREENÂ Â </v>
          </cell>
          <cell r="H111" t="str">
            <v>LAPTOPS</v>
          </cell>
          <cell r="I111" t="str">
            <v>TIER 3 LAPTOPS</v>
          </cell>
          <cell r="J111">
            <v>0</v>
          </cell>
        </row>
        <row r="112">
          <cell r="A112">
            <v>34947035</v>
          </cell>
          <cell r="B112">
            <v>552395132</v>
          </cell>
          <cell r="C112">
            <v>73196951813</v>
          </cell>
          <cell r="D112" t="str">
            <v>Centon 32GB MP Essential USB 3.0 Datastick Pro Flash Drive</v>
          </cell>
          <cell r="E112" t="str">
            <v>CENTON ELECTRONICS INC</v>
          </cell>
          <cell r="F112">
            <v>477489061</v>
          </cell>
          <cell r="G112" t="str">
            <v>Centon 32GB MP Essential USB 3.0 DatastiÂ Â Â Â </v>
          </cell>
          <cell r="H112" t="str">
            <v>STORAGE AND MEMORY</v>
          </cell>
          <cell r="I112" t="str">
            <v>FLASH DRIVES</v>
          </cell>
          <cell r="J112">
            <v>0</v>
          </cell>
        </row>
        <row r="113">
          <cell r="A113">
            <v>821470710</v>
          </cell>
          <cell r="B113">
            <v>594787773</v>
          </cell>
          <cell r="C113">
            <v>81255003419</v>
          </cell>
          <cell r="D113" t="str">
            <v>Gateway 14.1" Ultra Slim Notebook, FHD, Intel Core i3-1115G4, Dual Core, 4GB RAM, 128GB SSD, Tuned by THX Audio, Fingerprint Scanner, 1.0MP Webcam, HDMI, Cortana, Windows 10 S, Black</v>
          </cell>
          <cell r="E113" t="str">
            <v>E&amp;S INTERNATIONAL ENTERPRISES</v>
          </cell>
          <cell r="F113">
            <v>156265723</v>
          </cell>
          <cell r="G113" t="str">
            <v>Gateway 14.1" Ultra Slim Notebook, FHD, Â BLACKÂ Â </v>
          </cell>
          <cell r="H113" t="str">
            <v>LAPTOPS</v>
          </cell>
          <cell r="I113" t="str">
            <v>TIER 3 LAPTOPS</v>
          </cell>
          <cell r="J113">
            <v>1194</v>
          </cell>
        </row>
        <row r="114">
          <cell r="A114">
            <v>492230823</v>
          </cell>
          <cell r="B114">
            <v>577508389</v>
          </cell>
          <cell r="C114">
            <v>76364912398</v>
          </cell>
          <cell r="D114" t="str">
            <v>Seagate 10TB Backup Plus Hub Desktop External Hard Drive</v>
          </cell>
          <cell r="E114" t="str">
            <v>SEAGATE TECHNOLOGY LLC</v>
          </cell>
          <cell r="F114">
            <v>673270720</v>
          </cell>
          <cell r="G114" t="str">
            <v>Seagate 10TB Backup Plus Hub Desktop ExtÂ Â Â Â </v>
          </cell>
          <cell r="H114" t="str">
            <v>STORAGE AND MEMORY</v>
          </cell>
          <cell r="I114" t="str">
            <v>HARD DRIVES</v>
          </cell>
          <cell r="J114">
            <v>0</v>
          </cell>
        </row>
        <row r="115">
          <cell r="A115">
            <v>794221738</v>
          </cell>
          <cell r="B115">
            <v>650448856</v>
          </cell>
          <cell r="C115">
            <v>19637936868</v>
          </cell>
          <cell r="D115" t="str">
            <v>Lenovo Ideapad Flex 5 16" WUXGA Touchscreen PC Laptops, AMD Ryzen 5 5500U, 8GB RAM, 256GB SSD, Windows 11 Home, Cloud Gray, 82RA000YUS</v>
          </cell>
          <cell r="E115" t="str">
            <v>LENOVO UNITED STATES INC</v>
          </cell>
          <cell r="F115">
            <v>586615720</v>
          </cell>
          <cell r="G115" t="str">
            <v>Lenovo Ideapad Flex 5 16" WUXGA TouchscrÂ GRAYÂ Â </v>
          </cell>
          <cell r="H115" t="str">
            <v>LAPTOPS</v>
          </cell>
          <cell r="I115" t="str">
            <v>LENOVO LAPTOPS</v>
          </cell>
          <cell r="J115">
            <v>0</v>
          </cell>
        </row>
        <row r="116">
          <cell r="A116">
            <v>559484711</v>
          </cell>
          <cell r="B116">
            <v>579789764</v>
          </cell>
          <cell r="C116">
            <v>71803786844</v>
          </cell>
          <cell r="D116" t="str">
            <v>My Passport 5TB Black</v>
          </cell>
          <cell r="E116" t="str">
            <v>WESTERN DIGITAL TECHNOLOGIES INC</v>
          </cell>
          <cell r="F116">
            <v>649052721</v>
          </cell>
          <cell r="G116" t="str">
            <v>My Passport 5TB BlackÂ Â Â Â </v>
          </cell>
          <cell r="H116" t="str">
            <v>STORAGE AND MEMORY</v>
          </cell>
          <cell r="I116" t="str">
            <v>HARD DRIVES</v>
          </cell>
          <cell r="J116">
            <v>0</v>
          </cell>
        </row>
        <row r="117">
          <cell r="A117">
            <v>695819696</v>
          </cell>
          <cell r="B117">
            <v>650437821</v>
          </cell>
          <cell r="C117">
            <v>19637929857</v>
          </cell>
          <cell r="D117" t="str">
            <v>Lenovo IdeaPad 1i 15.6" 1080p PC Laptops, Intel Core i3-1215U, 8GB RAM, 256GB SSD, Windows 11 in S Mode, Abyss Blue, 82QD0000US</v>
          </cell>
          <cell r="E117" t="str">
            <v>LENOVO UNITED STATES INC</v>
          </cell>
          <cell r="F117">
            <v>586615720</v>
          </cell>
          <cell r="G117" t="str">
            <v>Lenovo IdeaPad 1i 15.6" 1080p PC LaptopsÂ BLUEÂ Â </v>
          </cell>
          <cell r="H117" t="str">
            <v>LAPTOPS</v>
          </cell>
          <cell r="I117" t="str">
            <v>LENOVO LAPTOPS</v>
          </cell>
          <cell r="J117">
            <v>94</v>
          </cell>
        </row>
        <row r="118">
          <cell r="A118">
            <v>977539259</v>
          </cell>
          <cell r="B118">
            <v>587134815</v>
          </cell>
          <cell r="C118">
            <v>81255003393</v>
          </cell>
          <cell r="D118" t="str">
            <v>Gateway 15.6" FHD Ultra Slim Notebook, AMD Ryzen 5 3450U, 16GB RAM, 256GB SSD, Tuned by THX Audio, Fingerprint Scanner, 1MP Webcam, HDMI, Cortana, Windows 10 Home, Blue</v>
          </cell>
          <cell r="E118" t="str">
            <v>E&amp;S INTERNATIONAL ENTERPRISES</v>
          </cell>
          <cell r="F118">
            <v>156265723</v>
          </cell>
          <cell r="G118" t="str">
            <v>Gateway 15.6" FHD Ultra Slim Notebook, AÂ BLUEÂ Â </v>
          </cell>
          <cell r="H118" t="str">
            <v>LAPTOPS</v>
          </cell>
          <cell r="I118" t="str">
            <v>TIER 3 LAPTOPS</v>
          </cell>
          <cell r="J118">
            <v>1</v>
          </cell>
        </row>
        <row r="119">
          <cell r="A119">
            <v>273186587</v>
          </cell>
          <cell r="B119">
            <v>576510939</v>
          </cell>
          <cell r="C119">
            <v>19363854677</v>
          </cell>
          <cell r="D119" t="str">
            <v>Lenovo Ideapad 330s 15.6" Laptop, AMD Ryzen 5 2500U Quad-Core Processor, 8GB RAM, 256GB SSD, Platinum Grey, Windows 10, 81FB00HKUS</v>
          </cell>
          <cell r="E119" t="str">
            <v>LENOVO UNITED STATES INC</v>
          </cell>
          <cell r="F119">
            <v>586615720</v>
          </cell>
          <cell r="G119" t="str">
            <v>Lenovo Ideapad 330s 15.6" Laptop, AMD RyÂ Â Â Â </v>
          </cell>
          <cell r="H119" t="str">
            <v>LAPTOPS</v>
          </cell>
          <cell r="I119" t="str">
            <v>LENOVO LAPTOPS</v>
          </cell>
          <cell r="J119">
            <v>0</v>
          </cell>
        </row>
        <row r="120">
          <cell r="A120">
            <v>727958974</v>
          </cell>
          <cell r="B120">
            <v>595633147</v>
          </cell>
          <cell r="C120">
            <v>88727654136</v>
          </cell>
          <cell r="D120" t="str">
            <v>SAMSUNG Galaxy Book Go 14" Laptop - Qualcomm Snapdragon 7c Gen 2 - 4GB Memory - 128GB eUFS - Silver</v>
          </cell>
          <cell r="E120" t="str">
            <v>SAMSUNG ELECTRONICS AMERICA</v>
          </cell>
          <cell r="F120">
            <v>733175722</v>
          </cell>
          <cell r="G120" t="str">
            <v>SAMSUNG Galaxy Book Go 14" Laptop - QualÂ Â Â Â </v>
          </cell>
          <cell r="H120" t="str">
            <v>LAPTOPS</v>
          </cell>
          <cell r="I120" t="str">
            <v>SAMSUNG LAPTOPS</v>
          </cell>
          <cell r="J120">
            <v>1</v>
          </cell>
        </row>
        <row r="121">
          <cell r="A121">
            <v>922325082</v>
          </cell>
          <cell r="B121">
            <v>573494070</v>
          </cell>
          <cell r="C121">
            <v>61965914033</v>
          </cell>
          <cell r="D121" t="str">
            <v>SanDisk Ultra USB Type-C 32GB Flash Drive (SDCZ450-032G-G46)</v>
          </cell>
          <cell r="E121" t="str">
            <v>WESTERN DIGITAL TECHNOLOGIES INC</v>
          </cell>
          <cell r="F121">
            <v>446166720</v>
          </cell>
          <cell r="G121" t="str">
            <v>SanDisk Ultra USB Type-C 32GB Flash DrivÂ Â Â Â </v>
          </cell>
          <cell r="H121" t="str">
            <v>STORAGE AND MEMORY</v>
          </cell>
          <cell r="I121" t="str">
            <v>FLASH DRIVES</v>
          </cell>
          <cell r="J121">
            <v>35</v>
          </cell>
        </row>
        <row r="122">
          <cell r="A122">
            <v>181372793</v>
          </cell>
          <cell r="B122">
            <v>650405087</v>
          </cell>
          <cell r="C122">
            <v>74061730911</v>
          </cell>
          <cell r="D122" t="str">
            <v>Kingston DataTraveler Kyson 128GB USB-A 3.2 Gen 1 Metal USB Flash Drive DTKN/128GB</v>
          </cell>
          <cell r="E122" t="str">
            <v>KINGSTON DIGITAL INCORPORATED</v>
          </cell>
          <cell r="F122">
            <v>40063721</v>
          </cell>
          <cell r="G122" t="str">
            <v>Kingston DataTraveler Kyson 128GB USB-A Â SILVERÂ Â </v>
          </cell>
          <cell r="H122" t="str">
            <v>STORAGE AND MEMORY</v>
          </cell>
          <cell r="I122" t="str">
            <v>FLASH DRIVES</v>
          </cell>
          <cell r="J122">
            <v>0</v>
          </cell>
        </row>
        <row r="123">
          <cell r="A123">
            <v>937581287</v>
          </cell>
          <cell r="B123">
            <v>595674943</v>
          </cell>
          <cell r="C123">
            <v>88727640526</v>
          </cell>
          <cell r="D123" t="str">
            <v>SAMSUNG Galaxy Chromebook Core i5 10210U / 1.6 GHz - Chrome OS - 8 GB RAM - 256 GB SSD NVMe - 13.3" AMOLED touchscreen 3840 x 2160 (4K) - UHD Graphics - Wi-Fi 6 - Mercury Gray</v>
          </cell>
          <cell r="E123" t="str">
            <v>SAMSUNG ELECTRONICS AMERICA</v>
          </cell>
          <cell r="F123">
            <v>733175722</v>
          </cell>
          <cell r="G123" t="str">
            <v>SAMSUNG Galaxy Chromebook Core i5 10210UÂ GRAYÂ Â </v>
          </cell>
          <cell r="H123" t="str">
            <v>CHROMEBOOKS</v>
          </cell>
          <cell r="I123" t="str">
            <v>SAMSUNG CHROMEBOOKS</v>
          </cell>
          <cell r="J123">
            <v>0</v>
          </cell>
        </row>
        <row r="124">
          <cell r="A124">
            <v>923010102</v>
          </cell>
          <cell r="B124">
            <v>650376393</v>
          </cell>
          <cell r="C124">
            <v>74061731857</v>
          </cell>
          <cell r="D124" t="str">
            <v>Kingston FURY Impact 16GB 2666MHz DDR4 Laptop Memory KF426S15IB1/16</v>
          </cell>
          <cell r="E124" t="str">
            <v>Kingston Technology Corporation</v>
          </cell>
          <cell r="F124">
            <v>40055722</v>
          </cell>
          <cell r="G124" t="str">
            <v>Kingston FURY Impact 16GB 2666MHz DDR4 LÂ BLACKÂ Â </v>
          </cell>
          <cell r="H124" t="str">
            <v>STORAGE AND MEMORY</v>
          </cell>
          <cell r="I124" t="str">
            <v>RAM MEMORY</v>
          </cell>
          <cell r="J124">
            <v>21</v>
          </cell>
        </row>
        <row r="125">
          <cell r="A125">
            <v>749564963</v>
          </cell>
          <cell r="B125">
            <v>650774314</v>
          </cell>
          <cell r="C125">
            <v>74061732014</v>
          </cell>
          <cell r="D125" t="str">
            <v>Kingston FURY Beast 32GB KIT (2x16GB) 2666MHz DDR4 Desktop Memory KF426C16BB1K2/32</v>
          </cell>
          <cell r="E125" t="str">
            <v>Kingston Technology Corporation</v>
          </cell>
          <cell r="F125">
            <v>40055722</v>
          </cell>
          <cell r="G125" t="str">
            <v>Kingston FURY Beast 32GB KIT (2x16GB) 26Â BLACKÂ Â </v>
          </cell>
          <cell r="H125" t="str">
            <v>STORAGE AND MEMORY</v>
          </cell>
          <cell r="I125" t="str">
            <v>RAM MEMORY</v>
          </cell>
          <cell r="J125">
            <v>20</v>
          </cell>
        </row>
        <row r="126">
          <cell r="A126">
            <v>586350920</v>
          </cell>
          <cell r="B126">
            <v>650405100</v>
          </cell>
          <cell r="C126">
            <v>74061730972</v>
          </cell>
          <cell r="D126" t="str">
            <v>Kingston DataTraveler Exodia 32GB USB 3.2 Flash Drive DTX/32GB</v>
          </cell>
          <cell r="E126" t="str">
            <v>KINGSTON DIGITAL INCORPORATED</v>
          </cell>
          <cell r="F126">
            <v>40063721</v>
          </cell>
          <cell r="G126" t="str">
            <v>Kingston DataTraveler Exodia 32GB USB 3.Â BLACKÂ Â </v>
          </cell>
          <cell r="H126" t="str">
            <v>STORAGE AND MEMORY</v>
          </cell>
          <cell r="I126" t="str">
            <v>FLASH DRIVES</v>
          </cell>
          <cell r="J126">
            <v>0</v>
          </cell>
        </row>
        <row r="127">
          <cell r="A127">
            <v>960774305</v>
          </cell>
          <cell r="B127">
            <v>650448849</v>
          </cell>
          <cell r="C127">
            <v>19637936847</v>
          </cell>
          <cell r="D127" t="str">
            <v>Lenovo Ideapad Flex 5i 14" 2-in-1 Touchscreen Laptop, Intel Core i7-1255U, 8GB RAM, 512GB SSD, Windows 11 Home, Storm Gray, 82R7001YUS</v>
          </cell>
          <cell r="E127" t="str">
            <v>LENOVO UNITED STATES INC</v>
          </cell>
          <cell r="F127">
            <v>586615720</v>
          </cell>
          <cell r="G127" t="str">
            <v>Lenovo Ideapad Flex 5i 14" 2-in-1 TouchsÂ GRAYÂ Â </v>
          </cell>
          <cell r="H127" t="str">
            <v>LAPTOPS</v>
          </cell>
          <cell r="I127" t="str">
            <v>LENOVO LAPTOPS</v>
          </cell>
          <cell r="J127">
            <v>3</v>
          </cell>
        </row>
        <row r="128">
          <cell r="A128">
            <v>793721651</v>
          </cell>
          <cell r="B128">
            <v>658382062</v>
          </cell>
          <cell r="C128">
            <v>19513312986</v>
          </cell>
          <cell r="D128" t="str">
            <v>Acer Spin 3, 13.3" WUXGA (2560 x 1600) IPS Touch, 11th Gen Intel Core i7-1165G7, 16GB LPDDR4X, 512GB NVMe SSD, Pure Silver, Windows 10 Home, SP313-51N-78HA</v>
          </cell>
          <cell r="E128" t="str">
            <v>ACER AMERICA</v>
          </cell>
          <cell r="F128">
            <v>270642720</v>
          </cell>
          <cell r="G128" t="str">
            <v>Acer Spin 3, 13.3" WUXGA (2560 x 1600) IÂ SILVERÂ Â </v>
          </cell>
          <cell r="H128" t="str">
            <v>LAPTOPS</v>
          </cell>
          <cell r="I128" t="str">
            <v>ACER LAPTOPS</v>
          </cell>
          <cell r="J128">
            <v>0</v>
          </cell>
        </row>
        <row r="129">
          <cell r="A129">
            <v>535881547</v>
          </cell>
          <cell r="B129">
            <v>598103676</v>
          </cell>
          <cell r="C129">
            <v>88727660205</v>
          </cell>
          <cell r="D129" t="str">
            <v>SAMSUNG Galaxy Book Pro 13.3" Laptop - Intel Core i5 - 8GB Memory - 256GB SSD - Mystic Silver</v>
          </cell>
          <cell r="E129" t="str">
            <v>SAMSUNG ELECTRONICS AMERICA</v>
          </cell>
          <cell r="F129">
            <v>733175722</v>
          </cell>
          <cell r="G129" t="str">
            <v>SAMSUNG Galaxy Book Pro 13.3" Laptop - IÂ SILVERÂ Â </v>
          </cell>
          <cell r="H129" t="str">
            <v>LAPTOPS</v>
          </cell>
          <cell r="I129" t="str">
            <v>SAMSUNG LAPTOPS</v>
          </cell>
          <cell r="J129">
            <v>50</v>
          </cell>
        </row>
        <row r="130">
          <cell r="A130">
            <v>168587549</v>
          </cell>
          <cell r="B130">
            <v>585419021</v>
          </cell>
          <cell r="C130">
            <v>88984259354</v>
          </cell>
          <cell r="D130" t="str">
            <v>Microsoft Surface Go 2, 10.5" Touch-Screen, Intel Pentium Gold, 4GB Memory, 64GB Storage, Platinum, STV-00001</v>
          </cell>
          <cell r="E130" t="str">
            <v>MICROSOFT CORP</v>
          </cell>
          <cell r="F130">
            <v>706408723</v>
          </cell>
          <cell r="G130" t="str">
            <v>Microsoft Surface Go 2, 10.5" Touch-ScreÂ Â Â Â </v>
          </cell>
          <cell r="H130" t="str">
            <v>LAPTOPS</v>
          </cell>
          <cell r="I130" t="str">
            <v>TIER 3 LAPTOPS</v>
          </cell>
          <cell r="J130">
            <v>0</v>
          </cell>
        </row>
        <row r="131">
          <cell r="A131">
            <v>375378734</v>
          </cell>
          <cell r="B131">
            <v>573494077</v>
          </cell>
          <cell r="C131">
            <v>61965915543</v>
          </cell>
          <cell r="D131" t="str">
            <v>SanDisk Ultra 3D SSD 250GB</v>
          </cell>
          <cell r="E131" t="str">
            <v>WESTERN DIGITAL TECHNOLOGIES INC</v>
          </cell>
          <cell r="F131">
            <v>446166720</v>
          </cell>
          <cell r="G131" t="str">
            <v>SanDisk Ultra 3D SSD 250GBÂ Â Â Â </v>
          </cell>
          <cell r="H131" t="str">
            <v>STORAGE AND MEMORY</v>
          </cell>
          <cell r="I131" t="str">
            <v>SSD ECOMM</v>
          </cell>
          <cell r="J131">
            <v>0</v>
          </cell>
        </row>
        <row r="132">
          <cell r="A132">
            <v>661513953</v>
          </cell>
          <cell r="B132">
            <v>594787778</v>
          </cell>
          <cell r="C132">
            <v>81255003410</v>
          </cell>
          <cell r="D132" t="str">
            <v>Gateway 11.6" Touchscreen 2-in-1s Laptop, Intel Celeron Processor N4020, 4GB RAM, 64GB HD, Windows 10 Home (S Mode), Green, GWTC116-2GR</v>
          </cell>
          <cell r="E132" t="str">
            <v>E&amp;S INTERNATIONAL ENTERPRISES</v>
          </cell>
          <cell r="F132">
            <v>156265723</v>
          </cell>
          <cell r="G132" t="str">
            <v>Gateway 11.6" Touchscreen 2-in-1s LaptopÂ GREENÂ Â </v>
          </cell>
          <cell r="H132" t="str">
            <v>LAPTOPS</v>
          </cell>
          <cell r="I132" t="str">
            <v>TIER 3 LAPTOPS</v>
          </cell>
          <cell r="J132">
            <v>0</v>
          </cell>
        </row>
        <row r="133">
          <cell r="A133">
            <v>657645638</v>
          </cell>
          <cell r="B133">
            <v>578767851</v>
          </cell>
          <cell r="C133">
            <v>81003303324</v>
          </cell>
          <cell r="D133" t="str">
            <v>Hyundai 1TB Ultra Portable Data Storage Fast External SSD, PC/MAC/Mobile- USB-C/USB-A, Dual Cable Included, Piano Black  HTESD1024PB</v>
          </cell>
          <cell r="E133" t="str">
            <v>General Procurement, Inc.</v>
          </cell>
          <cell r="F133">
            <v>784116720</v>
          </cell>
          <cell r="G133" t="str">
            <v>Hyundai 1TB Ultra Portable Data Storage Â Â Â Â </v>
          </cell>
          <cell r="H133" t="str">
            <v>STORAGE AND MEMORY</v>
          </cell>
          <cell r="I133" t="str">
            <v>SSD ECOMM</v>
          </cell>
          <cell r="J133">
            <v>15</v>
          </cell>
        </row>
        <row r="134">
          <cell r="A134">
            <v>746373086</v>
          </cell>
          <cell r="B134">
            <v>599103422</v>
          </cell>
          <cell r="C134">
            <v>19555320569</v>
          </cell>
          <cell r="D134" t="str">
            <v>ASUS ROG Strix SCAR 15.6" Full HD, AMD Ryzen 9 5900HX, NVIDIA GeForce RTX 3080, 16GB RAM, 1TB SSD, Black, Windows 10 Home, G533QS-DS96</v>
          </cell>
          <cell r="E134" t="str">
            <v>ASUS COMPUTER INTERNATIONAL</v>
          </cell>
          <cell r="F134">
            <v>4443720</v>
          </cell>
          <cell r="G134" t="str">
            <v>ASUS ROG Strix SCAR 15.6" Full HD, AMD RÂ BLACKÂ Â </v>
          </cell>
          <cell r="H134" t="str">
            <v>PC GAMING</v>
          </cell>
          <cell r="I134" t="str">
            <v>GAMING LAPTOPS</v>
          </cell>
          <cell r="J134">
            <v>0</v>
          </cell>
        </row>
        <row r="135">
          <cell r="A135">
            <v>955009928</v>
          </cell>
          <cell r="B135">
            <v>652803523</v>
          </cell>
          <cell r="C135">
            <v>19342484113</v>
          </cell>
          <cell r="D135" t="str">
            <v>HP EX900 M.2 1TB PCIe 3.1 x4 NVMe 3D TLC NAND Internal Solid State Drive (SSD) Max 2100 MBps 5XM46AA#ABC</v>
          </cell>
          <cell r="E135" t="str">
            <v>Biwin Technology LLC</v>
          </cell>
          <cell r="F135">
            <v>99359720</v>
          </cell>
          <cell r="G135" t="str">
            <v>HP EX900 M.2 1TB PCIe 3.1 x4 NVMe 3D TLCÂ Â Â Â </v>
          </cell>
          <cell r="H135" t="str">
            <v>STORAGE AND MEMORY</v>
          </cell>
          <cell r="I135" t="str">
            <v>SSD ECOMM</v>
          </cell>
          <cell r="J135">
            <v>20</v>
          </cell>
        </row>
        <row r="136">
          <cell r="A136">
            <v>427833988</v>
          </cell>
          <cell r="B136">
            <v>597242012</v>
          </cell>
          <cell r="C136">
            <v>81255003443</v>
          </cell>
          <cell r="D136" t="str">
            <v>Gateway 15.6" Ultra Slim Notebook, FHD, AMD Ryzen 3 3250U, Dual Core, 128GB Storage, 4GB Memory, Tuned by THX Audio, 1.0MP Webcam, HDMI, Windows 10 S, Blue</v>
          </cell>
          <cell r="E136" t="str">
            <v>E&amp;S INTERNATIONAL ENTERPRISES</v>
          </cell>
          <cell r="F136">
            <v>156265723</v>
          </cell>
          <cell r="G136" t="str">
            <v>Gateway 15.6" Ultra Slim Notebook, FHD, Â BLUEÂ Â </v>
          </cell>
          <cell r="H136" t="str">
            <v>LAPTOPS</v>
          </cell>
          <cell r="I136" t="str">
            <v>TIER 3 LAPTOPS</v>
          </cell>
          <cell r="J136">
            <v>0</v>
          </cell>
        </row>
        <row r="137">
          <cell r="A137">
            <v>450574725</v>
          </cell>
          <cell r="B137">
            <v>655542026</v>
          </cell>
          <cell r="C137">
            <v>74061731942</v>
          </cell>
          <cell r="D137" t="str">
            <v>Kingston FURY Beast RGB 16GB KIT (2x8GB) 3200MHz DDR4 Desktop Memory KF432C16BBAK2/16 (Kit of 2)</v>
          </cell>
          <cell r="E137" t="str">
            <v>Kingston Technology Corporation</v>
          </cell>
          <cell r="F137">
            <v>40055722</v>
          </cell>
          <cell r="G137" t="str">
            <v>Kingston FURY Beast RGB 16GB KIT (2x8GB)Â BLACKÂ Â </v>
          </cell>
          <cell r="H137" t="str">
            <v>STORAGE AND MEMORY</v>
          </cell>
          <cell r="I137" t="str">
            <v>RAM MEMORY</v>
          </cell>
          <cell r="J137">
            <v>0</v>
          </cell>
        </row>
        <row r="138">
          <cell r="A138">
            <v>1714957019</v>
          </cell>
          <cell r="B138">
            <v>655374142</v>
          </cell>
          <cell r="C138">
            <v>76364917637</v>
          </cell>
          <cell r="D138" t="str">
            <v>Seagate Miles Morales SE FireCuda 2TB External USB 3.2 Gen 1 Hard Drive with Red LED Lighting</v>
          </cell>
          <cell r="E138" t="str">
            <v>SEAGATE TECHNOLOGY LLC</v>
          </cell>
          <cell r="F138">
            <v>673270720</v>
          </cell>
          <cell r="G138" t="str">
            <v>Seagate Miles Morales SE FireCuda 2TB ExÂ BLACKÂ Â </v>
          </cell>
          <cell r="H138" t="str">
            <v>STORAGE AND MEMORY</v>
          </cell>
          <cell r="I138" t="str">
            <v>HARD DRIVES</v>
          </cell>
          <cell r="J138">
            <v>30</v>
          </cell>
        </row>
        <row r="139">
          <cell r="A139">
            <v>969809963</v>
          </cell>
          <cell r="B139">
            <v>595732975</v>
          </cell>
          <cell r="C139">
            <v>19287625024</v>
          </cell>
          <cell r="D139" t="str">
            <v>ASUS C223NA Chromebook 11.6" Intel Celeron N3350, 4GB RAM, 32GB eMMC, Gray, Chrome OS, C223NA-DH02</v>
          </cell>
          <cell r="E139" t="str">
            <v>ASUS COMPUTER INTERNATIONAL</v>
          </cell>
          <cell r="F139">
            <v>4443720</v>
          </cell>
          <cell r="G139" t="str">
            <v>ASUS C223NA Chromebook 11.6" Intel CelerÂ Â Â Â </v>
          </cell>
          <cell r="H139" t="str">
            <v>CHROMEBOOKS</v>
          </cell>
          <cell r="I139" t="str">
            <v>OTHER CHROMEBOOKS</v>
          </cell>
          <cell r="J139">
            <v>0</v>
          </cell>
        </row>
        <row r="140">
          <cell r="A140">
            <v>13215167</v>
          </cell>
          <cell r="B140">
            <v>571626388</v>
          </cell>
          <cell r="C140">
            <v>2521562569</v>
          </cell>
          <cell r="D140" t="str">
            <v>Maxell 648720 48x CD-R Media</v>
          </cell>
          <cell r="E140" t="str">
            <v>INGRAM MICRO INC</v>
          </cell>
          <cell r="F140">
            <v>511873721</v>
          </cell>
          <cell r="G140" t="str">
            <v>Maxell 648720 48x CD-R MediaÂ Â Â Â </v>
          </cell>
          <cell r="H140" t="str">
            <v>STORAGE AND MEMORY</v>
          </cell>
          <cell r="I140" t="str">
            <v>BLANK MEDIA</v>
          </cell>
          <cell r="J140">
            <v>0</v>
          </cell>
        </row>
        <row r="141">
          <cell r="A141">
            <v>832254517</v>
          </cell>
          <cell r="B141">
            <v>594787784</v>
          </cell>
          <cell r="C141">
            <v>81255003420</v>
          </cell>
          <cell r="D141" t="str">
            <v>Gateway 14.1" Ultra Slim Notebook, FHD, Intel Core i3-1115G4, Dual Core, 4GB RAM, 128GB SSD, Tuned by THX Audio, Fingerprint Scanner, 1.0MP Webcam, HDMI, Cortana, Windows 10 S, Blue</v>
          </cell>
          <cell r="E141" t="str">
            <v>E&amp;S INTERNATIONAL ENTERPRISES</v>
          </cell>
          <cell r="F141">
            <v>156265723</v>
          </cell>
          <cell r="G141" t="str">
            <v>Gateway 14.1" Ultra Slim Notebook, FHD, Â BLUEÂ Â </v>
          </cell>
          <cell r="H141" t="str">
            <v>LAPTOPS</v>
          </cell>
          <cell r="I141" t="str">
            <v>TIER 3 LAPTOPS</v>
          </cell>
          <cell r="J141">
            <v>973</v>
          </cell>
        </row>
        <row r="142">
          <cell r="A142">
            <v>621241637</v>
          </cell>
          <cell r="B142">
            <v>595844402</v>
          </cell>
          <cell r="C142">
            <v>19477838863</v>
          </cell>
          <cell r="D142" t="str">
            <v>Lenovo IdeaPad 3 15IMH05 15.6" FHD Notebook, Intel Core i5-10300H, 8GB RAM, 256GB SSD, Windows 10 Home, Onyx Black, 81Y4001XUS</v>
          </cell>
          <cell r="E142" t="str">
            <v>D&amp;H DISTRIBUTING CO</v>
          </cell>
          <cell r="F142">
            <v>441030720</v>
          </cell>
          <cell r="G142" t="str">
            <v>Lenovo IdeaPad 3 15IMH05 15.6" FHD NotebÂ BLACKÂ Â </v>
          </cell>
          <cell r="H142" t="str">
            <v>PC GAMING</v>
          </cell>
          <cell r="I142" t="str">
            <v>GAMING LAPTOPS</v>
          </cell>
          <cell r="J142">
            <v>0</v>
          </cell>
        </row>
        <row r="143">
          <cell r="A143">
            <v>656589067</v>
          </cell>
          <cell r="B143">
            <v>573494102</v>
          </cell>
          <cell r="C143">
            <v>61965914500</v>
          </cell>
          <cell r="D143" t="str">
            <v>SanDisk iXpand Flash Drive 64GB for iPhone and iPad, Black/Silver, (SDIX30N-064G-GN6NN)</v>
          </cell>
          <cell r="E143" t="str">
            <v>WESTERN DIGITAL TECHNOLOGIES INC</v>
          </cell>
          <cell r="F143">
            <v>446166720</v>
          </cell>
          <cell r="G143" t="str">
            <v>SanDisk iXpand Flash Drive 64GB for iPhoÂ Â Â Â </v>
          </cell>
          <cell r="H143" t="str">
            <v>STORAGE AND MEMORY</v>
          </cell>
          <cell r="I143" t="str">
            <v>FLASH DRIVES</v>
          </cell>
          <cell r="J143">
            <v>1</v>
          </cell>
        </row>
        <row r="144">
          <cell r="A144">
            <v>660142935</v>
          </cell>
          <cell r="B144">
            <v>598103685</v>
          </cell>
          <cell r="C144">
            <v>88727660207</v>
          </cell>
          <cell r="D144" t="str">
            <v>SAMSUNG Galaxy Book Pro 13.3" Laptop - Intel Core i5 - 8GB Memory - 256GB SSD - Mystic Navy</v>
          </cell>
          <cell r="E144" t="str">
            <v>SAMSUNG ELECTRONICS AMERICA</v>
          </cell>
          <cell r="F144">
            <v>733175722</v>
          </cell>
          <cell r="G144" t="str">
            <v>SAMSUNG Galaxy Book Pro 13.3" Laptop - IÂ BLUEÂ Â </v>
          </cell>
          <cell r="H144" t="str">
            <v>LAPTOPS</v>
          </cell>
          <cell r="I144" t="str">
            <v>SAMSUNG LAPTOPS</v>
          </cell>
          <cell r="J144">
            <v>19</v>
          </cell>
        </row>
        <row r="145">
          <cell r="A145">
            <v>821886484</v>
          </cell>
          <cell r="B145">
            <v>588056994</v>
          </cell>
          <cell r="C145">
            <v>19590816468</v>
          </cell>
          <cell r="D145" t="str">
            <v>HP 14" FHD PC Laptop, Intel Core i3-1115G4, 4GB RAM, 256GB SSD, Windows 10 Home (S mode), Silver, 14-dq2055wm</v>
          </cell>
          <cell r="E145" t="str">
            <v>HP INC</v>
          </cell>
          <cell r="F145">
            <v>952341722</v>
          </cell>
          <cell r="G145" t="str">
            <v>HP 14" FHD PC Laptop, Intel Core i3-1115Â Â Â Â </v>
          </cell>
          <cell r="H145" t="str">
            <v>LAPTOPS</v>
          </cell>
          <cell r="I145" t="str">
            <v>HP LAPTOPS</v>
          </cell>
          <cell r="J145">
            <v>1</v>
          </cell>
        </row>
        <row r="146">
          <cell r="A146">
            <v>26504726</v>
          </cell>
          <cell r="B146">
            <v>573494095</v>
          </cell>
          <cell r="C146">
            <v>61965907558</v>
          </cell>
          <cell r="D146" t="str">
            <v>SanDisk 64GB Cruzer Glide USB 2.0 Flash Drive- SDCZ60-064G-B35</v>
          </cell>
          <cell r="E146" t="str">
            <v>WESTERN DIGITAL TECHNOLOGIES INC</v>
          </cell>
          <cell r="F146">
            <v>446166720</v>
          </cell>
          <cell r="G146" t="str">
            <v>SanDisk 64GB Cruzer Glide USB 2.0 Flash Â Â Â Â </v>
          </cell>
          <cell r="H146" t="str">
            <v>STORAGE AND MEMORY</v>
          </cell>
          <cell r="I146" t="str">
            <v>FLASH DRIVES</v>
          </cell>
          <cell r="J146">
            <v>0</v>
          </cell>
        </row>
        <row r="147">
          <cell r="A147">
            <v>571183136</v>
          </cell>
          <cell r="B147">
            <v>599868033</v>
          </cell>
          <cell r="C147">
            <v>19444140338</v>
          </cell>
          <cell r="D147" t="str">
            <v>HP Pavilion TG01 Gaming Desktop, Intel Processor i7-10700, NVIDIA GeForce RTX 3060, 16GB RAM, 512GB NVMe SSD + 1TB HDD, Windows 10 Home</v>
          </cell>
          <cell r="E147" t="str">
            <v>Cravings Comps LLC</v>
          </cell>
          <cell r="F147">
            <v>81020720</v>
          </cell>
          <cell r="G147" t="str">
            <v>HP Pavilion TG01 Gaming Desktop, Intel PÂ GRAYÂ Â </v>
          </cell>
          <cell r="H147" t="str">
            <v>PC GAMING</v>
          </cell>
          <cell r="I147" t="str">
            <v>GAMING DESKTOPS</v>
          </cell>
          <cell r="J147">
            <v>0</v>
          </cell>
        </row>
        <row r="148">
          <cell r="A148">
            <v>35206179</v>
          </cell>
          <cell r="B148">
            <v>555963630</v>
          </cell>
          <cell r="C148">
            <v>73196951814</v>
          </cell>
          <cell r="D148" t="str">
            <v>Centon Datastick Pro USB 3.0 (Black), 64GB</v>
          </cell>
          <cell r="E148" t="str">
            <v>CENTON ELECTRONICS INC</v>
          </cell>
          <cell r="F148">
            <v>477489061</v>
          </cell>
          <cell r="G148" t="str">
            <v>Centon Datastick Pro USB 3.0 (Black), 64Â Â Â Â </v>
          </cell>
          <cell r="H148" t="str">
            <v>STORAGE AND MEMORY</v>
          </cell>
          <cell r="I148" t="str">
            <v>FLASH DRIVES</v>
          </cell>
          <cell r="J148">
            <v>162</v>
          </cell>
        </row>
        <row r="149">
          <cell r="A149">
            <v>199342137</v>
          </cell>
          <cell r="B149">
            <v>651611593</v>
          </cell>
          <cell r="C149">
            <v>19380850444</v>
          </cell>
          <cell r="D149" t="str">
            <v>HP 6MC15AA#ABC 1TB S700 2.5" SATA III 3D NAND Internal Solid State Drive</v>
          </cell>
          <cell r="E149" t="str">
            <v>Biwin Technology LLC</v>
          </cell>
          <cell r="F149">
            <v>99359720</v>
          </cell>
          <cell r="G149" t="str">
            <v>HP 6MC15AA#ABC 1TB S700 2.5" SATA III 3DÂ BLACKÂ Â </v>
          </cell>
          <cell r="H149" t="str">
            <v>STORAGE AND MEMORY</v>
          </cell>
          <cell r="I149" t="str">
            <v>HARD DRIVES</v>
          </cell>
          <cell r="J149">
            <v>16</v>
          </cell>
        </row>
        <row r="150">
          <cell r="A150">
            <v>891309420</v>
          </cell>
          <cell r="B150">
            <v>650405825</v>
          </cell>
          <cell r="C150">
            <v>74061726121</v>
          </cell>
          <cell r="D150" t="str">
            <v>Kingston A400 240GB SATA 3 2.5" Internal SSD - HDD Replacement SA400S37/240G</v>
          </cell>
          <cell r="E150" t="str">
            <v>KINGSTON DIGITAL INCORPORATED</v>
          </cell>
          <cell r="F150">
            <v>40063721</v>
          </cell>
          <cell r="G150" t="str">
            <v>Kingston A400 240GB SATA 3 2.5" InternalÂ BLACKÂ Â </v>
          </cell>
          <cell r="H150" t="str">
            <v>STORAGE AND MEMORY</v>
          </cell>
          <cell r="I150" t="str">
            <v>SSD ECOMM</v>
          </cell>
          <cell r="J150">
            <v>0</v>
          </cell>
        </row>
        <row r="151">
          <cell r="A151">
            <v>35609146</v>
          </cell>
          <cell r="B151">
            <v>573494106</v>
          </cell>
          <cell r="C151">
            <v>61965908233</v>
          </cell>
          <cell r="D151" t="str">
            <v>SanDisk 128GB Cruzer Glide USB 2.0 Flash Drive - SDCZ60-128G-B35</v>
          </cell>
          <cell r="E151" t="str">
            <v>WESTERN DIGITAL TECHNOLOGIES INC</v>
          </cell>
          <cell r="F151">
            <v>446166720</v>
          </cell>
          <cell r="G151" t="str">
            <v>SanDisk 128GB Cruzer Glide USB 2.0 FlashÂ Â Â Â </v>
          </cell>
          <cell r="H151" t="str">
            <v>STORAGE AND MEMORY</v>
          </cell>
          <cell r="I151" t="str">
            <v>FLASH DRIVES</v>
          </cell>
          <cell r="J151">
            <v>1</v>
          </cell>
        </row>
        <row r="152">
          <cell r="A152">
            <v>962743265</v>
          </cell>
          <cell r="B152">
            <v>599868034</v>
          </cell>
          <cell r="C152">
            <v>88411639197</v>
          </cell>
          <cell r="D152" t="str">
            <v>Dell G15 15.6" FHD 120Hz Gaming Notebook, AMD Ryzen 7 5800H, NVIDIA GeForce RTX 3050 Ti, 8GB RAM, 512GB PCIe SSD, Phantom Grey, Windows 11 Home</v>
          </cell>
          <cell r="E152" t="str">
            <v>Cravings Comps LLC</v>
          </cell>
          <cell r="F152">
            <v>81020720</v>
          </cell>
          <cell r="G152" t="str">
            <v>Dell G15 15.6" FHD 120Hz Gaming NotebookÂ Â Â Â </v>
          </cell>
          <cell r="H152" t="str">
            <v>PC GAMING</v>
          </cell>
          <cell r="I152" t="str">
            <v>GAMING LAPTOPS</v>
          </cell>
          <cell r="J152">
            <v>2</v>
          </cell>
        </row>
        <row r="153">
          <cell r="A153">
            <v>617954346</v>
          </cell>
          <cell r="B153">
            <v>585418688</v>
          </cell>
          <cell r="C153">
            <v>81255003287</v>
          </cell>
          <cell r="D153" t="str">
            <v>Gateway 14.1" FHD Ultra Slim Notebook, Intel Core i3-1005G1, 4GB RAM, 128GB SSD, Tuned by THX Audio, Fingerprint Scanner, Webcam, HDMI, Cortana, Windows 10 S, Google Classroom Compatible</v>
          </cell>
          <cell r="E153" t="str">
            <v>E&amp;S INTERNATIONAL ENTERPRISES</v>
          </cell>
          <cell r="F153">
            <v>156265723</v>
          </cell>
          <cell r="G153" t="str">
            <v>Gateway 14.1" FHD Ultra Slim Notebook, IÂ Â Â Â </v>
          </cell>
          <cell r="H153" t="str">
            <v>LAPTOPS</v>
          </cell>
          <cell r="I153" t="str">
            <v>TIER 3 LAPTOPS</v>
          </cell>
          <cell r="J153">
            <v>0</v>
          </cell>
        </row>
        <row r="154">
          <cell r="A154">
            <v>1570339461</v>
          </cell>
          <cell r="B154">
            <v>655374554</v>
          </cell>
          <cell r="C154">
            <v>2394271255</v>
          </cell>
          <cell r="D154" t="str">
            <v>Verbatim 16GB Demon Slayer USB Flash Drive - Nezuko</v>
          </cell>
          <cell r="E154" t="str">
            <v>VERBATIM AMERICAS LLC</v>
          </cell>
          <cell r="F154">
            <v>524736722</v>
          </cell>
          <cell r="G154" t="str">
            <v>Verbatim 16GB Demon Slayer USB Flash DriÂ PINKÂ Â </v>
          </cell>
          <cell r="H154" t="str">
            <v>STORAGE AND MEMORY</v>
          </cell>
          <cell r="I154" t="str">
            <v>FLASH DRIVES</v>
          </cell>
          <cell r="J154">
            <v>95</v>
          </cell>
        </row>
        <row r="155">
          <cell r="A155">
            <v>905126163</v>
          </cell>
          <cell r="B155">
            <v>651241073</v>
          </cell>
          <cell r="C155">
            <v>489522912300</v>
          </cell>
          <cell r="D155" t="str">
            <v>Philips External Portable SSD 1TB Ultra Speed - Grey</v>
          </cell>
          <cell r="E155" t="str">
            <v>DEXXXON DIGITAL STORAGE INC</v>
          </cell>
          <cell r="F155">
            <v>247288723</v>
          </cell>
          <cell r="G155" t="str">
            <v>Philips External Portable SSD 1TB Ultra Â Â Â Â </v>
          </cell>
          <cell r="H155" t="str">
            <v>STORAGE AND MEMORY</v>
          </cell>
          <cell r="I155" t="str">
            <v>SSD ECOMM</v>
          </cell>
          <cell r="J155">
            <v>8</v>
          </cell>
        </row>
        <row r="156">
          <cell r="A156">
            <v>590883443</v>
          </cell>
          <cell r="B156">
            <v>650448847</v>
          </cell>
          <cell r="C156">
            <v>19637936854</v>
          </cell>
          <cell r="D156" t="str">
            <v>Lenovo Ideapad Flex 5 16" WUXGA Touchscreen PC Laptops, AMD Ryzen 5 5500U, 8GB RAM, 256GB SSD, Windows 11 Home, Storm Gray, 82RA000XUS</v>
          </cell>
          <cell r="E156" t="str">
            <v>LENOVO UNITED STATES INC</v>
          </cell>
          <cell r="F156">
            <v>586615720</v>
          </cell>
          <cell r="G156" t="str">
            <v>Lenovo Ideapad Flex 5 16" WUXGA TouchscrÂ GRAYÂ Â </v>
          </cell>
          <cell r="H156" t="str">
            <v>LAPTOPS</v>
          </cell>
          <cell r="I156" t="str">
            <v>LENOVO LAPTOPS</v>
          </cell>
          <cell r="J156">
            <v>0</v>
          </cell>
        </row>
        <row r="157">
          <cell r="A157">
            <v>219540878</v>
          </cell>
          <cell r="B157">
            <v>585435116</v>
          </cell>
          <cell r="C157">
            <v>81255003281</v>
          </cell>
          <cell r="D157" t="str">
            <v>Gateway 14.1" FHD Slim Notebook, Intel Celeron N3350, 4GB RAM, 64GB Storage, Windows 10 S, Microsoft 365 1 Year Included, Purple</v>
          </cell>
          <cell r="E157" t="str">
            <v>E&amp;S INTERNATIONAL ENTERPRISES</v>
          </cell>
          <cell r="F157">
            <v>156265723</v>
          </cell>
          <cell r="G157" t="str">
            <v>Gateway 14.1" FHD Slim Notebook, Intel CÂ PURPLEÂ Â </v>
          </cell>
          <cell r="H157" t="str">
            <v>LAPTOPS</v>
          </cell>
          <cell r="I157" t="str">
            <v>TIER 3 LAPTOPS</v>
          </cell>
          <cell r="J157">
            <v>0</v>
          </cell>
        </row>
        <row r="158">
          <cell r="A158">
            <v>163936181</v>
          </cell>
          <cell r="B158">
            <v>594787779</v>
          </cell>
          <cell r="C158">
            <v>81255003430</v>
          </cell>
          <cell r="D158" t="str">
            <v>Gateway 15.6" Ultra Slim Notebook, FHD, Intel Core i5-1135G7, Intel Iris Xe Graphics, 512GB SSD, 16GB RAM, Tuned by THX, Fingerprint Scanner, 1.0MP Webcam, HDMI, Cortana, Windows 10, Silver</v>
          </cell>
          <cell r="E158" t="str">
            <v>E&amp;S INTERNATIONAL ENTERPRISES</v>
          </cell>
          <cell r="F158">
            <v>156265723</v>
          </cell>
          <cell r="G158" t="str">
            <v>Gateway 15.6" Ultra Slim Notebook, FHD, Â SILVERÂ Â </v>
          </cell>
          <cell r="H158" t="str">
            <v>LAPTOPS</v>
          </cell>
          <cell r="I158" t="str">
            <v>TIER 3 LAPTOPS</v>
          </cell>
          <cell r="J158">
            <v>0</v>
          </cell>
        </row>
        <row r="159">
          <cell r="A159">
            <v>1255303057</v>
          </cell>
          <cell r="B159">
            <v>655374148</v>
          </cell>
          <cell r="C159">
            <v>76364917713</v>
          </cell>
          <cell r="D159" t="str">
            <v>Seagate Black Panther SE FireCuda 2TB External USB 3.2 Hard Drive with Magenta LED Lighting</v>
          </cell>
          <cell r="E159" t="str">
            <v>SEAGATE TECHNOLOGY LLC</v>
          </cell>
          <cell r="F159">
            <v>673270720</v>
          </cell>
          <cell r="G159" t="str">
            <v>Seagate Black Panther SE FireCuda 2TB ExÂ BLACKÂ Â </v>
          </cell>
          <cell r="H159" t="str">
            <v>STORAGE AND MEMORY</v>
          </cell>
          <cell r="I159" t="str">
            <v>HARD DRIVES</v>
          </cell>
          <cell r="J159">
            <v>23</v>
          </cell>
        </row>
        <row r="160">
          <cell r="A160">
            <v>555845428</v>
          </cell>
          <cell r="B160">
            <v>652349612</v>
          </cell>
          <cell r="C160">
            <v>74061731939</v>
          </cell>
          <cell r="D160" t="str">
            <v>Kingston FURY Beast RGB 32GB KIT (2x16GB) 3200MHz DDR4 Desktop Memory KF432C16BB1AK2/32 (Kit of 2)</v>
          </cell>
          <cell r="E160" t="str">
            <v>Kingston Technology Corporation</v>
          </cell>
          <cell r="F160">
            <v>40055722</v>
          </cell>
          <cell r="G160" t="str">
            <v>Kingston FURY Beast RGB 32GB KIT (2x16GBÂ BLACKÂ Â </v>
          </cell>
          <cell r="H160" t="str">
            <v>STORAGE AND MEMORY</v>
          </cell>
          <cell r="I160" t="str">
            <v>RAM MEMORY</v>
          </cell>
          <cell r="J160">
            <v>0</v>
          </cell>
        </row>
        <row r="161">
          <cell r="A161">
            <v>366949101</v>
          </cell>
          <cell r="B161">
            <v>585418319</v>
          </cell>
          <cell r="C161">
            <v>81255003271</v>
          </cell>
          <cell r="D161" t="str">
            <v>Gateway 11.6" FHD Ultra Slim Notebook, AMD A4-9120e, 4GB RAM, 64GB Storage, Tuned by THX Audio, Mini HDMI, Cortana, Webcam, Windows 10 S, Google Classroom Compatible</v>
          </cell>
          <cell r="E161" t="str">
            <v>E&amp;S INTERNATIONAL ENTERPRISES</v>
          </cell>
          <cell r="F161">
            <v>156265723</v>
          </cell>
          <cell r="G161" t="str">
            <v>Gateway 11.6" FHD Ultra Slim Notebook, AÂ Â Â Â </v>
          </cell>
          <cell r="H161" t="str">
            <v>LAPTOPS</v>
          </cell>
          <cell r="I161" t="str">
            <v>TIER 3 LAPTOPS</v>
          </cell>
          <cell r="J161">
            <v>0</v>
          </cell>
        </row>
        <row r="162">
          <cell r="A162">
            <v>848927826</v>
          </cell>
          <cell r="B162">
            <v>598103687</v>
          </cell>
          <cell r="C162">
            <v>88727660208</v>
          </cell>
          <cell r="D162" t="str">
            <v>Samsung Galaxy Book Pro 13.3 inch Evo-i7 1165G7 Iris Xe 8GB/512GB FHD AMOLED Display Mystic Silver (NP930XDB.KH2US)</v>
          </cell>
          <cell r="E162" t="str">
            <v>SAMSUNG ELECTRONICS AMERICA</v>
          </cell>
          <cell r="F162">
            <v>733175722</v>
          </cell>
          <cell r="G162" t="str">
            <v>Samsung Galaxy Book Pro 13.3 inch Evo-i7Â SILVERÂ Â </v>
          </cell>
          <cell r="H162" t="str">
            <v>LAPTOPS</v>
          </cell>
          <cell r="I162" t="str">
            <v>SAMSUNG LAPTOPS</v>
          </cell>
          <cell r="J162">
            <v>7</v>
          </cell>
        </row>
        <row r="163">
          <cell r="A163">
            <v>544937950</v>
          </cell>
          <cell r="B163">
            <v>573494076</v>
          </cell>
          <cell r="C163">
            <v>61965913669</v>
          </cell>
          <cell r="D163" t="str">
            <v>SanDisk Ultra Flair USB 3.0 Flash Drive - 32GB</v>
          </cell>
          <cell r="E163" t="str">
            <v>WESTERN DIGITAL TECHNOLOGIES INC</v>
          </cell>
          <cell r="F163">
            <v>446166720</v>
          </cell>
          <cell r="G163" t="str">
            <v>SanDisk Ultra Flair USB 3.0 Flash Drive Â Â Â Â </v>
          </cell>
          <cell r="H163" t="str">
            <v>STORAGE AND MEMORY</v>
          </cell>
          <cell r="I163" t="str">
            <v>FLASH DRIVES</v>
          </cell>
          <cell r="J163">
            <v>37</v>
          </cell>
        </row>
        <row r="164">
          <cell r="A164">
            <v>335913310</v>
          </cell>
          <cell r="B164">
            <v>599118857</v>
          </cell>
          <cell r="C164">
            <v>19516192599</v>
          </cell>
          <cell r="D164" t="str">
            <v>HP 17t-cn000 17.3" FHD IPS Notebook, Intel Core i7-1165G7, 16GB RAM, 512GB PCIe SSD, Natural Silver, Windows 11 Home</v>
          </cell>
          <cell r="E164" t="str">
            <v>Cravings Comps LLC</v>
          </cell>
          <cell r="F164">
            <v>81020720</v>
          </cell>
          <cell r="G164" t="str">
            <v>HP 17t-cn000 17.3" FHD IPS Notebook, IntÂ SILVERÂ Â </v>
          </cell>
          <cell r="H164" t="str">
            <v>LAPTOPS</v>
          </cell>
          <cell r="I164" t="str">
            <v>HP LAPTOPS</v>
          </cell>
          <cell r="J164">
            <v>1</v>
          </cell>
        </row>
        <row r="165">
          <cell r="A165">
            <v>1018063084</v>
          </cell>
          <cell r="B165">
            <v>653220793</v>
          </cell>
          <cell r="C165">
            <v>61965919962</v>
          </cell>
          <cell r="D165" t="str">
            <v>WD Blue 500GB SA510 SATA Internal Solid State Drive SSD - WDBB8H5000ANC-WRWN</v>
          </cell>
          <cell r="E165" t="str">
            <v>WESTERN DIGITAL TECHNOLOGIES INC</v>
          </cell>
          <cell r="F165">
            <v>649052720</v>
          </cell>
          <cell r="G165" t="str">
            <v>WD Blue 500GB SA510 SATA Internal Solid Â BLUEÂ Â </v>
          </cell>
          <cell r="H165" t="str">
            <v>STORAGE AND MEMORY</v>
          </cell>
          <cell r="I165" t="str">
            <v>SSD ECOMM</v>
          </cell>
          <cell r="J165">
            <v>6</v>
          </cell>
        </row>
        <row r="166">
          <cell r="A166">
            <v>902337425</v>
          </cell>
          <cell r="B166">
            <v>579023030</v>
          </cell>
          <cell r="C166">
            <v>71803785515</v>
          </cell>
          <cell r="D166" t="str">
            <v>WD Blue 2.5-Inch 3D NAND SATA SSD 500GB - WDBNCE5000PNC-WRSN</v>
          </cell>
          <cell r="E166" t="str">
            <v>WESTERN DIGITAL TECHNOLOGIES INC</v>
          </cell>
          <cell r="F166">
            <v>446166720</v>
          </cell>
          <cell r="G166" t="str">
            <v>WD Blue 2.5-Inch 3D NAND SATA SSD 500GB Â Â Â Â </v>
          </cell>
          <cell r="H166" t="str">
            <v>STORAGE AND MEMORY</v>
          </cell>
          <cell r="I166" t="str">
            <v>SSD ECOMM</v>
          </cell>
          <cell r="J166">
            <v>0</v>
          </cell>
        </row>
        <row r="167">
          <cell r="A167">
            <v>1941369095</v>
          </cell>
          <cell r="B167">
            <v>658213165</v>
          </cell>
          <cell r="C167">
            <v>75149276818</v>
          </cell>
          <cell r="D167" t="str">
            <v>PNY 64GB DUO LINK iOS USB 3.2 Dual Flash Drive</v>
          </cell>
          <cell r="E167" t="str">
            <v>PNY TECHNOLOGIES INC</v>
          </cell>
          <cell r="F167">
            <v>199336720</v>
          </cell>
          <cell r="G167" t="str">
            <v>PNY 64GB DUO LINK iOS USB 3.2 Dual FlashÂ Â Â Â </v>
          </cell>
          <cell r="H167" t="str">
            <v>STORAGE AND MEMORY</v>
          </cell>
          <cell r="I167" t="str">
            <v>FLASH DRIVES</v>
          </cell>
          <cell r="J167">
            <v>0</v>
          </cell>
        </row>
        <row r="168">
          <cell r="A168">
            <v>786006114</v>
          </cell>
          <cell r="B168">
            <v>599748400</v>
          </cell>
          <cell r="C168">
            <v>81255003509</v>
          </cell>
          <cell r="D168" t="str">
            <v>VAIO 14.1", FHD, Intel Core i5-1235U, 8GB RAM, 512GB SSD, Quad Core, Fingerprint Scanner, THX Spatial Audio, 2MP Camera, HDMI, Windows 11 Home, Silver</v>
          </cell>
          <cell r="E168" t="str">
            <v>E&amp;S INTERNATIONAL ENTERPRISES</v>
          </cell>
          <cell r="F168">
            <v>156265723</v>
          </cell>
          <cell r="G168" t="str">
            <v>VAIO 14.1", FHD, Intel Core i5-1235U, 8GÂ SILVERÂ Â </v>
          </cell>
          <cell r="H168" t="str">
            <v>LAPTOPS</v>
          </cell>
          <cell r="I168" t="str">
            <v>TIER 3 LAPTOPS</v>
          </cell>
          <cell r="J168">
            <v>6</v>
          </cell>
        </row>
        <row r="169">
          <cell r="A169">
            <v>1666474468</v>
          </cell>
          <cell r="B169">
            <v>653814300</v>
          </cell>
          <cell r="C169">
            <v>71803788950</v>
          </cell>
          <cell r="D169" t="str">
            <v>WD 2TB Drive for Chrome** - WDBB7B0020BBL-WEWM</v>
          </cell>
          <cell r="E169" t="str">
            <v>WESTERN DIGITAL TECHNOLOGIES INC</v>
          </cell>
          <cell r="F169">
            <v>649052721</v>
          </cell>
          <cell r="G169" t="str">
            <v>WD 2TB Drive for Chrome** - WDBB7B0020BBÂ Â Â Â </v>
          </cell>
          <cell r="H169" t="str">
            <v>STORAGE AND MEMORY</v>
          </cell>
          <cell r="I169" t="str">
            <v>HARD DRIVES</v>
          </cell>
          <cell r="J169">
            <v>24</v>
          </cell>
        </row>
        <row r="170">
          <cell r="A170">
            <v>914922612</v>
          </cell>
          <cell r="B170">
            <v>582884609</v>
          </cell>
          <cell r="C170">
            <v>82414221030</v>
          </cell>
          <cell r="D170" t="str">
            <v>MSI GF63 Thin Gaming Laptop, 15.6" FHD Display, Intel Core i5-10300H, NVIDIA GeForce GTX 1650 MaxQ, 8GB DDR4, 256GB NVMe SSD, Black, Windows 10 - GF63222</v>
          </cell>
          <cell r="E170" t="str">
            <v>MSI Computer Corp</v>
          </cell>
          <cell r="F170">
            <v>36094721</v>
          </cell>
          <cell r="G170" t="str">
            <v>MSI GF63 Thin Gaming Laptop, 15.6" FHD DÂ Â Â Â </v>
          </cell>
          <cell r="H170" t="str">
            <v>PC GAMING</v>
          </cell>
          <cell r="I170" t="str">
            <v>GAMING LAPTOPS</v>
          </cell>
          <cell r="J170">
            <v>1</v>
          </cell>
        </row>
        <row r="171">
          <cell r="A171">
            <v>803600781</v>
          </cell>
          <cell r="B171">
            <v>578924326</v>
          </cell>
          <cell r="C171">
            <v>19485010640</v>
          </cell>
          <cell r="D171" t="str">
            <v>HP 14" PC Laptop, Intel Celeron N4000, 4GB RAM, 64GB HD, Windows 10S with 1 year Office 365, Blue, 14-cb171wm</v>
          </cell>
          <cell r="E171" t="str">
            <v>HP INC</v>
          </cell>
          <cell r="F171">
            <v>952341722</v>
          </cell>
          <cell r="G171" t="str">
            <v>HP 14" PC Laptop, Intel Celeron N4000, 4Â Â Â Â </v>
          </cell>
          <cell r="H171" t="str">
            <v>LAPTOPS</v>
          </cell>
          <cell r="I171" t="str">
            <v>HP LAPTOPS</v>
          </cell>
          <cell r="J171">
            <v>0</v>
          </cell>
        </row>
        <row r="172">
          <cell r="A172">
            <v>325732597</v>
          </cell>
          <cell r="B172">
            <v>597249308</v>
          </cell>
          <cell r="C172">
            <v>19589197668</v>
          </cell>
          <cell r="D172" t="str">
            <v>Lenovo Ideapad 3i 15.6" FHD PC Laptop, Intel Core i3-1115G4, 4GB, 128GB SSD, Windows 11 in S Mode, Abyss Blue, 81X800ELUS</v>
          </cell>
          <cell r="E172" t="str">
            <v>LENOVO UNITED STATES INC</v>
          </cell>
          <cell r="F172">
            <v>586615720</v>
          </cell>
          <cell r="G172" t="str">
            <v>Lenovo Ideapad 3i 15.6" FHD PC Laptop, IÂ Â Â Â </v>
          </cell>
          <cell r="H172" t="str">
            <v>LAPTOPS</v>
          </cell>
          <cell r="I172" t="str">
            <v>LENOVO LAPTOPS</v>
          </cell>
          <cell r="J172">
            <v>7</v>
          </cell>
        </row>
        <row r="173">
          <cell r="A173">
            <v>715310371</v>
          </cell>
          <cell r="B173">
            <v>587040688</v>
          </cell>
          <cell r="C173">
            <v>19516152008</v>
          </cell>
          <cell r="D173" t="str">
            <v>HP 14" Intel Core i5-1135G7, 8GB RAM, 256GB SSD, Digi Camo, Windows 10, 14-dq2088wm</v>
          </cell>
          <cell r="E173" t="str">
            <v>HP INC</v>
          </cell>
          <cell r="F173">
            <v>952341722</v>
          </cell>
          <cell r="G173" t="str">
            <v>HP 14" Intel Core i5-1135G7, 8GB RAM, 25Â Â Â Â </v>
          </cell>
          <cell r="H173" t="str">
            <v>PC GAMING</v>
          </cell>
          <cell r="I173" t="str">
            <v>GAMING LAPTOPS</v>
          </cell>
          <cell r="J173">
            <v>0</v>
          </cell>
        </row>
        <row r="174">
          <cell r="A174">
            <v>1857320593</v>
          </cell>
          <cell r="B174">
            <v>653814298</v>
          </cell>
          <cell r="C174">
            <v>71803790137</v>
          </cell>
          <cell r="D174" t="str">
            <v>WD 1TB My Passport Portable External Hard Drive, Black - WDBYVG0010BBK-WEWM</v>
          </cell>
          <cell r="E174" t="str">
            <v>WESTERN DIGITAL TECHNOLOGIES INC</v>
          </cell>
          <cell r="F174">
            <v>649052721</v>
          </cell>
          <cell r="G174" t="str">
            <v>WD 1TB My Passport Portable External HarÂ Â Â Â </v>
          </cell>
          <cell r="H174" t="str">
            <v>STORAGE AND MEMORY</v>
          </cell>
          <cell r="I174" t="str">
            <v>HARD DRIVES</v>
          </cell>
          <cell r="J174">
            <v>0</v>
          </cell>
        </row>
        <row r="175">
          <cell r="A175">
            <v>451742833</v>
          </cell>
          <cell r="B175">
            <v>578737955</v>
          </cell>
          <cell r="C175">
            <v>88727626587</v>
          </cell>
          <cell r="D175" t="str">
            <v>SAMSUNG 32GB -Bar Plus Titan Gray USB Flash Drive</v>
          </cell>
          <cell r="E175" t="str">
            <v>SAMSUNG ELECTRONICS AMERICA</v>
          </cell>
          <cell r="F175">
            <v>733175060</v>
          </cell>
          <cell r="G175" t="str">
            <v>SAMSUNG 32GB -Bar Plus Titan Gray USB FlÂ Â Â Â </v>
          </cell>
          <cell r="H175" t="str">
            <v>STORAGE AND MEMORY</v>
          </cell>
          <cell r="I175" t="str">
            <v>FLASH DRIVES</v>
          </cell>
          <cell r="J175">
            <v>1</v>
          </cell>
        </row>
        <row r="176">
          <cell r="A176">
            <v>623773828</v>
          </cell>
          <cell r="B176">
            <v>599081245</v>
          </cell>
          <cell r="C176">
            <v>61965919251</v>
          </cell>
          <cell r="D176" t="str">
            <v>WD Black 1TB SN770 NVMe Internal Gaming SSD Solid State Drive - Gen4 PCIe, M.2 2280, up to 5,150 MB/s - WDS100T3X0E</v>
          </cell>
          <cell r="E176" t="str">
            <v>WESTERN DIGITAL TECHNOLOGIES INC</v>
          </cell>
          <cell r="F176">
            <v>649052720</v>
          </cell>
          <cell r="G176" t="str">
            <v>WD Black 1TB SN770 NVMe Internal Gaming Â BLACKÂ Â </v>
          </cell>
          <cell r="H176" t="str">
            <v>STORAGE AND MEMORY</v>
          </cell>
          <cell r="I176" t="str">
            <v>SSD ECOMM</v>
          </cell>
          <cell r="J176">
            <v>1</v>
          </cell>
        </row>
        <row r="177">
          <cell r="A177">
            <v>533566393</v>
          </cell>
          <cell r="B177">
            <v>579789760</v>
          </cell>
          <cell r="C177">
            <v>71803786946</v>
          </cell>
          <cell r="D177" t="str">
            <v>WD 1TB My Passport Portable External Hard Drive, Black - WDBYVG0010BBK-WESN</v>
          </cell>
          <cell r="E177" t="str">
            <v>WESTERN DIGITAL TECHNOLOGIES INC</v>
          </cell>
          <cell r="F177">
            <v>649052721</v>
          </cell>
          <cell r="G177" t="str">
            <v>WD 1TB My Passport Portable External HarÂ Â Â Â </v>
          </cell>
          <cell r="H177" t="str">
            <v>STORAGE AND MEMORY</v>
          </cell>
          <cell r="I177" t="str">
            <v>HARD DRIVES</v>
          </cell>
          <cell r="J177">
            <v>0</v>
          </cell>
        </row>
        <row r="178">
          <cell r="A178">
            <v>149373847</v>
          </cell>
          <cell r="B178">
            <v>594787777</v>
          </cell>
          <cell r="C178">
            <v>81255003433</v>
          </cell>
          <cell r="D178" t="str">
            <v>Gateway 11.6" Ultra Slim Notebook, HD, Intel Celeron, Dual Core, 64GB Storage, 4GB RAM, Mini HDMI, 1.0MP Webcam, Windows 10 S, Microsoft 365 Personal 1-Year Included, Green</v>
          </cell>
          <cell r="E178" t="str">
            <v>E&amp;S INTERNATIONAL ENTERPRISES</v>
          </cell>
          <cell r="F178">
            <v>156265723</v>
          </cell>
          <cell r="G178" t="str">
            <v>Gateway 11.6" Ultra Slim Notebook, HD, IÂ GREENÂ Â </v>
          </cell>
          <cell r="H178" t="str">
            <v>LAPTOPS</v>
          </cell>
          <cell r="I178" t="str">
            <v>TIER 3 LAPTOPS</v>
          </cell>
          <cell r="J178">
            <v>1</v>
          </cell>
        </row>
        <row r="179">
          <cell r="A179">
            <v>397360911</v>
          </cell>
          <cell r="B179">
            <v>578738242</v>
          </cell>
          <cell r="C179">
            <v>88727626594</v>
          </cell>
          <cell r="D179" t="str">
            <v>SAMSUNG 256GB Fit Plus USB Flash Drive</v>
          </cell>
          <cell r="E179" t="str">
            <v>SAMSUNG ELECTRONICS AMERICA</v>
          </cell>
          <cell r="F179">
            <v>733175060</v>
          </cell>
          <cell r="G179" t="str">
            <v>SAMSUNG 256GB Fit Plus USB Flash DriveÂ Â Â Â </v>
          </cell>
          <cell r="H179" t="str">
            <v>STORAGE AND MEMORY</v>
          </cell>
          <cell r="I179" t="str">
            <v>FLASH DRIVES</v>
          </cell>
          <cell r="J179">
            <v>0</v>
          </cell>
        </row>
        <row r="180">
          <cell r="A180">
            <v>763672545</v>
          </cell>
          <cell r="B180">
            <v>587569069</v>
          </cell>
          <cell r="C180">
            <v>71803788951</v>
          </cell>
          <cell r="D180" t="str">
            <v>WD Drive for Chromebook 2TB - WDBB7B0020BBL-WESN</v>
          </cell>
          <cell r="E180" t="str">
            <v>WESTERN DIGITAL TECHNOLOGIES INC</v>
          </cell>
          <cell r="F180">
            <v>649052721</v>
          </cell>
          <cell r="G180" t="str">
            <v>WD Drive for Chromebook 2TB - WDBB7B0020Â Â Â Â </v>
          </cell>
          <cell r="H180" t="str">
            <v>STORAGE AND MEMORY</v>
          </cell>
          <cell r="I180" t="str">
            <v>HARD DRIVES</v>
          </cell>
          <cell r="J180">
            <v>1</v>
          </cell>
        </row>
        <row r="181">
          <cell r="A181">
            <v>245689931</v>
          </cell>
          <cell r="B181">
            <v>575979469</v>
          </cell>
          <cell r="C181">
            <v>71803786339</v>
          </cell>
          <cell r="D181" t="str">
            <v>WD Blue 2.5-Inch 3D NAND SATA SSD 2TB</v>
          </cell>
          <cell r="E181" t="str">
            <v>WESTERN DIGITAL TECHNOLOGIES INC</v>
          </cell>
          <cell r="F181">
            <v>649052720</v>
          </cell>
          <cell r="G181" t="str">
            <v>WD Blue 2.5-Inch 3D NAND SATA SSD 2TBÂ Â Â Â </v>
          </cell>
          <cell r="H181" t="str">
            <v>STORAGE AND MEMORY</v>
          </cell>
          <cell r="I181" t="str">
            <v>SSD ECOMM</v>
          </cell>
          <cell r="J181">
            <v>2</v>
          </cell>
        </row>
        <row r="182">
          <cell r="A182">
            <v>351505806</v>
          </cell>
          <cell r="B182">
            <v>597958519</v>
          </cell>
          <cell r="C182">
            <v>88984282775</v>
          </cell>
          <cell r="D182" t="str">
            <v>Microsoft Surface Pro 7+ 2-In-1, 12.3" Touch Screen, Intel Core i3, 8GB RAM, 128GB SSD, Windows 11 Home, Platinum, with Black Type Cover</v>
          </cell>
          <cell r="E182" t="str">
            <v>MICROSOFT CORP</v>
          </cell>
          <cell r="F182">
            <v>706408723</v>
          </cell>
          <cell r="G182" t="str">
            <v>Microsoft Surface Pro 7+ 2-In-1, 12.3" TÂ Â Â Â </v>
          </cell>
          <cell r="H182" t="str">
            <v>LAPTOPS</v>
          </cell>
          <cell r="I182" t="str">
            <v>TIER 3 LAPTOPS</v>
          </cell>
          <cell r="J182">
            <v>1</v>
          </cell>
        </row>
        <row r="183">
          <cell r="A183">
            <v>242555856</v>
          </cell>
          <cell r="B183">
            <v>583505343</v>
          </cell>
          <cell r="C183">
            <v>19485098732</v>
          </cell>
          <cell r="D183" t="str">
            <v>HP All-in-One Desktop 22", Intel Celeron G5900T, 4GB RAM, 256GB SSD, Blue, Windows 11 Home, 22-df0013w</v>
          </cell>
          <cell r="E183" t="str">
            <v>HP INC</v>
          </cell>
          <cell r="F183">
            <v>952341722</v>
          </cell>
          <cell r="G183" t="str">
            <v>HP All-in-One Desktop 22", Intel CeleronÂ Â Â Â </v>
          </cell>
          <cell r="H183" t="str">
            <v>DESKTOP COMPUTERS</v>
          </cell>
          <cell r="I183" t="str">
            <v>DESKTOP TOWERS</v>
          </cell>
          <cell r="J183">
            <v>0</v>
          </cell>
        </row>
        <row r="184">
          <cell r="A184">
            <v>140627250</v>
          </cell>
          <cell r="B184">
            <v>577501452</v>
          </cell>
          <cell r="C184">
            <v>76364912760</v>
          </cell>
          <cell r="D184" t="str">
            <v>Seagate Expansion Desktop 6TB External Hard Drive HDD  USB 3.0 for PC Laptop (STEB6000403)</v>
          </cell>
          <cell r="E184" t="str">
            <v>SEAGATE TECHNOLOGY LLC</v>
          </cell>
          <cell r="F184">
            <v>673270720</v>
          </cell>
          <cell r="G184" t="str">
            <v>Seagate Expansion Desktop 6TB External HÂ Â Â Â </v>
          </cell>
          <cell r="H184" t="str">
            <v>STORAGE AND MEMORY</v>
          </cell>
          <cell r="I184" t="str">
            <v>HARD DRIVES</v>
          </cell>
          <cell r="J184">
            <v>0</v>
          </cell>
        </row>
        <row r="185">
          <cell r="A185">
            <v>587457385</v>
          </cell>
          <cell r="B185">
            <v>587437548</v>
          </cell>
          <cell r="C185">
            <v>68113131286</v>
          </cell>
          <cell r="D185" t="str">
            <v>onn. External Portable Solid State Drive, 500 GB</v>
          </cell>
          <cell r="E185" t="str">
            <v>Longsys Electronics (HK) Co., Ltd</v>
          </cell>
          <cell r="F185">
            <v>43261721</v>
          </cell>
          <cell r="G185" t="str">
            <v>onn. External Portable Solid State DriveÂ Â Â Â </v>
          </cell>
          <cell r="H185" t="str">
            <v>STORAGE AND MEMORY</v>
          </cell>
          <cell r="I185" t="str">
            <v>HARD DRIVES</v>
          </cell>
          <cell r="J185">
            <v>0</v>
          </cell>
        </row>
        <row r="186">
          <cell r="A186">
            <v>262640323</v>
          </cell>
          <cell r="B186">
            <v>578577267</v>
          </cell>
          <cell r="C186">
            <v>68113130976</v>
          </cell>
          <cell r="D186" t="str">
            <v>onn. USB 3.0 Flash Drive for Tablets and Computers, 128 GB Capacity</v>
          </cell>
          <cell r="E186" t="str">
            <v>Longsys Electronics (HK) Co., Ltd</v>
          </cell>
          <cell r="F186">
            <v>43261720</v>
          </cell>
          <cell r="G186" t="str">
            <v>onn. USB 3.0 Flash Drive for Tablets andÂ Â Â Â </v>
          </cell>
          <cell r="H186" t="str">
            <v>STORAGE AND MEMORY</v>
          </cell>
          <cell r="I186" t="str">
            <v>FLASH DRIVES</v>
          </cell>
          <cell r="J186">
            <v>0</v>
          </cell>
        </row>
        <row r="187">
          <cell r="A187">
            <v>651591169</v>
          </cell>
          <cell r="B187">
            <v>578713258</v>
          </cell>
          <cell r="C187">
            <v>2521551419</v>
          </cell>
          <cell r="D187" t="str">
            <v>Maxell Hardshell Electronics Storage Case - Large</v>
          </cell>
          <cell r="E187" t="str">
            <v>MAXELL CORP OF AMERICA</v>
          </cell>
          <cell r="F187">
            <v>187005720</v>
          </cell>
          <cell r="G187" t="str">
            <v>Maxell Hardshell Electronics Storage CasÂ BLACKÂ LARGE</v>
          </cell>
          <cell r="H187" t="str">
            <v>STORAGE AND MEMORY</v>
          </cell>
          <cell r="I187" t="str">
            <v>PORTABLE STORAGE</v>
          </cell>
          <cell r="J187">
            <v>82</v>
          </cell>
        </row>
        <row r="188">
          <cell r="A188">
            <v>345312221</v>
          </cell>
          <cell r="B188">
            <v>599702425</v>
          </cell>
          <cell r="C188">
            <v>81255003511</v>
          </cell>
          <cell r="D188" t="str">
            <v>VAIO 14.1", FHD, Intel Core i5-1235U, 16GB RAM, 1TB SSD, Quad Core, Fingerprint Scanner, THX Spatial Audio, 2MP Camera, HDMI, Windows 11 Home, Black</v>
          </cell>
          <cell r="E188" t="str">
            <v>E&amp;S INTERNATIONAL ENTERPRISES</v>
          </cell>
          <cell r="F188">
            <v>156265723</v>
          </cell>
          <cell r="G188" t="str">
            <v>VAIO 14.1", FHD, Intel Core i5-1235U, 16Â BLACKÂ Â </v>
          </cell>
          <cell r="H188" t="str">
            <v>LAPTOPS</v>
          </cell>
          <cell r="I188" t="str">
            <v>TIER 3 LAPTOPS</v>
          </cell>
          <cell r="J188">
            <v>21</v>
          </cell>
        </row>
        <row r="189">
          <cell r="A189">
            <v>944216331</v>
          </cell>
          <cell r="B189">
            <v>587538892</v>
          </cell>
          <cell r="C189">
            <v>19569763549</v>
          </cell>
          <cell r="D189" t="str">
            <v>HP Pavilion 14" FHD Touch x360, Intel Core i5-1135G7, 8GB RAM, 256GB SSD, Silver, Windows 10, 14-dw1010wm</v>
          </cell>
          <cell r="E189" t="str">
            <v>HP INC</v>
          </cell>
          <cell r="F189">
            <v>952341722</v>
          </cell>
          <cell r="G189" t="str">
            <v>HP Pavilion 14" FHD Touch x360, Intel CoÂ SILVERÂ Â </v>
          </cell>
          <cell r="H189" t="str">
            <v>LAPTOPS</v>
          </cell>
          <cell r="I189" t="str">
            <v>HP LAPTOPS</v>
          </cell>
          <cell r="J189">
            <v>1</v>
          </cell>
        </row>
        <row r="190">
          <cell r="A190">
            <v>766703099</v>
          </cell>
          <cell r="B190">
            <v>577501445</v>
          </cell>
          <cell r="C190">
            <v>76364913108</v>
          </cell>
          <cell r="D190" t="str">
            <v>Seagate Backup Plus Ultra Touch STHH1000400 - Hard drive - encrypted - 1 TB - external (portable) -</v>
          </cell>
          <cell r="E190" t="str">
            <v>SEAGATE TECHNOLOGY LLC</v>
          </cell>
          <cell r="F190">
            <v>673270720</v>
          </cell>
          <cell r="G190" t="str">
            <v>Seagate Backup Plus Ultra Touch STHH1000Â Â Â Â </v>
          </cell>
          <cell r="H190" t="str">
            <v>STORAGE AND MEMORY</v>
          </cell>
          <cell r="I190" t="str">
            <v>HARD DRIVES</v>
          </cell>
          <cell r="J190">
            <v>26</v>
          </cell>
        </row>
        <row r="191">
          <cell r="A191">
            <v>23350716</v>
          </cell>
          <cell r="B191">
            <v>556622207</v>
          </cell>
          <cell r="C191">
            <v>61965909416</v>
          </cell>
          <cell r="D191" t="str">
            <v>SanDisk 32GB Cruzer Glide USB 2.0 Flash Drive - SDCZ60-032G-AW46</v>
          </cell>
          <cell r="E191" t="str">
            <v>WESTERN DIGITAL TECHNOLOGIES INC</v>
          </cell>
          <cell r="F191">
            <v>446166720</v>
          </cell>
          <cell r="G191" t="str">
            <v>SanDisk 32GB Cruzer Glide USB 2.0 Flash Â Â Â 1.0EA</v>
          </cell>
          <cell r="H191" t="str">
            <v>STORAGE AND MEMORY</v>
          </cell>
          <cell r="I191" t="str">
            <v>FLASH DRIVES</v>
          </cell>
          <cell r="J191">
            <v>4</v>
          </cell>
        </row>
        <row r="192">
          <cell r="A192">
            <v>783473827</v>
          </cell>
          <cell r="B192">
            <v>599039703</v>
          </cell>
          <cell r="C192">
            <v>88727660154</v>
          </cell>
          <cell r="D192" t="str">
            <v>SAMSUNG Galaxy Book Pro 15.6" Laptop - Intel Core i5 - 8GB Memory - 256GB SSD - Mystic Silver</v>
          </cell>
          <cell r="E192" t="str">
            <v>SAMSUNG ELECTRONICS AMERICA</v>
          </cell>
          <cell r="F192">
            <v>733175722</v>
          </cell>
          <cell r="G192" t="str">
            <v>SAMSUNG Galaxy Book Pro 15.6" Laptop - IÂ SILVERÂ Â </v>
          </cell>
          <cell r="H192" t="str">
            <v>LAPTOPS</v>
          </cell>
          <cell r="I192" t="str">
            <v>SAMSUNG LAPTOPS</v>
          </cell>
          <cell r="J192">
            <v>70</v>
          </cell>
        </row>
        <row r="193">
          <cell r="A193">
            <v>392670626</v>
          </cell>
          <cell r="B193">
            <v>578738237</v>
          </cell>
          <cell r="C193">
            <v>88727626589</v>
          </cell>
          <cell r="D193" t="str">
            <v>SAMSUNG 128GB Bar Plus Titan Gray USB Flash Drive</v>
          </cell>
          <cell r="E193" t="str">
            <v>SAMSUNG ELECTRONICS AMERICA</v>
          </cell>
          <cell r="F193">
            <v>733175060</v>
          </cell>
          <cell r="G193" t="str">
            <v>SAMSUNG 128GB Bar Plus Titan Gray USB FlÂ Â Â Â </v>
          </cell>
          <cell r="H193" t="str">
            <v>STORAGE AND MEMORY</v>
          </cell>
          <cell r="I193" t="str">
            <v>FLASH DRIVES</v>
          </cell>
          <cell r="J193">
            <v>78</v>
          </cell>
        </row>
        <row r="194">
          <cell r="A194">
            <v>953015472</v>
          </cell>
          <cell r="B194">
            <v>582101806</v>
          </cell>
          <cell r="C194">
            <v>88727641079</v>
          </cell>
          <cell r="D194" t="str">
            <v>SAMSUNG T7 1TB USB 3.2 Gen 2 (10Gbps, Type C) External Solid State Drive (Portable SSD) Black MU-PC1T0T/AM</v>
          </cell>
          <cell r="E194" t="str">
            <v>SAMSUNG ELECTRONICS AMERICA</v>
          </cell>
          <cell r="F194">
            <v>733175721</v>
          </cell>
          <cell r="G194" t="str">
            <v>SAMSUNG T7 1TB USB 3.2 Gen 2 (10Gbps, TyÂ Â Â Â </v>
          </cell>
          <cell r="H194" t="str">
            <v>STORAGE AND MEMORY</v>
          </cell>
          <cell r="I194" t="str">
            <v>SSD ECOMM</v>
          </cell>
          <cell r="J194">
            <v>0</v>
          </cell>
        </row>
        <row r="195">
          <cell r="A195">
            <v>269322888</v>
          </cell>
          <cell r="B195">
            <v>595318543</v>
          </cell>
          <cell r="C195">
            <v>19590832073</v>
          </cell>
          <cell r="D195" t="str">
            <v>HP 27 All-in-One, R5, 8GB, 512GB, White, Windows 11, dp0053w</v>
          </cell>
          <cell r="E195" t="str">
            <v>HP INC</v>
          </cell>
          <cell r="F195">
            <v>952341722</v>
          </cell>
          <cell r="G195" t="str">
            <v>HP 27 All-in-One, R5, 8GB, 512GB, White,Â WHITEÂ Â </v>
          </cell>
          <cell r="H195" t="str">
            <v>DESKTOP COMPUTERS</v>
          </cell>
          <cell r="I195" t="str">
            <v>DESKTOP TOWERS</v>
          </cell>
          <cell r="J195">
            <v>0</v>
          </cell>
        </row>
        <row r="196">
          <cell r="A196">
            <v>267258764</v>
          </cell>
          <cell r="B196">
            <v>598454801</v>
          </cell>
          <cell r="C196">
            <v>19555352178</v>
          </cell>
          <cell r="D196" t="str">
            <v>ASUS ExpertCenter D700SC Desktop PC, Intel Core i7-11700, 8GB RAM, 256GB SSD, Black, Windows 11 Home, D700SC-WH702</v>
          </cell>
          <cell r="E196" t="str">
            <v>ASUS COMPUTER INTERNATIONAL</v>
          </cell>
          <cell r="F196">
            <v>4443720</v>
          </cell>
          <cell r="G196" t="str">
            <v>ASUS ExpertCenter D700SC Desktop PC, IntÂ BLACKÂ Â </v>
          </cell>
          <cell r="H196" t="str">
            <v>DESKTOP COMPUTERS</v>
          </cell>
          <cell r="I196" t="str">
            <v>DESKTOP TOWERS</v>
          </cell>
          <cell r="J196">
            <v>30</v>
          </cell>
        </row>
        <row r="197">
          <cell r="A197">
            <v>275067335</v>
          </cell>
          <cell r="B197">
            <v>651119647</v>
          </cell>
          <cell r="C197">
            <v>19555374442</v>
          </cell>
          <cell r="D197" t="str">
            <v>ASUS ROG Strix i5 3050 Desktop; ASUS ROG Strix Intel Core i5-11400F, NVIDIA GeForce RTX 3050 Graphics, 8GB RAM, 512GB SSD, Gray, Windows 11 Home, G10CE-WB553</v>
          </cell>
          <cell r="E197" t="str">
            <v>ASUS COMPUTER INTERNATIONAL</v>
          </cell>
          <cell r="F197">
            <v>4443720</v>
          </cell>
          <cell r="G197" t="str">
            <v>ASUS ROG Strix i5 3050 Desktop; ASUS ROGÂ GRAYÂ Â </v>
          </cell>
          <cell r="H197" t="str">
            <v>PC GAMING</v>
          </cell>
          <cell r="I197" t="str">
            <v>GAMING DESKTOPS</v>
          </cell>
          <cell r="J197">
            <v>3</v>
          </cell>
        </row>
        <row r="198">
          <cell r="A198">
            <v>801422524</v>
          </cell>
          <cell r="B198">
            <v>652617911</v>
          </cell>
          <cell r="C198">
            <v>81255003532</v>
          </cell>
          <cell r="D198" t="str">
            <v>VAIO 14.1", FHD, Intel Core i5-1235U, 8GB RAM, 512GB SSD, Quad Core, Fingerprint Scanner, THX Spatial Audio, 2MP Camera, HDMI, Windows 11 Home, Blue</v>
          </cell>
          <cell r="E198" t="str">
            <v>E&amp;S INTERNATIONAL ENTERPRISES</v>
          </cell>
          <cell r="F198">
            <v>156265723</v>
          </cell>
          <cell r="G198" t="str">
            <v>VAIO 14.1", FHD, Intel Core i5-1235U, 8GÂ BLUEÂ Â </v>
          </cell>
          <cell r="H198" t="str">
            <v>LAPTOPS</v>
          </cell>
          <cell r="I198" t="str">
            <v>TIER 3 LAPTOPS</v>
          </cell>
          <cell r="J198">
            <v>2</v>
          </cell>
        </row>
        <row r="199">
          <cell r="A199">
            <v>289620788</v>
          </cell>
          <cell r="B199">
            <v>578767848</v>
          </cell>
          <cell r="C199">
            <v>81003303320</v>
          </cell>
          <cell r="D199" t="str">
            <v>Hyundai 512GB Ultra Portable Data Storage Fast External SSD, PC/MAC/Mobile- USB-C/USB-A, Dual Cable Included, Piano Black - HTESD500PB</v>
          </cell>
          <cell r="E199" t="str">
            <v>General Procurement, Inc.</v>
          </cell>
          <cell r="F199">
            <v>784116720</v>
          </cell>
          <cell r="G199" t="str">
            <v>Hyundai 512GB Ultra Portable Data StoragÂ Â Â Â </v>
          </cell>
          <cell r="H199" t="str">
            <v>STORAGE AND MEMORY</v>
          </cell>
          <cell r="I199" t="str">
            <v>SSD ECOMM</v>
          </cell>
          <cell r="J199">
            <v>21</v>
          </cell>
        </row>
        <row r="200">
          <cell r="A200">
            <v>516601654</v>
          </cell>
          <cell r="B200">
            <v>597395704</v>
          </cell>
          <cell r="C200">
            <v>19611828391</v>
          </cell>
          <cell r="D200" t="str">
            <v>Lenovo Ideapad Duet 5 Chromebook 13.3" FHD Touchscreen Chromebook Laptop, Qualcomm Snapdragon SC7180, 4GB RAM, 256GB SSD, Chrome OS, Abyss Blue, 82QS001CUS</v>
          </cell>
          <cell r="E200" t="str">
            <v>LENOVO UNITED STATES INC</v>
          </cell>
          <cell r="F200">
            <v>586615720</v>
          </cell>
          <cell r="G200" t="str">
            <v>Lenovo Ideapad Duet 5 Chromebook 13.3" FÂ BLUEÂ Â </v>
          </cell>
          <cell r="H200" t="str">
            <v>CHROMEBOOKS</v>
          </cell>
          <cell r="I200" t="str">
            <v>LENOVO CHROMEBOOKS</v>
          </cell>
          <cell r="J200">
            <v>2</v>
          </cell>
        </row>
        <row r="201">
          <cell r="A201">
            <v>251616772</v>
          </cell>
          <cell r="B201">
            <v>578767853</v>
          </cell>
          <cell r="C201">
            <v>81003303328</v>
          </cell>
          <cell r="D201" t="str">
            <v>Hyundai 2TB Ultra Portable Data Storage Fast External SSD, PC/MAC/Mobile- USB-C/USB-A, Dual Cable Included, Piano Black  HTESD2048PB</v>
          </cell>
          <cell r="E201" t="str">
            <v>General Procurement, Inc.</v>
          </cell>
          <cell r="F201">
            <v>784116720</v>
          </cell>
          <cell r="G201" t="str">
            <v>Hyundai 2TB Ultra Portable Data Storage Â Â Â Â </v>
          </cell>
          <cell r="H201" t="str">
            <v>STORAGE AND MEMORY</v>
          </cell>
          <cell r="I201" t="str">
            <v>SSD ECOMM</v>
          </cell>
          <cell r="J201">
            <v>21</v>
          </cell>
        </row>
        <row r="202">
          <cell r="A202">
            <v>215854721</v>
          </cell>
          <cell r="B202">
            <v>650405828</v>
          </cell>
          <cell r="C202">
            <v>74061732452</v>
          </cell>
          <cell r="D202" t="str">
            <v>Kingston FURY Renegade 500GB PCIe Gen 4.0 NVMe M.2 Internal Gaming SSD SFYS/500G</v>
          </cell>
          <cell r="E202" t="str">
            <v>KINGSTON DIGITAL INCORPORATED</v>
          </cell>
          <cell r="F202">
            <v>40063721</v>
          </cell>
          <cell r="G202" t="str">
            <v>Kingston FURY Renegade 500GB PCIe Gen 4.Â Â Â Â </v>
          </cell>
          <cell r="H202" t="str">
            <v>STORAGE AND MEMORY</v>
          </cell>
          <cell r="I202" t="str">
            <v>SSD ECOMM</v>
          </cell>
          <cell r="J202">
            <v>0</v>
          </cell>
        </row>
        <row r="203">
          <cell r="A203">
            <v>748855001</v>
          </cell>
          <cell r="B203">
            <v>597827880</v>
          </cell>
          <cell r="C203">
            <v>82414226706</v>
          </cell>
          <cell r="D203" t="str">
            <v>MSI PRO 23.8" Full HDS All-in-One Desktop, Intel Core i5-11400 Hexa-core (6 Core), 8 GB RAM DDR4 SDRAM, 250 GB M.2 PCI Express NVMe SSD, AP241 11M-083U</v>
          </cell>
          <cell r="E203" t="str">
            <v>MSI Computer Corp</v>
          </cell>
          <cell r="F203">
            <v>36094721</v>
          </cell>
          <cell r="G203" t="str">
            <v>MSI PRO 23.8" Full HDS All-in-One DesktoÂ BLACKÂ Â </v>
          </cell>
          <cell r="H203" t="str">
            <v>DESKTOP COMPUTERS</v>
          </cell>
          <cell r="I203" t="str">
            <v>DESKTOP TOWERS</v>
          </cell>
          <cell r="J203">
            <v>0</v>
          </cell>
        </row>
        <row r="204">
          <cell r="A204">
            <v>975303333</v>
          </cell>
          <cell r="B204">
            <v>577185254</v>
          </cell>
          <cell r="C204">
            <v>81491402466</v>
          </cell>
          <cell r="D204" t="str">
            <v>Patriot Memory Burst 480GB 2.5" SATA 3 SSD - PBU480GS25SSDR</v>
          </cell>
          <cell r="E204" t="str">
            <v>Patriot Memory Inc</v>
          </cell>
          <cell r="F204">
            <v>245670720</v>
          </cell>
          <cell r="G204" t="str">
            <v>Patriot Memory Burst 480GB 2.5" SATA 3 SÂ Â Â Â </v>
          </cell>
          <cell r="H204" t="str">
            <v>STORAGE AND MEMORY</v>
          </cell>
          <cell r="I204" t="str">
            <v>SSD ECOMM</v>
          </cell>
          <cell r="J204">
            <v>4</v>
          </cell>
        </row>
        <row r="205">
          <cell r="A205">
            <v>19212616</v>
          </cell>
          <cell r="B205">
            <v>551904698</v>
          </cell>
          <cell r="C205">
            <v>2394295005</v>
          </cell>
          <cell r="D205" t="str">
            <v>Verbatim Cd-r 50pk 700mb/52x Spin-slvr</v>
          </cell>
          <cell r="E205" t="str">
            <v>INGRAM MICRO INC</v>
          </cell>
          <cell r="F205">
            <v>511873720</v>
          </cell>
          <cell r="G205" t="str">
            <v>Verbatim Cd-r 50pk 700mb/52x Spin-slvrÂ Â Â Â </v>
          </cell>
          <cell r="H205" t="str">
            <v>STORAGE AND MEMORY</v>
          </cell>
          <cell r="I205" t="str">
            <v>BLANK MEDIA</v>
          </cell>
          <cell r="J205">
            <v>0</v>
          </cell>
        </row>
        <row r="206">
          <cell r="A206">
            <v>536644212</v>
          </cell>
          <cell r="B206">
            <v>650405091</v>
          </cell>
          <cell r="C206">
            <v>74061730982</v>
          </cell>
          <cell r="D206" t="str">
            <v>Kingston DataTraveler Exodia 64GB USB 3.2 Flash Drive DTX/64GB</v>
          </cell>
          <cell r="E206" t="str">
            <v>KINGSTON DIGITAL INCORPORATED</v>
          </cell>
          <cell r="F206">
            <v>40063721</v>
          </cell>
          <cell r="G206" t="str">
            <v>Kingston DataTraveler Exodia 64GB USB 3.Â BLACKÂ Â </v>
          </cell>
          <cell r="H206" t="str">
            <v>STORAGE AND MEMORY</v>
          </cell>
          <cell r="I206" t="str">
            <v>FLASH DRIVES</v>
          </cell>
          <cell r="J206">
            <v>0</v>
          </cell>
        </row>
        <row r="207">
          <cell r="A207">
            <v>648554999</v>
          </cell>
          <cell r="B207">
            <v>597223414</v>
          </cell>
          <cell r="C207">
            <v>19589187865</v>
          </cell>
          <cell r="D207" t="str">
            <v>Lenovo Ideapad 5i 14" FHD Laptop, Intel Core i7-1165G7, 8GB RAM, 512GB SSD, Windows 11 Home, Graphite Gray, 82FE00UGUS</v>
          </cell>
          <cell r="E207" t="str">
            <v>LENOVO UNITED STATES INC</v>
          </cell>
          <cell r="F207">
            <v>586615720</v>
          </cell>
          <cell r="G207" t="str">
            <v>Lenovo Ideapad 5i 14" FHD Laptop, Intel Â GRAYÂ Â </v>
          </cell>
          <cell r="H207" t="str">
            <v>LAPTOPS</v>
          </cell>
          <cell r="I207" t="str">
            <v>LENOVO LAPTOPS</v>
          </cell>
          <cell r="J207">
            <v>9</v>
          </cell>
        </row>
        <row r="208">
          <cell r="A208">
            <v>659987715</v>
          </cell>
          <cell r="B208">
            <v>596252866</v>
          </cell>
          <cell r="C208">
            <v>85001729090</v>
          </cell>
          <cell r="D208" t="str">
            <v>Core Innovations CLT1564BL 15.6" Laptop with Windows 10 S, Intel Celeron 3GB RAM 64GB Flash Storage (Black)</v>
          </cell>
          <cell r="E208" t="str">
            <v>DP AUDIO VIDEO</v>
          </cell>
          <cell r="F208">
            <v>624224721</v>
          </cell>
          <cell r="G208" t="str">
            <v>Core Innovations CLT1564BL 15.6" Laptop Â BLACKÂ Â </v>
          </cell>
          <cell r="H208" t="str">
            <v>LAPTOPS</v>
          </cell>
          <cell r="I208" t="str">
            <v>TIER 3 LAPTOPS</v>
          </cell>
          <cell r="J208">
            <v>1</v>
          </cell>
        </row>
        <row r="209">
          <cell r="A209">
            <v>327381168</v>
          </cell>
          <cell r="B209">
            <v>651428462</v>
          </cell>
          <cell r="C209">
            <v>76364917289</v>
          </cell>
          <cell r="D209" t="str">
            <v>Seagate Boba Fett Drive Special Edition FireCuda 2TB Officially-Licensed External USB 3.2 Gen 1 Hard Drive with Red LED Lighting, STKL2000406</v>
          </cell>
          <cell r="E209" t="str">
            <v>SEAGATE TECHNOLOGY LLC</v>
          </cell>
          <cell r="F209">
            <v>673270720</v>
          </cell>
          <cell r="G209" t="str">
            <v>Seagate Boba Fett Drive Special Edition Â Â Â Â </v>
          </cell>
          <cell r="H209" t="str">
            <v>STORAGE AND MEMORY</v>
          </cell>
          <cell r="I209" t="str">
            <v>HARD DRIVES</v>
          </cell>
          <cell r="J209">
            <v>157</v>
          </cell>
        </row>
        <row r="210">
          <cell r="A210">
            <v>287686515</v>
          </cell>
          <cell r="B210">
            <v>596810230</v>
          </cell>
          <cell r="C210">
            <v>88727643720</v>
          </cell>
          <cell r="D210" t="str">
            <v>SAMSUNG 980 Series - 500GB PCIe Gen3. X4 NVMe 1.4 - M.2 Internal SSD - MZ-V8V500B/AM</v>
          </cell>
          <cell r="E210" t="str">
            <v>SAMSUNG ELECTRONICS AMERICA</v>
          </cell>
          <cell r="F210">
            <v>733175726</v>
          </cell>
          <cell r="G210" t="str">
            <v>SAMSUNG 980 Series - 500GB PCIe Gen3. X4Â BLACKÂ Â </v>
          </cell>
          <cell r="H210" t="str">
            <v>STORAGE AND MEMORY</v>
          </cell>
          <cell r="I210" t="str">
            <v>SSD ECOMM</v>
          </cell>
          <cell r="J210">
            <v>0</v>
          </cell>
        </row>
        <row r="211">
          <cell r="A211">
            <v>745186196</v>
          </cell>
          <cell r="B211">
            <v>596864261</v>
          </cell>
          <cell r="C211">
            <v>19589197828</v>
          </cell>
          <cell r="D211" t="str">
            <v>Lenovo Ideapad 3 15.6" FHD Laptop, AMD Ryzen 5 5500U, 8GB RAM, 256GB SSD, Windows 11, Sand, 82KU00YWUS</v>
          </cell>
          <cell r="E211" t="str">
            <v>LENOVO UNITED STATES INC</v>
          </cell>
          <cell r="F211">
            <v>586615720</v>
          </cell>
          <cell r="G211" t="str">
            <v>Lenovo Ideapad 3 15.6" FHD Laptop, AMD RÂ BEIGEÂ Â </v>
          </cell>
          <cell r="H211" t="str">
            <v>LAPTOPS</v>
          </cell>
          <cell r="I211" t="str">
            <v>LENOVO LAPTOPS</v>
          </cell>
          <cell r="J211">
            <v>1</v>
          </cell>
        </row>
        <row r="212">
          <cell r="A212">
            <v>186276275</v>
          </cell>
          <cell r="B212">
            <v>650405824</v>
          </cell>
          <cell r="C212">
            <v>74061732455</v>
          </cell>
          <cell r="D212" t="str">
            <v>Kingston FURY Renegade 1TB PCIe Gen 4.0 NVMe M.2 Internal Gaming SSD SFYS/1000G</v>
          </cell>
          <cell r="E212" t="str">
            <v>KINGSTON DIGITAL INCORPORATED</v>
          </cell>
          <cell r="F212">
            <v>40063721</v>
          </cell>
          <cell r="G212" t="str">
            <v>Kingston FURY Renegade 1TB PCIe Gen 4.0 Â Â Â Â </v>
          </cell>
          <cell r="H212" t="str">
            <v>STORAGE AND MEMORY</v>
          </cell>
          <cell r="I212" t="str">
            <v>SSD ECOMM</v>
          </cell>
          <cell r="J212">
            <v>0</v>
          </cell>
        </row>
        <row r="213">
          <cell r="A213">
            <v>680592137</v>
          </cell>
          <cell r="B213">
            <v>650437822</v>
          </cell>
          <cell r="C213">
            <v>19637929855</v>
          </cell>
          <cell r="D213" t="str">
            <v>Lenovo IdeaPad 1i 15.6" 1080p PC Laptops, Intel Core i3-1215U, 8GB RAM, 256GB SSD, Windows 11 in S Mode, Sand, 82QD0002US</v>
          </cell>
          <cell r="E213" t="str">
            <v>LENOVO UNITED STATES INC</v>
          </cell>
          <cell r="F213">
            <v>586615720</v>
          </cell>
          <cell r="G213" t="str">
            <v>Lenovo IdeaPad 1i 15.6" 1080p PC LaptopsÂ BEIGEÂ Â </v>
          </cell>
          <cell r="H213" t="str">
            <v>LAPTOPS</v>
          </cell>
          <cell r="I213" t="str">
            <v>LENOVO LAPTOPS</v>
          </cell>
          <cell r="J213">
            <v>87</v>
          </cell>
        </row>
        <row r="214">
          <cell r="A214">
            <v>767281888</v>
          </cell>
          <cell r="B214">
            <v>650405827</v>
          </cell>
          <cell r="C214">
            <v>74061732446</v>
          </cell>
          <cell r="D214" t="str">
            <v>Kingston FURY Renegade 2TB PCIe Gen 4.0 NVMe M.2 Internal Gaming SSD SFYS/2000G</v>
          </cell>
          <cell r="E214" t="str">
            <v>KINGSTON DIGITAL INCORPORATED</v>
          </cell>
          <cell r="F214">
            <v>40063721</v>
          </cell>
          <cell r="G214" t="str">
            <v>Kingston FURY Renegade 2TB PCIe Gen 4.0 Â Â Â Â </v>
          </cell>
          <cell r="H214" t="str">
            <v>STORAGE AND MEMORY</v>
          </cell>
          <cell r="I214" t="str">
            <v>SSD ECOMM</v>
          </cell>
          <cell r="J214">
            <v>0</v>
          </cell>
        </row>
        <row r="215">
          <cell r="A215">
            <v>588464990</v>
          </cell>
          <cell r="B215">
            <v>586283185</v>
          </cell>
          <cell r="C215">
            <v>19513308733</v>
          </cell>
          <cell r="D215" t="str">
            <v>Acer Chromebook 311, 11.6" HD, Intel Celeron N4020, 4GB LPDDR4, 32GB eMMC, Pure Silver, Gigabit WiFi, Bluetooth 5.0, CB311-9H-C4XC</v>
          </cell>
          <cell r="E215" t="str">
            <v>ACER AMERICA</v>
          </cell>
          <cell r="F215">
            <v>270642720</v>
          </cell>
          <cell r="G215" t="str">
            <v>Acer Chromebook 311, 11.6" HD, Intel CelÂ SILVERÂ Â </v>
          </cell>
          <cell r="H215" t="str">
            <v>CHROMEBOOKS</v>
          </cell>
          <cell r="I215" t="str">
            <v>ACER CHROMEBOOK</v>
          </cell>
          <cell r="J215">
            <v>2</v>
          </cell>
        </row>
        <row r="216">
          <cell r="A216">
            <v>391957791</v>
          </cell>
          <cell r="B216">
            <v>597381616</v>
          </cell>
          <cell r="C216">
            <v>88727660155</v>
          </cell>
          <cell r="D216" t="str">
            <v>SAMSUNG Galaxy Book Pro 15.6" Laptop - Intel Core i5 - 8GB Memory - 512GB SSD - Mystic Silver</v>
          </cell>
          <cell r="E216" t="str">
            <v>SAMSUNG ELECTRONICS AMERICA</v>
          </cell>
          <cell r="F216">
            <v>733175722</v>
          </cell>
          <cell r="G216" t="str">
            <v>SAMSUNG Galaxy Book Pro 15.6" Laptop - IÂ SILVERÂ Â </v>
          </cell>
          <cell r="H216" t="str">
            <v>LAPTOPS</v>
          </cell>
          <cell r="I216" t="str">
            <v>SAMSUNG LAPTOPS</v>
          </cell>
          <cell r="J216">
            <v>53</v>
          </cell>
        </row>
        <row r="217">
          <cell r="A217">
            <v>141519982</v>
          </cell>
          <cell r="B217">
            <v>573593379</v>
          </cell>
          <cell r="C217">
            <v>71803785095</v>
          </cell>
          <cell r="D217" t="str">
            <v>WD 6TB My Book Desktop External Hard Drive - USB 3.0 - WDBBGB0060HBK-NESN</v>
          </cell>
          <cell r="E217" t="str">
            <v>WESTERN DIGITAL TECHNOLOGIES INC</v>
          </cell>
          <cell r="F217">
            <v>649052721</v>
          </cell>
          <cell r="G217" t="str">
            <v>WD 6TB My Book Desktop External Hard DriÂ Â Â Â </v>
          </cell>
          <cell r="H217" t="str">
            <v>STORAGE AND MEMORY</v>
          </cell>
          <cell r="I217" t="str">
            <v>HARD DRIVES</v>
          </cell>
          <cell r="J217">
            <v>0</v>
          </cell>
        </row>
        <row r="218">
          <cell r="A218">
            <v>194580630</v>
          </cell>
          <cell r="B218">
            <v>575642159</v>
          </cell>
          <cell r="C218">
            <v>61965914302</v>
          </cell>
          <cell r="D218" t="str">
            <v>SanDisk iXpand 128GB Flash Drive for iPhone iPad and Computers</v>
          </cell>
          <cell r="E218" t="str">
            <v>WESTERN DIGITAL TECHNOLOGIES INC</v>
          </cell>
          <cell r="F218">
            <v>446166720</v>
          </cell>
          <cell r="G218" t="str">
            <v>SanDisk iXpand 128GB Flash Drive for iPhÂ Â Â Â </v>
          </cell>
          <cell r="H218" t="str">
            <v>STORAGE AND MEMORY</v>
          </cell>
          <cell r="I218" t="str">
            <v>FLASH DRIVES</v>
          </cell>
          <cell r="J218">
            <v>0</v>
          </cell>
        </row>
        <row r="219">
          <cell r="A219">
            <v>794363868</v>
          </cell>
          <cell r="B219">
            <v>655541860</v>
          </cell>
          <cell r="C219">
            <v>74061731908</v>
          </cell>
          <cell r="D219" t="str">
            <v>Kingston FURY Beast RGB 16GB KIT (2x8GB) 3600MHz DDR4 Desktop Memory KF436C17BBAK2/16</v>
          </cell>
          <cell r="E219" t="str">
            <v>Kingston Technology Corporation</v>
          </cell>
          <cell r="F219">
            <v>40055722</v>
          </cell>
          <cell r="G219" t="str">
            <v>Kingston FURY Beast RGB 16GB KIT (2x8GB)Â BLACKÂ Â </v>
          </cell>
          <cell r="H219" t="str">
            <v>STORAGE AND MEMORY</v>
          </cell>
          <cell r="I219" t="str">
            <v>RAM MEMORY</v>
          </cell>
          <cell r="J219">
            <v>0</v>
          </cell>
        </row>
        <row r="220">
          <cell r="A220">
            <v>321958789</v>
          </cell>
          <cell r="B220">
            <v>577501449</v>
          </cell>
          <cell r="C220">
            <v>76364913248</v>
          </cell>
          <cell r="D220" t="str">
            <v>Seagate 5TB Backup Plus Portable Drive USB 3.0, BLUE</v>
          </cell>
          <cell r="E220" t="str">
            <v>SEAGATE TECHNOLOGY LLC</v>
          </cell>
          <cell r="F220">
            <v>673270720</v>
          </cell>
          <cell r="G220" t="str">
            <v>Seagate 5TB Backup Plus Portable Drive UÂ Â Â Â </v>
          </cell>
          <cell r="H220" t="str">
            <v>STORAGE AND MEMORY</v>
          </cell>
          <cell r="I220" t="str">
            <v>HARD DRIVES</v>
          </cell>
          <cell r="J220">
            <v>0</v>
          </cell>
        </row>
        <row r="221">
          <cell r="A221">
            <v>995302833</v>
          </cell>
          <cell r="B221">
            <v>599698661</v>
          </cell>
          <cell r="C221">
            <v>88727659835</v>
          </cell>
          <cell r="D221" t="str">
            <v>SAMSUNG 980 PRO Heatsink M.2 2280 1TB PCI-Express 4.0 x4 - Internal Solid State Drive (SSD) - MZ-V8P1T0CW</v>
          </cell>
          <cell r="E221" t="str">
            <v>SAMSUNG ELECTRONICS AMERICA</v>
          </cell>
          <cell r="F221">
            <v>733175726</v>
          </cell>
          <cell r="G221" t="str">
            <v>SAMSUNG 980 PRO Heatsink M.2 2280 1TB PCÂ Â Â Â </v>
          </cell>
          <cell r="H221" t="str">
            <v>STORAGE AND MEMORY</v>
          </cell>
          <cell r="I221" t="str">
            <v>SSD ECOMM</v>
          </cell>
          <cell r="J221">
            <v>34</v>
          </cell>
        </row>
        <row r="222">
          <cell r="A222">
            <v>522578540</v>
          </cell>
          <cell r="B222">
            <v>587540654</v>
          </cell>
          <cell r="C222">
            <v>75149264326</v>
          </cell>
          <cell r="D222" t="str">
            <v>PNY 16GB Attache USB 2.0 Flash Drive- 2 Pack</v>
          </cell>
          <cell r="E222" t="str">
            <v>PNY TECHNOLOGIES INC</v>
          </cell>
          <cell r="F222">
            <v>199336720</v>
          </cell>
          <cell r="G222" t="str">
            <v>PNY 16GB Attache USB 2.0 Flash Drive- 2 Â Â Â Â </v>
          </cell>
          <cell r="H222" t="str">
            <v>STORAGE AND MEMORY</v>
          </cell>
          <cell r="I222" t="str">
            <v>FLASH DRIVES</v>
          </cell>
          <cell r="J222">
            <v>40</v>
          </cell>
        </row>
        <row r="223">
          <cell r="A223">
            <v>1266896181</v>
          </cell>
          <cell r="B223">
            <v>653814303</v>
          </cell>
          <cell r="C223">
            <v>71803790133</v>
          </cell>
          <cell r="D223" t="str">
            <v>WD My Book 12TB Desktop External Hard Drive - WDBBGB0120HBK-NEWM</v>
          </cell>
          <cell r="E223" t="str">
            <v>WESTERN DIGITAL TECHNOLOGIES INC</v>
          </cell>
          <cell r="F223">
            <v>649052721</v>
          </cell>
          <cell r="G223" t="str">
            <v>WD My Book 12TB Desktop External Hard DrÂ Â Â Â </v>
          </cell>
          <cell r="H223" t="str">
            <v>STORAGE AND MEMORY</v>
          </cell>
          <cell r="I223" t="str">
            <v>HARD DRIVES</v>
          </cell>
          <cell r="J223">
            <v>7</v>
          </cell>
        </row>
        <row r="224">
          <cell r="A224">
            <v>628849528</v>
          </cell>
          <cell r="B224">
            <v>599702427</v>
          </cell>
          <cell r="C224">
            <v>81255003510</v>
          </cell>
          <cell r="D224" t="str">
            <v>VAIO 14.1", FHD, Intel Core i5-1235U, 8GB RAM, 512GB SSD, Quad Core, Fingerprint Scanner, THX Spatial Audio, 2MP Camera, HDMI, Windows 11 Home, Rose Gold</v>
          </cell>
          <cell r="E224" t="str">
            <v>E&amp;S INTERNATIONAL ENTERPRISES</v>
          </cell>
          <cell r="F224">
            <v>156265723</v>
          </cell>
          <cell r="G224" t="str">
            <v>VAIO 14.1", FHD, Intel Core i5-1235U, 8GÂ PINKÂ Â </v>
          </cell>
          <cell r="H224" t="str">
            <v>LAPTOPS</v>
          </cell>
          <cell r="I224" t="str">
            <v>TIER 3 LAPTOPS</v>
          </cell>
          <cell r="J224">
            <v>5</v>
          </cell>
        </row>
        <row r="225">
          <cell r="A225">
            <v>400534796</v>
          </cell>
          <cell r="B225">
            <v>599081244</v>
          </cell>
          <cell r="C225">
            <v>61965919312</v>
          </cell>
          <cell r="D225" t="str">
            <v>WD Blue 500GB SN570 NVMe SSD - WDBB9E5000ANC-WRSN</v>
          </cell>
          <cell r="E225" t="str">
            <v>WESTERN DIGITAL TECHNOLOGIES INC</v>
          </cell>
          <cell r="F225">
            <v>649052720</v>
          </cell>
          <cell r="G225" t="str">
            <v>WD Blue 500GB SN570 NVMe SSD - WDBB9E500Â BLUEÂ Â </v>
          </cell>
          <cell r="H225" t="str">
            <v>STORAGE AND MEMORY</v>
          </cell>
          <cell r="I225" t="str">
            <v>SSD ECOMM</v>
          </cell>
          <cell r="J225">
            <v>170</v>
          </cell>
        </row>
        <row r="226">
          <cell r="A226">
            <v>979022383</v>
          </cell>
          <cell r="B226">
            <v>599081546</v>
          </cell>
          <cell r="C226">
            <v>71803787224</v>
          </cell>
          <cell r="D226" t="str">
            <v>WD My Book 12TB Desktop External Hard Drive - WDBBGB0120HBK-NESN</v>
          </cell>
          <cell r="E226" t="str">
            <v>WESTERN DIGITAL TECHNOLOGIES INC</v>
          </cell>
          <cell r="F226">
            <v>649052721</v>
          </cell>
          <cell r="G226" t="str">
            <v>WD My Book 12TB Desktop External Hard DrÂ BLACKÂ Â </v>
          </cell>
          <cell r="H226" t="str">
            <v>STORAGE AND MEMORY</v>
          </cell>
          <cell r="I226" t="str">
            <v>HARD DRIVES</v>
          </cell>
          <cell r="J226">
            <v>0</v>
          </cell>
        </row>
        <row r="227">
          <cell r="A227">
            <v>1237462929</v>
          </cell>
          <cell r="B227">
            <v>653219123</v>
          </cell>
          <cell r="C227">
            <v>81255003489</v>
          </cell>
          <cell r="D227" t="str">
            <v>Gateway 15.6" Ultra Slim Notebook, FHD, AMD Ryzen 3 3250U with Radeon Graphics, Dual Core, 4GB Memory, 128GB Storage, Tuned by THX Audio, 1.0MP Webcam, HDMI, Windows 11 S, Charcoal Black</v>
          </cell>
          <cell r="E227" t="str">
            <v>E&amp;S INTERNATIONAL ENTERPRISES</v>
          </cell>
          <cell r="F227">
            <v>156265723</v>
          </cell>
          <cell r="G227" t="str">
            <v>Gateway 15.6" Ultra Slim Notebook, FHD, Â BLACKÂ Â </v>
          </cell>
          <cell r="H227" t="str">
            <v>LAPTOPS</v>
          </cell>
          <cell r="I227" t="str">
            <v>TIER 3 LAPTOPS</v>
          </cell>
          <cell r="J227">
            <v>209</v>
          </cell>
        </row>
        <row r="228">
          <cell r="A228">
            <v>360068686</v>
          </cell>
          <cell r="B228">
            <v>597395705</v>
          </cell>
          <cell r="C228">
            <v>19589183244</v>
          </cell>
          <cell r="D228" t="str">
            <v>Lenovo 13.3" OLED Touchscreen Chromebooks Laptop, Qualcomm Snapdragon SC7180, 4GB RAM, 128GB SSD, Chrome OS, Abyss Blue, 82QS0001US</v>
          </cell>
          <cell r="E228" t="str">
            <v>LENOVO UNITED STATES INC</v>
          </cell>
          <cell r="F228">
            <v>586615720</v>
          </cell>
          <cell r="G228" t="str">
            <v>Lenovo 13.3" OLED Touchscreen ChromebookÂ BLUEÂ Â </v>
          </cell>
          <cell r="H228" t="str">
            <v>CHROMEBOOKS</v>
          </cell>
          <cell r="I228" t="str">
            <v>LENOVO CHROMEBOOKS</v>
          </cell>
          <cell r="J228">
            <v>0</v>
          </cell>
        </row>
        <row r="229">
          <cell r="A229">
            <v>139071917</v>
          </cell>
          <cell r="B229">
            <v>650425298</v>
          </cell>
          <cell r="C229">
            <v>81255003486</v>
          </cell>
          <cell r="D229" t="str">
            <v>VAIO 14.1", FHD, Intel Core i7-1165G7, 16GB RAM, 1TB SSD, Fingerprint Scanner, Quad Core, THX Spatial Audio, 2MP Camera, HDMI, Windows 11 Home, Black</v>
          </cell>
          <cell r="E229" t="str">
            <v>E&amp;S INTERNATIONAL ENTERPRISES</v>
          </cell>
          <cell r="F229">
            <v>156265723</v>
          </cell>
          <cell r="G229" t="str">
            <v>VAIO 14.1", FHD, Intel Core i7-1165G7, 1Â BLACKÂ Â </v>
          </cell>
          <cell r="H229" t="str">
            <v>LAPTOPS</v>
          </cell>
          <cell r="I229" t="str">
            <v>TIER 3 LAPTOPS</v>
          </cell>
          <cell r="J229">
            <v>100</v>
          </cell>
        </row>
        <row r="230">
          <cell r="A230">
            <v>744404000</v>
          </cell>
          <cell r="B230">
            <v>650847026</v>
          </cell>
          <cell r="C230">
            <v>19654873420</v>
          </cell>
          <cell r="D230" t="str">
            <v>HP Slim Desktop, Intel Celeron J4025, 4GB RAM, 256GB SSD, Dark Black, Windows 11 Home, S01-aF2003w</v>
          </cell>
          <cell r="E230" t="str">
            <v>HP INC</v>
          </cell>
          <cell r="F230">
            <v>952341722</v>
          </cell>
          <cell r="G230" t="str">
            <v>HP Slim Desktop, Intel Celeron J4025, 4GÂ BLACKÂ Â </v>
          </cell>
          <cell r="H230" t="str">
            <v>DESKTOP COMPUTERS</v>
          </cell>
          <cell r="I230" t="str">
            <v>DESKTOP TOWERS</v>
          </cell>
          <cell r="J230">
            <v>0</v>
          </cell>
        </row>
        <row r="231">
          <cell r="A231">
            <v>538657063</v>
          </cell>
          <cell r="B231">
            <v>651141148</v>
          </cell>
          <cell r="C231">
            <v>19555312814</v>
          </cell>
          <cell r="D231" t="str">
            <v>ASUS Zen All-in-One Desktops 23.8" Full HD, Touch, AMD Ryzen 5 5500U, 8GB RAM, 512GB SSD Storage, White, Windows 10 Home, M5401WUA-DS503T</v>
          </cell>
          <cell r="E231" t="str">
            <v>ASUS COMPUTER INTERNATIONAL</v>
          </cell>
          <cell r="F231">
            <v>4443720</v>
          </cell>
          <cell r="G231" t="str">
            <v>ASUS Zen All-in-One Desktops 23.8" Full Â WHITEÂ Â </v>
          </cell>
          <cell r="H231" t="str">
            <v>DESKTOP COMPUTERS</v>
          </cell>
          <cell r="I231" t="str">
            <v>ALL IN ONE DESKTOP</v>
          </cell>
          <cell r="J231">
            <v>14</v>
          </cell>
        </row>
        <row r="232">
          <cell r="A232">
            <v>136142013</v>
          </cell>
          <cell r="B232">
            <v>587540655</v>
          </cell>
          <cell r="C232">
            <v>75149264330</v>
          </cell>
          <cell r="D232" t="str">
            <v>PNY 32GB Attache USB 2.0 Flash Drive 3 Pack</v>
          </cell>
          <cell r="E232" t="str">
            <v>PNY TECHNOLOGIES INC</v>
          </cell>
          <cell r="F232">
            <v>199336720</v>
          </cell>
          <cell r="G232" t="str">
            <v>PNY 32GB Attache USB 2.0 Flash Drive 3 PÂ Â Â Â </v>
          </cell>
          <cell r="H232" t="str">
            <v>STORAGE AND MEMORY</v>
          </cell>
          <cell r="I232" t="str">
            <v>FLASH DRIVES</v>
          </cell>
          <cell r="J232">
            <v>62</v>
          </cell>
        </row>
        <row r="233">
          <cell r="A233">
            <v>937395063</v>
          </cell>
          <cell r="B233">
            <v>577508384</v>
          </cell>
          <cell r="C233">
            <v>76364913229</v>
          </cell>
          <cell r="D233" t="str">
            <v>Seagate 1TB Backup Plus Slim Portable Drive USB 3.0, BLUE</v>
          </cell>
          <cell r="E233" t="str">
            <v>SEAGATE TECHNOLOGY LLC</v>
          </cell>
          <cell r="F233">
            <v>673270720</v>
          </cell>
          <cell r="G233" t="str">
            <v>Seagate 1TB Backup Plus Slim Portable DrÂ Â Â Â </v>
          </cell>
          <cell r="H233" t="str">
            <v>STORAGE AND MEMORY</v>
          </cell>
          <cell r="I233" t="str">
            <v>HARD DRIVES</v>
          </cell>
          <cell r="J233">
            <v>18</v>
          </cell>
        </row>
        <row r="234">
          <cell r="A234">
            <v>705623305</v>
          </cell>
          <cell r="B234">
            <v>652617912</v>
          </cell>
          <cell r="C234">
            <v>81255003534</v>
          </cell>
          <cell r="D234" t="str">
            <v>VAIO 14.1", FHD, Intel Core i7-1255U, 16GB RAM, 1TB SSD, Quad Core, Fingerprint Scanner, THX Spatial Audio, 2MP Camera, HDMI, Windows 11 Home, Blue</v>
          </cell>
          <cell r="E234" t="str">
            <v>E&amp;S INTERNATIONAL ENTERPRISES</v>
          </cell>
          <cell r="F234">
            <v>156265723</v>
          </cell>
          <cell r="G234" t="str">
            <v>VAIO 14.1", FHD, Intel Core i7-1255U, 16Â BLUEÂ Â </v>
          </cell>
          <cell r="H234" t="str">
            <v>LAPTOPS</v>
          </cell>
          <cell r="I234" t="str">
            <v>TIER 3 LAPTOPS</v>
          </cell>
          <cell r="J234">
            <v>9</v>
          </cell>
        </row>
        <row r="235">
          <cell r="A235">
            <v>259605765</v>
          </cell>
          <cell r="B235">
            <v>591159677</v>
          </cell>
          <cell r="C235">
            <v>61965918034</v>
          </cell>
          <cell r="D235" t="str">
            <v>SanDisk 256GB Ultra USB 3.0 Flash Drive - 130MB/s - SDCZ48-256G-AW4</v>
          </cell>
          <cell r="E235" t="str">
            <v>WESTERN DIGITAL TECHNOLOGIES INC</v>
          </cell>
          <cell r="F235">
            <v>446166720</v>
          </cell>
          <cell r="G235" t="str">
            <v>SanDisk 256GB Ultra USB 3.0 Flash Drive Â BLACKÂ Â </v>
          </cell>
          <cell r="H235" t="str">
            <v>STORAGE AND MEMORY</v>
          </cell>
          <cell r="I235" t="str">
            <v>FLASH DRIVES</v>
          </cell>
          <cell r="J235">
            <v>100</v>
          </cell>
        </row>
        <row r="236">
          <cell r="A236">
            <v>850585499</v>
          </cell>
          <cell r="B236">
            <v>587540658</v>
          </cell>
          <cell r="C236">
            <v>75149264338</v>
          </cell>
          <cell r="D236" t="str">
            <v>PNY 32GB Elite USB 3.2 Flash Drive 2-Pack - 100MB/s</v>
          </cell>
          <cell r="E236" t="str">
            <v>PNY TECHNOLOGIES INC</v>
          </cell>
          <cell r="F236">
            <v>199336720</v>
          </cell>
          <cell r="G236" t="str">
            <v>PNY 32GB Elite USB 3.2 Flash Drive 2-PacÂ Â Â Â </v>
          </cell>
          <cell r="H236" t="str">
            <v>STORAGE AND MEMORY</v>
          </cell>
          <cell r="I236" t="str">
            <v>FLASH DRIVES</v>
          </cell>
          <cell r="J236">
            <v>62</v>
          </cell>
        </row>
        <row r="237">
          <cell r="A237">
            <v>360667387</v>
          </cell>
          <cell r="B237">
            <v>599578417</v>
          </cell>
          <cell r="C237">
            <v>19637931975</v>
          </cell>
          <cell r="D237" t="str">
            <v>Lenovo Ideapad Flex 5i 14" 2-in-1 Touchscreen Laptop, Intel Core i7-1255U, 8GB RAM, 512GB SSD, Windows 11 Home, Cloud Grey, 82R70004US</v>
          </cell>
          <cell r="E237" t="str">
            <v>LENOVO UNITED STATES INC</v>
          </cell>
          <cell r="F237">
            <v>586615720</v>
          </cell>
          <cell r="G237" t="str">
            <v>Lenovo Ideapad Flex 5i 14" 2-in-1 TouchsÂ GRAYÂ Â </v>
          </cell>
          <cell r="H237" t="str">
            <v>LAPTOPS</v>
          </cell>
          <cell r="I237" t="str">
            <v>LENOVO LAPTOPS</v>
          </cell>
          <cell r="J237">
            <v>19</v>
          </cell>
        </row>
        <row r="238">
          <cell r="A238">
            <v>768917410</v>
          </cell>
          <cell r="B238">
            <v>587021771</v>
          </cell>
          <cell r="C238">
            <v>88727641787</v>
          </cell>
          <cell r="D238" t="str">
            <v>SAMSUNG 2TB 870 QVO Series 2.5" SATA III Internal SSD - MZ 77Q2T0B/AM</v>
          </cell>
          <cell r="E238" t="str">
            <v>SAMSUNG ELECTRONICS AMERICA</v>
          </cell>
          <cell r="F238">
            <v>733175726</v>
          </cell>
          <cell r="G238" t="str">
            <v>SAMSUNG 2TB 870 QVO Series 2.5" SATA IIIÂ GRAYÂ Â </v>
          </cell>
          <cell r="H238" t="str">
            <v>STORAGE AND MEMORY</v>
          </cell>
          <cell r="I238" t="str">
            <v>SSD ECOMM</v>
          </cell>
          <cell r="J238">
            <v>57</v>
          </cell>
        </row>
        <row r="239">
          <cell r="A239">
            <v>261619613</v>
          </cell>
          <cell r="B239">
            <v>650847185</v>
          </cell>
          <cell r="C239">
            <v>19654873421</v>
          </cell>
          <cell r="D239" t="str">
            <v>HP Slim Desktop, Intel Core i3-10105, 8GB RAM, 256GB SSD, Dark Black, Windows 11 Home, S01-pF2013w</v>
          </cell>
          <cell r="E239" t="str">
            <v>HP INC</v>
          </cell>
          <cell r="F239">
            <v>952341722</v>
          </cell>
          <cell r="G239" t="str">
            <v>HP Slim Desktop, Intel Core i3-10105, 8GÂ BLACKÂ Â </v>
          </cell>
          <cell r="H239" t="str">
            <v>DESKTOP COMPUTERS</v>
          </cell>
          <cell r="I239" t="str">
            <v>DESKTOP TOWERS</v>
          </cell>
          <cell r="J239">
            <v>101</v>
          </cell>
        </row>
        <row r="240">
          <cell r="A240">
            <v>249993616</v>
          </cell>
          <cell r="B240">
            <v>594232898</v>
          </cell>
          <cell r="C240">
            <v>88727641071</v>
          </cell>
          <cell r="D240" t="str">
            <v>SAMSUNG Portable SSD T7 500GB USB 3.2 External - Red (MU-PC500R/AM)</v>
          </cell>
          <cell r="E240" t="str">
            <v>SAMSUNG ELECTRONICS AMERICA</v>
          </cell>
          <cell r="F240">
            <v>733175726</v>
          </cell>
          <cell r="G240" t="str">
            <v>SAMSUNG Portable SSD T7 500GB USB 3.2 ExÂ REDÂ Â </v>
          </cell>
          <cell r="H240" t="str">
            <v>STORAGE AND MEMORY</v>
          </cell>
          <cell r="I240" t="str">
            <v>SSD ECOMM</v>
          </cell>
          <cell r="J240">
            <v>11</v>
          </cell>
        </row>
        <row r="241">
          <cell r="A241">
            <v>784290610</v>
          </cell>
          <cell r="B241">
            <v>650742337</v>
          </cell>
          <cell r="C241">
            <v>81255003536</v>
          </cell>
          <cell r="D241" t="str">
            <v>Gateway 23.8" All-in-one Desktop, Fully Adjustable Stand, FHD, Intel Pentium J5040, 4GB RAM, 128GB SSD, 2MP Camera, Windows 11, Microsoft 365 Personal 1-Year Included, Mouse &amp; Keyboard Included, White</v>
          </cell>
          <cell r="E241" t="str">
            <v>E&amp;S INTERNATIONAL ENTERPRISES</v>
          </cell>
          <cell r="F241">
            <v>156265723</v>
          </cell>
          <cell r="G241" t="str">
            <v>Gateway 23.8" All-in-one Desktop, Fully Â WHITEÂ Â </v>
          </cell>
          <cell r="H241" t="str">
            <v>DESKTOP COMPUTERS</v>
          </cell>
          <cell r="I241" t="str">
            <v>ALL IN ONE DESKTOP</v>
          </cell>
          <cell r="J241">
            <v>1</v>
          </cell>
        </row>
        <row r="242">
          <cell r="A242">
            <v>423817950</v>
          </cell>
          <cell r="B242">
            <v>587540649</v>
          </cell>
          <cell r="C242">
            <v>75149264331</v>
          </cell>
          <cell r="D242" t="str">
            <v>PNY 64GB Attache USB 2.0 Flash Drive</v>
          </cell>
          <cell r="E242" t="str">
            <v>PNY TECHNOLOGIES INC</v>
          </cell>
          <cell r="F242">
            <v>199336720</v>
          </cell>
          <cell r="G242" t="str">
            <v>PNY 64GB Attache USB 2.0 Flash DriveÂ Â Â 64GB</v>
          </cell>
          <cell r="H242" t="str">
            <v>STORAGE AND MEMORY</v>
          </cell>
          <cell r="I242" t="str">
            <v>FLASH DRIVES</v>
          </cell>
          <cell r="J242">
            <v>70</v>
          </cell>
        </row>
        <row r="243">
          <cell r="A243">
            <v>559060783</v>
          </cell>
          <cell r="B243">
            <v>596810232</v>
          </cell>
          <cell r="C243">
            <v>88727643721</v>
          </cell>
          <cell r="D243" t="str">
            <v>SAMSUNG 980 Series - 250GB PCIe Gen3. X4 NVMe 1.4 - M.2 Internal SSD - MZ-V8V250B/AM</v>
          </cell>
          <cell r="E243" t="str">
            <v>SAMSUNG ELECTRONICS AMERICA</v>
          </cell>
          <cell r="F243">
            <v>733175726</v>
          </cell>
          <cell r="G243" t="str">
            <v>SAMSUNG 980 Series - 250GB PCIe Gen3. X4Â BLACKÂ Â </v>
          </cell>
          <cell r="H243" t="str">
            <v>STORAGE AND MEMORY</v>
          </cell>
          <cell r="I243" t="str">
            <v>SSD ECOMM</v>
          </cell>
          <cell r="J243">
            <v>0</v>
          </cell>
        </row>
        <row r="244">
          <cell r="A244">
            <v>317725297</v>
          </cell>
          <cell r="B244">
            <v>599106947</v>
          </cell>
          <cell r="C244">
            <v>88727660152</v>
          </cell>
          <cell r="D244" t="str">
            <v>SAMSUNG Galaxy Book Go 14" Laptop - Qualcomm Snapdragon 7c Gen 2 - 4GB Memory - 64GB eUFS - Mystic Silver - Includes Microsoft 365 Personal 12 month subscription</v>
          </cell>
          <cell r="E244" t="str">
            <v>SAMSUNG ELECTRONICS AMERICA</v>
          </cell>
          <cell r="F244">
            <v>733175722</v>
          </cell>
          <cell r="G244" t="str">
            <v>SAMSUNG Galaxy Book Go 14" Laptop - QualÂ SILVERÂ Â </v>
          </cell>
          <cell r="H244" t="str">
            <v>LAPTOPS</v>
          </cell>
          <cell r="I244" t="str">
            <v>SAMSUNG LAPTOPS</v>
          </cell>
          <cell r="J244">
            <v>7</v>
          </cell>
        </row>
        <row r="245">
          <cell r="A245">
            <v>805481130</v>
          </cell>
          <cell r="B245">
            <v>596986684</v>
          </cell>
          <cell r="C245">
            <v>85001729106</v>
          </cell>
          <cell r="D245" t="str">
            <v>Core Innovations 14.1" Ultra Slim Notebook 4GB RAM 64GB SSD Windows 10 CLT146401RDC (Red)</v>
          </cell>
          <cell r="E245" t="str">
            <v>DP AUDIO VIDEO</v>
          </cell>
          <cell r="F245">
            <v>624224721</v>
          </cell>
          <cell r="G245" t="str">
            <v>Core Innovations 14.1" Ultra Slim NoteboÂ Â Â Â </v>
          </cell>
          <cell r="H245" t="str">
            <v>LAPTOPS</v>
          </cell>
          <cell r="I245" t="str">
            <v>TIER 3 LAPTOPS</v>
          </cell>
          <cell r="J245">
            <v>0</v>
          </cell>
        </row>
        <row r="246">
          <cell r="A246">
            <v>374873556</v>
          </cell>
          <cell r="B246">
            <v>651428464</v>
          </cell>
          <cell r="C246">
            <v>76364917287</v>
          </cell>
          <cell r="D246" t="str">
            <v>Seagate Grogu Drive Special Edition FireCuda 2TB Officially-Licensed External USB 3.2 Gen 1 Hard Drive with Blue LED Lighting, STKL2000404</v>
          </cell>
          <cell r="E246" t="str">
            <v>SEAGATE TECHNOLOGY LLC</v>
          </cell>
          <cell r="F246">
            <v>673270720</v>
          </cell>
          <cell r="G246" t="str">
            <v>Seagate Grogu Drive Special Edition FireÂ Â Â Â </v>
          </cell>
          <cell r="H246" t="str">
            <v>STORAGE AND MEMORY</v>
          </cell>
          <cell r="I246" t="str">
            <v>HARD DRIVES</v>
          </cell>
          <cell r="J246">
            <v>274</v>
          </cell>
        </row>
        <row r="247">
          <cell r="A247">
            <v>112665057</v>
          </cell>
          <cell r="B247">
            <v>596317833</v>
          </cell>
          <cell r="C247">
            <v>19555332131</v>
          </cell>
          <cell r="D247" t="str">
            <v>ASUS Chromebook CX1, 17.3" Full HD, Intel Celeron N4500, 4GB RAM, 64GB eMMC, Mineral Gray, Chrome OS, CX1700CKA-DH44F</v>
          </cell>
          <cell r="E247" t="str">
            <v>ASUS COMPUTER INTERNATIONAL</v>
          </cell>
          <cell r="F247">
            <v>4443720</v>
          </cell>
          <cell r="G247" t="str">
            <v>ASUS Chromebook CX1, 17.3" Full HD, InteÂ GRAYÂ Â </v>
          </cell>
          <cell r="H247" t="str">
            <v>CHROMEBOOKS</v>
          </cell>
          <cell r="I247" t="str">
            <v>OTHER CHROMEBOOKS</v>
          </cell>
          <cell r="J247">
            <v>1</v>
          </cell>
        </row>
        <row r="248">
          <cell r="A248">
            <v>179073430</v>
          </cell>
          <cell r="B248">
            <v>597965042</v>
          </cell>
          <cell r="C248">
            <v>81255003463</v>
          </cell>
          <cell r="D248" t="str">
            <v>Gateway 14.1" 2-in-1 Elite Notebook, FHD, Intel Core i5-1035G1, 256GB SSD, 8GB RAM, THX Spatial Audio, 2MP Camera, HDMI, Stylus Included, Windows 11 Home, Blue</v>
          </cell>
          <cell r="E248" t="str">
            <v>E&amp;S INTERNATIONAL ENTERPRISES</v>
          </cell>
          <cell r="F248">
            <v>156265723</v>
          </cell>
          <cell r="G248" t="str">
            <v>Gateway 14.1" 2-in-1 Elite Notebook, FHDÂ BLUEÂ Â </v>
          </cell>
          <cell r="H248" t="str">
            <v>LAPTOPS</v>
          </cell>
          <cell r="I248" t="str">
            <v>TIER 3 LAPTOPS</v>
          </cell>
          <cell r="J248">
            <v>314</v>
          </cell>
        </row>
        <row r="249">
          <cell r="A249">
            <v>12321759</v>
          </cell>
          <cell r="B249">
            <v>551600826</v>
          </cell>
          <cell r="C249">
            <v>2394294691</v>
          </cell>
          <cell r="D249" t="str">
            <v>Verbatim CD-R 80MIN 700MB 52X -50PK 94691</v>
          </cell>
          <cell r="E249" t="str">
            <v>VERBATIM AMERICAS LLC</v>
          </cell>
          <cell r="F249">
            <v>524736722</v>
          </cell>
          <cell r="G249" t="str">
            <v>Verbatim CD-R 80MIN 700MB 52X -50PK 9469Â Â Â </v>
          </cell>
          <cell r="H249" t="str">
            <v>STORAGE AND MEMORY</v>
          </cell>
          <cell r="I249" t="str">
            <v>BLANK MEDIA</v>
          </cell>
          <cell r="J249">
            <v>0</v>
          </cell>
        </row>
        <row r="250">
          <cell r="A250">
            <v>169279811</v>
          </cell>
          <cell r="B250">
            <v>653816050</v>
          </cell>
          <cell r="C250">
            <v>19637929854</v>
          </cell>
          <cell r="D250" t="str">
            <v>Lenovo IdeaPad 1i 15.6" 1080p PC Laptops, Intel Core i3-1215U, 8GB RAM, 256GB SSD, Windows 11 in S Mode, Cloud Grey, 82QD0001US</v>
          </cell>
          <cell r="E250" t="str">
            <v>TD SYNNEX CORPORATION</v>
          </cell>
          <cell r="F250">
            <v>297064721</v>
          </cell>
          <cell r="G250" t="str">
            <v>Lenovo IdeaPad 1i 15.6" 1080p PC LaptopsÂ GRAYÂ Â </v>
          </cell>
          <cell r="H250" t="str">
            <v>LAPTOPS</v>
          </cell>
          <cell r="I250" t="str">
            <v>LENOVO LAPTOPS</v>
          </cell>
          <cell r="J250">
            <v>84</v>
          </cell>
        </row>
        <row r="251">
          <cell r="A251">
            <v>403416787</v>
          </cell>
          <cell r="B251">
            <v>599702391</v>
          </cell>
          <cell r="C251">
            <v>81255003499</v>
          </cell>
          <cell r="D251" t="str">
            <v>Gateway 14.1" Ultra Slim Notebook, FHD Touchscreen, Intel Core i5-1235U, 8GB RAM, 512GB SSD, Fingerprint Scanner, Tuned by THX Audio, 2MP Camera, HDMI, Windows 11, Silver</v>
          </cell>
          <cell r="E251" t="str">
            <v>E&amp;S INTERNATIONAL ENTERPRISES</v>
          </cell>
          <cell r="F251">
            <v>156265723</v>
          </cell>
          <cell r="G251" t="str">
            <v>Gateway 14.1" Ultra Slim Notebook, FHD TÂ SILVERÂ Â </v>
          </cell>
          <cell r="H251" t="str">
            <v>LAPTOPS</v>
          </cell>
          <cell r="I251" t="str">
            <v>TIER 3 LAPTOPS</v>
          </cell>
          <cell r="J251">
            <v>441</v>
          </cell>
        </row>
        <row r="252">
          <cell r="A252">
            <v>776402446</v>
          </cell>
          <cell r="B252">
            <v>599081243</v>
          </cell>
          <cell r="C252">
            <v>61965919373</v>
          </cell>
          <cell r="D252" t="str">
            <v>WD_BLACK 500GB SN770 NVMe Internal Gaming SSD Solid State Drive - Gen4 PCIe, M.2 2280, Up to 4,000 MB/s - WDS500G3X0E</v>
          </cell>
          <cell r="E252" t="str">
            <v>WESTERN DIGITAL TECHNOLOGIES INC</v>
          </cell>
          <cell r="F252">
            <v>649052720</v>
          </cell>
          <cell r="G252" t="str">
            <v>WD_BLACK 500GB SN770 NVMe Internal GaminÂ BLACKÂ Â </v>
          </cell>
          <cell r="H252" t="str">
            <v>STORAGE AND MEMORY</v>
          </cell>
          <cell r="I252" t="str">
            <v>SSD ECOMM</v>
          </cell>
          <cell r="J252">
            <v>6</v>
          </cell>
        </row>
        <row r="253">
          <cell r="A253">
            <v>797509896</v>
          </cell>
          <cell r="B253">
            <v>595481977</v>
          </cell>
          <cell r="C253">
            <v>19555317257</v>
          </cell>
          <cell r="D253" t="str">
            <v>ASUS ROG Strix Gaming Desktops, AMD Ryzen 7 5700G, 16GB RAM, NVIDIA GeForce RTX 3060 12GB, 1TB HD &amp; 256GB SSD, Windows 10, Gray, G10DK-WB764</v>
          </cell>
          <cell r="E253" t="str">
            <v>ASUS COMPUTER INTERNATIONAL</v>
          </cell>
          <cell r="F253">
            <v>4443720</v>
          </cell>
          <cell r="G253" t="str">
            <v>ASUS ROG Strix Gaming Desktops, AMD RyzeÂ GRAYÂ Â </v>
          </cell>
          <cell r="H253" t="str">
            <v>PC GAMING</v>
          </cell>
          <cell r="I253" t="str">
            <v>GAMING DESKTOPS</v>
          </cell>
          <cell r="J253">
            <v>0</v>
          </cell>
        </row>
        <row r="254">
          <cell r="A254">
            <v>1940221029</v>
          </cell>
          <cell r="B254">
            <v>653125456</v>
          </cell>
          <cell r="C254">
            <v>61965919974</v>
          </cell>
          <cell r="D254" t="str">
            <v>WD_BLACK 500GB SN770 NVMe Internal Gaming SSD Solid State Drive - PCIe Gen4 , M.2 2280, Up to 4,000 MB/s - WDBBDL5000ANC-WRWM</v>
          </cell>
          <cell r="E254" t="str">
            <v>WESTERN DIGITAL TECHNOLOGIES INC</v>
          </cell>
          <cell r="F254">
            <v>649052720</v>
          </cell>
          <cell r="G254" t="str">
            <v>WD_BLACK 500GB SN770 NVMe Internal GaminÂ BLACKÂ Â </v>
          </cell>
          <cell r="H254" t="str">
            <v>STORAGE AND MEMORY</v>
          </cell>
          <cell r="I254" t="str">
            <v>SSD ECOMM</v>
          </cell>
          <cell r="J254">
            <v>17</v>
          </cell>
        </row>
        <row r="255">
          <cell r="A255">
            <v>286205448</v>
          </cell>
          <cell r="B255">
            <v>598454799</v>
          </cell>
          <cell r="C255">
            <v>19555352180</v>
          </cell>
          <cell r="D255" t="str">
            <v>ASUS ExpertCenter Desktop Tower Computer, Intel Core i5-11400, 8GB RAM, 256GB SSD, Windows 11 Home, Black, D500SC-WH502</v>
          </cell>
          <cell r="E255" t="str">
            <v>ASUS COMPUTER INTERNATIONAL</v>
          </cell>
          <cell r="F255">
            <v>4443720</v>
          </cell>
          <cell r="G255" t="str">
            <v>ASUS ExpertCenter Desktop Tower ComputerÂ BLACKÂ Â </v>
          </cell>
          <cell r="H255" t="str">
            <v>DESKTOP COMPUTERS</v>
          </cell>
          <cell r="I255" t="str">
            <v>DESKTOP TOWERS</v>
          </cell>
          <cell r="J255">
            <v>41</v>
          </cell>
        </row>
        <row r="256">
          <cell r="A256">
            <v>805144005</v>
          </cell>
          <cell r="B256">
            <v>652617913</v>
          </cell>
          <cell r="C256">
            <v>81255003533</v>
          </cell>
          <cell r="D256" t="str">
            <v>VAIO 14.1", FHD, Intel Core i5-1235U, 16GB RAM, 1TB SSD, Quad Core, Fingerprint Scanner, THX Spatial Audio, 2MP Camera, HDMI, Windows 11 Home, Blue</v>
          </cell>
          <cell r="E256" t="str">
            <v>E&amp;S INTERNATIONAL ENTERPRISES</v>
          </cell>
          <cell r="F256">
            <v>156265723</v>
          </cell>
          <cell r="G256" t="str">
            <v>VAIO 14.1", FHD, Intel Core i5-1235U, 16Â BLUEÂ Â </v>
          </cell>
          <cell r="H256" t="str">
            <v>LAPTOPS</v>
          </cell>
          <cell r="I256" t="str">
            <v>TIER 3 LAPTOPS</v>
          </cell>
          <cell r="J256">
            <v>127</v>
          </cell>
        </row>
        <row r="257">
          <cell r="A257">
            <v>246814248</v>
          </cell>
          <cell r="B257">
            <v>650851188</v>
          </cell>
          <cell r="C257">
            <v>19654873423</v>
          </cell>
          <cell r="D257" t="str">
            <v>HP Pavilion Desktop, Intel Core i5-12400, 12GB RAM, 512GB SSD, Snow White, Windows 11 Home, TP01-3003w</v>
          </cell>
          <cell r="E257" t="str">
            <v>HP INC</v>
          </cell>
          <cell r="F257">
            <v>952341722</v>
          </cell>
          <cell r="G257" t="str">
            <v>HP Pavilion Desktop, Intel Core i5-12400Â WHITEÂ Â </v>
          </cell>
          <cell r="H257" t="str">
            <v>DESKTOP COMPUTERS</v>
          </cell>
          <cell r="I257" t="str">
            <v>DESKTOP TOWERS</v>
          </cell>
          <cell r="J257">
            <v>80</v>
          </cell>
        </row>
        <row r="258">
          <cell r="A258">
            <v>543883645</v>
          </cell>
          <cell r="B258">
            <v>597223410</v>
          </cell>
          <cell r="C258">
            <v>19611814658</v>
          </cell>
          <cell r="D258" t="str">
            <v>Lenovo Ideapad Duet 3i 10.3" FHD Touchscreen Laptop, Intel Pentium Silver N5030, 8GB RAM, 128GB HD, Windows 11, Graphite Gray, 82AT00F4US</v>
          </cell>
          <cell r="E258" t="str">
            <v>LENOVO UNITED STATES INC</v>
          </cell>
          <cell r="F258">
            <v>586615720</v>
          </cell>
          <cell r="G258" t="str">
            <v>Lenovo Ideapad Duet 3i 10.3" FHD TouchscÂ GRAYÂ Â </v>
          </cell>
          <cell r="H258" t="str">
            <v>LAPTOPS</v>
          </cell>
          <cell r="I258" t="str">
            <v>LENOVO LAPTOPS</v>
          </cell>
          <cell r="J258">
            <v>2</v>
          </cell>
        </row>
        <row r="259">
          <cell r="A259">
            <v>15172549</v>
          </cell>
          <cell r="B259">
            <v>575642161</v>
          </cell>
          <cell r="C259">
            <v>61965900043</v>
          </cell>
          <cell r="D259" t="str">
            <v>SanDisk Cruzer Blade 16GB USB 2.0 Flash Drive - SDCZ50-016G-B35</v>
          </cell>
          <cell r="E259" t="str">
            <v>WESTERN DIGITAL TECHNOLOGIES INC</v>
          </cell>
          <cell r="F259">
            <v>446166720</v>
          </cell>
          <cell r="G259" t="str">
            <v>SanDisk Cruzer Blade 16GB USB 2.0 Flash Â Â Â Â </v>
          </cell>
          <cell r="H259" t="str">
            <v>STORAGE AND MEMORY</v>
          </cell>
          <cell r="I259" t="str">
            <v>FLASH DRIVES</v>
          </cell>
          <cell r="J259">
            <v>2</v>
          </cell>
        </row>
        <row r="260">
          <cell r="A260">
            <v>807520624</v>
          </cell>
          <cell r="B260">
            <v>596479304</v>
          </cell>
          <cell r="C260">
            <v>19513310966</v>
          </cell>
          <cell r="D260" t="str">
            <v>Acer Enduro Urban N3, 14" Full HD IPS, 11th Gen Intel Core i7-1165G7, 16GB DDR4, 1TB NVMe SSD, Denim Blue, Windows 10 Home, EUN314-51W-789F</v>
          </cell>
          <cell r="E260" t="str">
            <v>ACER AMERICA</v>
          </cell>
          <cell r="F260">
            <v>270642720</v>
          </cell>
          <cell r="G260" t="str">
            <v>Acer Enduro Urban N3, 14" Full HD IPS, 1Â BLUEÂ Â </v>
          </cell>
          <cell r="H260" t="str">
            <v>LAPTOPS</v>
          </cell>
          <cell r="I260" t="str">
            <v>ACER LAPTOPS</v>
          </cell>
          <cell r="J260">
            <v>2</v>
          </cell>
        </row>
        <row r="261">
          <cell r="A261">
            <v>26819956</v>
          </cell>
          <cell r="B261">
            <v>575961580</v>
          </cell>
          <cell r="C261">
            <v>71803781561</v>
          </cell>
          <cell r="D261" t="str">
            <v>WD_BLACK 4TB 3.5" Gaming Hard Drive - WDBSLA0040HNC-NRSN</v>
          </cell>
          <cell r="E261" t="str">
            <v>WESTERN DIGITAL TECHNOLOGIES INC</v>
          </cell>
          <cell r="F261">
            <v>649052721</v>
          </cell>
          <cell r="G261" t="str">
            <v>WD_BLACK 4TB 3.5" Gaming Hard Drive - WDÂ BLACKÂ Â </v>
          </cell>
          <cell r="H261" t="str">
            <v>STORAGE AND MEMORY</v>
          </cell>
          <cell r="I261" t="str">
            <v>HARD DRIVES</v>
          </cell>
          <cell r="J261">
            <v>175</v>
          </cell>
        </row>
        <row r="262">
          <cell r="A262">
            <v>825296380</v>
          </cell>
          <cell r="B262">
            <v>650425299</v>
          </cell>
          <cell r="C262">
            <v>81255003484</v>
          </cell>
          <cell r="D262" t="str">
            <v>VAIO 15.6", FHD, Intel Core i5-1135G7, 16GB RAM, 512GB SSD, Quad Core, Fingerprint Scanner, THX Spatial Audio, 2MP Camera, HDMI, Windows 11 Home, Black</v>
          </cell>
          <cell r="E262" t="str">
            <v>E&amp;S INTERNATIONAL ENTERPRISES</v>
          </cell>
          <cell r="F262">
            <v>156265723</v>
          </cell>
          <cell r="G262" t="str">
            <v>VAIO 15.6", FHD, Intel Core i5-1135G7, 1Â BLACKÂ Â </v>
          </cell>
          <cell r="H262" t="str">
            <v>LAPTOPS</v>
          </cell>
          <cell r="I262" t="str">
            <v>TIER 3 LAPTOPS</v>
          </cell>
          <cell r="J262">
            <v>31</v>
          </cell>
        </row>
        <row r="263">
          <cell r="A263">
            <v>823285811</v>
          </cell>
          <cell r="B263">
            <v>582794904</v>
          </cell>
          <cell r="C263">
            <v>19512241783</v>
          </cell>
          <cell r="D263" t="str">
            <v>HP Pavilion 15.6" FHD Touch, Intel Core i7-1165G7, 8GB RAM, 512GB SSD, Lunar Gold, 15-eg0070wm</v>
          </cell>
          <cell r="E263" t="str">
            <v>HP INC</v>
          </cell>
          <cell r="F263">
            <v>952341722</v>
          </cell>
          <cell r="G263" t="str">
            <v>HP Pavilion 15.6" FHD Touch, Intel Core Â GOLDÂ L32</v>
          </cell>
          <cell r="H263" t="str">
            <v>LAPTOPS</v>
          </cell>
          <cell r="I263" t="str">
            <v>HP LAPTOPS</v>
          </cell>
          <cell r="J263">
            <v>861</v>
          </cell>
        </row>
        <row r="264">
          <cell r="A264">
            <v>190571326</v>
          </cell>
          <cell r="B264">
            <v>596692034</v>
          </cell>
          <cell r="C264">
            <v>76364916066</v>
          </cell>
          <cell r="D264" t="str">
            <v>Seagate Expansion 10TB External USB 3.0 Desktop Hard Drive with Rescue Data Recovery Services (STKP10000400)</v>
          </cell>
          <cell r="E264" t="str">
            <v>SEAGATE TECHNOLOGY LLC</v>
          </cell>
          <cell r="F264">
            <v>673270720</v>
          </cell>
          <cell r="G264" t="str">
            <v>Seagate Expansion 10TB External USB 3.0 Â BLACKÂ Â </v>
          </cell>
          <cell r="H264" t="str">
            <v>STORAGE AND MEMORY</v>
          </cell>
          <cell r="I264" t="str">
            <v>HARD DRIVES</v>
          </cell>
          <cell r="J264">
            <v>28</v>
          </cell>
        </row>
        <row r="265">
          <cell r="A265">
            <v>422443687</v>
          </cell>
          <cell r="B265">
            <v>651659541</v>
          </cell>
          <cell r="C265">
            <v>84860404327</v>
          </cell>
          <cell r="D265" t="str">
            <v>iBUYPOWER Gaming PC- TraceMR258i, Ryzen 7 5700, RTX 3060 12GB, 16GB, 1TB SSD, RGB, Windows 11 Home</v>
          </cell>
          <cell r="E265" t="str">
            <v>AMERICAN FUTURE TECHNOLOGY</v>
          </cell>
          <cell r="F265">
            <v>543426723</v>
          </cell>
          <cell r="G265" t="str">
            <v>iBUYPOWER Gaming PC- TraceMR258i, Ryzen Â BLACKÂ Â </v>
          </cell>
          <cell r="H265" t="str">
            <v>PC GAMING</v>
          </cell>
          <cell r="I265" t="str">
            <v>GAMING DESKTOPS</v>
          </cell>
          <cell r="J265">
            <v>0</v>
          </cell>
        </row>
        <row r="266">
          <cell r="A266">
            <v>951068001</v>
          </cell>
          <cell r="B266">
            <v>651140630</v>
          </cell>
          <cell r="C266">
            <v>19654882844</v>
          </cell>
          <cell r="D266" t="str">
            <v>HP 22 All-in-One PC, Intel Pentium Silver J5040, 4GB RAM, 128GB SSD, Jet Black, Windows 11 Home in S Mode, 22-dd0133w</v>
          </cell>
          <cell r="E266" t="str">
            <v>HP INC</v>
          </cell>
          <cell r="F266">
            <v>952341722</v>
          </cell>
          <cell r="G266" t="str">
            <v>HP 22 All-in-One PC, Intel Pentium SilveÂ BLACKÂ Â </v>
          </cell>
          <cell r="H266" t="str">
            <v>DESKTOP COMPUTERS</v>
          </cell>
          <cell r="I266" t="str">
            <v>ALL IN ONE DESKTOP</v>
          </cell>
          <cell r="J266">
            <v>7</v>
          </cell>
        </row>
        <row r="267">
          <cell r="A267">
            <v>518977383</v>
          </cell>
          <cell r="B267">
            <v>595818686</v>
          </cell>
          <cell r="C267">
            <v>19606824675</v>
          </cell>
          <cell r="D267" t="str">
            <v>HP14 X360 Touch, Chromebook, Intel Celeron N4000, 4GB RAM, 64 GB eMMC, Teal, Chrome OS, 14a-ca0130wm</v>
          </cell>
          <cell r="E267" t="str">
            <v>HP INC</v>
          </cell>
          <cell r="F267">
            <v>952341722</v>
          </cell>
          <cell r="G267" t="str">
            <v>HP14 X360 Touch, Chromebook, Intel CelerÂ Â Â Â </v>
          </cell>
          <cell r="H267" t="str">
            <v>CHROMEBOOKS</v>
          </cell>
          <cell r="I267" t="str">
            <v>HP CHROMEBOOKS</v>
          </cell>
          <cell r="J267">
            <v>66</v>
          </cell>
        </row>
        <row r="268">
          <cell r="A268">
            <v>754399616</v>
          </cell>
          <cell r="B268">
            <v>587677992</v>
          </cell>
          <cell r="C268">
            <v>81255003407</v>
          </cell>
          <cell r="D268" t="str">
            <v>Gateway Notebook 11.6" Touchscreen 2-in-1s Laptop, Intel Celeron N4020, 4GB RAM, 64GB HD, Windows 10 Home, Black, GWTC116-2BK</v>
          </cell>
          <cell r="E268" t="str">
            <v>E&amp;S INTERNATIONAL ENTERPRISES</v>
          </cell>
          <cell r="F268">
            <v>156265723</v>
          </cell>
          <cell r="G268" t="str">
            <v>Gateway Notebook 11.6" Touchscreen 2-in-Â BLACKÂ L1</v>
          </cell>
          <cell r="H268" t="str">
            <v>LAPTOPS</v>
          </cell>
          <cell r="I268" t="str">
            <v>TIER 3 LAPTOPS</v>
          </cell>
          <cell r="J268">
            <v>1465</v>
          </cell>
        </row>
        <row r="269">
          <cell r="A269">
            <v>751060196</v>
          </cell>
          <cell r="B269">
            <v>595583492</v>
          </cell>
          <cell r="C269">
            <v>76364914971</v>
          </cell>
          <cell r="D269" t="str">
            <v>Seagate One Touch 5TB External Hard Drive Black USB 3.0 (STKC5000400)</v>
          </cell>
          <cell r="E269" t="str">
            <v>SEAGATE TECHNOLOGY LLC</v>
          </cell>
          <cell r="F269">
            <v>673270720</v>
          </cell>
          <cell r="G269" t="str">
            <v>Seagate One Touch 5TB External Hard DrivÂ BLACKÂ Â </v>
          </cell>
          <cell r="H269" t="str">
            <v>STORAGE AND MEMORY</v>
          </cell>
          <cell r="I269" t="str">
            <v>HARD DRIVES</v>
          </cell>
          <cell r="J269">
            <v>32</v>
          </cell>
        </row>
        <row r="270">
          <cell r="A270">
            <v>376101774</v>
          </cell>
          <cell r="B270">
            <v>596896352</v>
          </cell>
          <cell r="C270">
            <v>19611802709</v>
          </cell>
          <cell r="D270" t="str">
            <v>Lenovo Legion 5i 15.6" Laptop, Intel Core i5-10500H, NVIDIA RTX 3050, 8GB RAM, 256GB SSD, Windows 11 Home, Phantom Black, 82NL0061US</v>
          </cell>
          <cell r="E270" t="str">
            <v>LENOVO UNITED STATES INC</v>
          </cell>
          <cell r="F270">
            <v>586615720</v>
          </cell>
          <cell r="G270" t="str">
            <v>Lenovo Legion 5i 15.6" Laptop, Intel CorÂ BLACKÂ Â </v>
          </cell>
          <cell r="H270" t="str">
            <v>PC GAMING</v>
          </cell>
          <cell r="I270" t="str">
            <v>GAMING LAPTOPS</v>
          </cell>
          <cell r="J270">
            <v>1</v>
          </cell>
        </row>
        <row r="271">
          <cell r="A271">
            <v>2707713139</v>
          </cell>
          <cell r="B271">
            <v>658542875</v>
          </cell>
          <cell r="C271">
            <v>19710510306</v>
          </cell>
          <cell r="D271" t="str">
            <v>ASUS VivoBook Pro 16 Laptop, 16 16:10 Display, Intel Core i7-13700H CPU, NVIDIA GeForce RTX 4050 GPU, 16GB RAM, 1TB SSD, Windows 11 Home, Quiet Blue, K6602VU-WS74</v>
          </cell>
          <cell r="E271" t="str">
            <v>ASUS COMPUTER INTERNATIONAL</v>
          </cell>
          <cell r="F271">
            <v>4443720</v>
          </cell>
          <cell r="G271" t="str">
            <v>ASUS VivoBook Pro 16 Laptop, 16 16:10 DiÂ BLACKÂ L31</v>
          </cell>
          <cell r="H271" t="str">
            <v>DESKTOP COMPUTERS</v>
          </cell>
          <cell r="I271" t="str">
            <v>DESKTOP TOWERS</v>
          </cell>
          <cell r="J271">
            <v>0</v>
          </cell>
        </row>
        <row r="272">
          <cell r="A272">
            <v>953368215</v>
          </cell>
          <cell r="B272">
            <v>594787772</v>
          </cell>
          <cell r="C272">
            <v>81255003426</v>
          </cell>
          <cell r="D272" t="str">
            <v>Gateway 15.6" Ultra Slim Notebook, FHD, Intel Core i3-1115G4, Dual Core, 8GB Memory, 256GB SSD, Tuned by THX, 1.0MP Webcam, HDMI, Fingerprint Scanner, Cortana, Windows 10 Home, Purple</v>
          </cell>
          <cell r="E272" t="str">
            <v>E&amp;S INTERNATIONAL ENTERPRISES</v>
          </cell>
          <cell r="F272">
            <v>156265723</v>
          </cell>
          <cell r="G272" t="str">
            <v>Gateway 15.6" Ultra Slim Notebook, FHD, Â GREENÂ Â </v>
          </cell>
          <cell r="H272" t="str">
            <v>LAPTOPS</v>
          </cell>
          <cell r="I272" t="str">
            <v>TIER 3 LAPTOPS</v>
          </cell>
          <cell r="J272">
            <v>9</v>
          </cell>
        </row>
        <row r="273">
          <cell r="A273">
            <v>911423355</v>
          </cell>
          <cell r="B273">
            <v>587743445</v>
          </cell>
          <cell r="C273">
            <v>81255003412</v>
          </cell>
          <cell r="D273" t="str">
            <v>Gateway 14.1" Ultra Slim Notebook, FHD, Intel Core i5-1135G7, Quad Core, Intel Iris Xe Graphics, 16GB RAM, 512GB SSD, Tuned by THX, Fingerprint Scanner, 1MP Webcam, HDMI, Windows 10 Home</v>
          </cell>
          <cell r="E273" t="str">
            <v>E&amp;S INTERNATIONAL ENTERPRISES</v>
          </cell>
          <cell r="F273">
            <v>156265723</v>
          </cell>
          <cell r="G273" t="str">
            <v>Gateway 14.1" Ultra Slim Notebook, FHD, Â BLUEÂ Â </v>
          </cell>
          <cell r="H273" t="str">
            <v>LAPTOPS</v>
          </cell>
          <cell r="I273" t="str">
            <v>TIER 3 LAPTOPS</v>
          </cell>
          <cell r="J273">
            <v>0</v>
          </cell>
        </row>
        <row r="274">
          <cell r="A274">
            <v>607988022</v>
          </cell>
          <cell r="B274">
            <v>597808093</v>
          </cell>
          <cell r="C274">
            <v>19513313898</v>
          </cell>
          <cell r="D274" t="str">
            <v>Acer Nitro 5 , 15.6" Full HD IPS 144Hz Display, 11th Gen Intel Core i5-11400H, NVIDIA GeForce RTX 3050Ti Laptop GPU, 16GB DDR4, 512GB NVMe SSD, Windows 11 Home, AN515-57-5700</v>
          </cell>
          <cell r="E274" t="str">
            <v>ACER AMERICA</v>
          </cell>
          <cell r="F274">
            <v>270642720</v>
          </cell>
          <cell r="G274" t="str">
            <v>Acer Nitro 5 , 15.6" Full HD IPS 144Hz DÂ BLACKÂ Â </v>
          </cell>
          <cell r="H274" t="str">
            <v>PC GAMING</v>
          </cell>
          <cell r="I274" t="str">
            <v>GAMING LAPTOPS</v>
          </cell>
          <cell r="J274">
            <v>654</v>
          </cell>
        </row>
        <row r="275">
          <cell r="A275">
            <v>349004865</v>
          </cell>
          <cell r="B275">
            <v>599061729</v>
          </cell>
          <cell r="C275">
            <v>76364916190</v>
          </cell>
          <cell r="D275" t="str">
            <v>Seagate FireCuda Gaming 1TB External USB 3.2 Gen 1 Hard Drive with RGB LED Lighting (STKL1000400)</v>
          </cell>
          <cell r="E275" t="str">
            <v>SEAGATE TECHNOLOGY LLC</v>
          </cell>
          <cell r="F275">
            <v>673270720</v>
          </cell>
          <cell r="G275" t="str">
            <v>Seagate FireCuda Gaming 1TB External USBÂ Â Â Â </v>
          </cell>
          <cell r="H275" t="str">
            <v>STORAGE AND MEMORY</v>
          </cell>
          <cell r="I275" t="str">
            <v>HARD DRIVES</v>
          </cell>
          <cell r="J275">
            <v>16</v>
          </cell>
        </row>
        <row r="276">
          <cell r="A276">
            <v>145215837</v>
          </cell>
          <cell r="B276">
            <v>599871370</v>
          </cell>
          <cell r="C276">
            <v>72384400131</v>
          </cell>
          <cell r="D276" t="str">
            <v>Toshiba CANVIO Advance Plus - Portable External Hard Drive 2TB USB 3.0 - White (Includes both USB-A and USB-C Cables)</v>
          </cell>
          <cell r="E276" t="str">
            <v>TD SYNNEX CORPORATION</v>
          </cell>
          <cell r="F276">
            <v>297064721</v>
          </cell>
          <cell r="G276" t="str">
            <v>Toshiba CANVIO Advance Plus - Portable EÂ Â Â Â </v>
          </cell>
          <cell r="H276" t="str">
            <v>STORAGE AND MEMORY</v>
          </cell>
          <cell r="I276" t="str">
            <v>HARD DRIVES</v>
          </cell>
          <cell r="J276">
            <v>0</v>
          </cell>
        </row>
        <row r="277">
          <cell r="A277">
            <v>169626043</v>
          </cell>
          <cell r="B277">
            <v>599493440</v>
          </cell>
          <cell r="C277">
            <v>19654829170</v>
          </cell>
          <cell r="D277" t="str">
            <v>HP 14" Touch, Intel Core i3-1115, 4GB RAM, 128GB SSD, Silver, Windows 11 (S mode), 14-dq2032wm</v>
          </cell>
          <cell r="E277" t="str">
            <v>HP INC</v>
          </cell>
          <cell r="F277">
            <v>952341722</v>
          </cell>
          <cell r="G277" t="str">
            <v>HP 14" Touch, Intel Core i3-1115, 4GB RAÂ SILVERÂ L12</v>
          </cell>
          <cell r="H277" t="str">
            <v>LAPTOPS</v>
          </cell>
          <cell r="I277" t="str">
            <v>HP LAPTOPS</v>
          </cell>
          <cell r="J277">
            <v>11</v>
          </cell>
        </row>
        <row r="278">
          <cell r="A278">
            <v>761504447</v>
          </cell>
          <cell r="B278">
            <v>650842217</v>
          </cell>
          <cell r="C278">
            <v>19638067618</v>
          </cell>
          <cell r="D278" t="str">
            <v>Lenovo Legion 5 Pro 16" Laptop, Intel Core i7-12700H, Nvidia GeForce RTX 3070, 16GB RAM, 1TB SSD, Windows 11 Home, Storm Grey, 82RF00DBUS</v>
          </cell>
          <cell r="E278" t="str">
            <v>LENOVO UNITED STATES INC</v>
          </cell>
          <cell r="F278">
            <v>586615720</v>
          </cell>
          <cell r="G278" t="str">
            <v>Lenovo Legion 5 Pro 16" Laptop, Intel CoÂ GRAYÂ Â </v>
          </cell>
          <cell r="H278" t="str">
            <v>PC GAMING</v>
          </cell>
          <cell r="I278" t="str">
            <v>GAMING LAPTOPS</v>
          </cell>
          <cell r="J278">
            <v>1</v>
          </cell>
        </row>
        <row r="279">
          <cell r="A279">
            <v>186876048</v>
          </cell>
          <cell r="B279">
            <v>564165273</v>
          </cell>
          <cell r="C279">
            <v>61965915449</v>
          </cell>
          <cell r="D279" t="str">
            <v>SanDisk 32GB Ultra USB 3.0 Flash Drive - 130MB/s - 2 Pack - SDCZ48-032G-AW46T</v>
          </cell>
          <cell r="E279" t="str">
            <v>WESTERN DIGITAL TECHNOLOGIES INC</v>
          </cell>
          <cell r="F279">
            <v>446166720</v>
          </cell>
          <cell r="G279" t="str">
            <v>SanDisk 32GB Ultra USB 3.0 Flash Drive -Â Â Â 1.0EA</v>
          </cell>
          <cell r="H279" t="str">
            <v>STORAGE AND MEMORY</v>
          </cell>
          <cell r="I279" t="str">
            <v>FLASH DRIVES</v>
          </cell>
          <cell r="J279">
            <v>10</v>
          </cell>
        </row>
        <row r="280">
          <cell r="A280">
            <v>819229445</v>
          </cell>
          <cell r="B280">
            <v>595674940</v>
          </cell>
          <cell r="C280">
            <v>88727629047</v>
          </cell>
          <cell r="D280" t="str">
            <v>SAMSUNG Chromebook Plus V2 12.2" 2-in-1 Intel Celeron 4GB RAM 32GB eMMC Chrome OS - XE520QAB-K01US</v>
          </cell>
          <cell r="E280" t="str">
            <v>SAMSUNG ELECTRONICS AMERICA</v>
          </cell>
          <cell r="F280">
            <v>733175722</v>
          </cell>
          <cell r="G280" t="str">
            <v>SAMSUNG Chromebook Plus V2 12.2" 2-in-1 Â GRAYÂ Â </v>
          </cell>
          <cell r="H280" t="str">
            <v>CHROMEBOOKS</v>
          </cell>
          <cell r="I280" t="str">
            <v>SAMSUNG CHROMEBOOKS</v>
          </cell>
          <cell r="J280">
            <v>1</v>
          </cell>
        </row>
        <row r="281">
          <cell r="A281">
            <v>54296986</v>
          </cell>
          <cell r="B281">
            <v>556091709</v>
          </cell>
          <cell r="C281">
            <v>71803785076</v>
          </cell>
          <cell r="D281" t="str">
            <v>WD 8TB My Book Desktop External Hard Drive - USB 3.0 - WDBBGB0080HBK-NESN</v>
          </cell>
          <cell r="E281" t="str">
            <v>WESTERN DIGITAL TECHNOLOGIES INC</v>
          </cell>
          <cell r="F281">
            <v>649052721</v>
          </cell>
          <cell r="G281" t="str">
            <v>WD 8TB My Book Desktop External Hard DriÂ Â Â Â </v>
          </cell>
          <cell r="H281" t="str">
            <v>STORAGE AND MEMORY</v>
          </cell>
          <cell r="I281" t="str">
            <v>HARD DRIVES</v>
          </cell>
          <cell r="J281">
            <v>0</v>
          </cell>
        </row>
        <row r="282">
          <cell r="A282">
            <v>415745945</v>
          </cell>
          <cell r="B282">
            <v>587436605</v>
          </cell>
          <cell r="C282">
            <v>19569761710</v>
          </cell>
          <cell r="D282" t="str">
            <v>HP 15.6" FHD, Intel Core i3-1115G4, 8GB RAM, 256GB SSD, Silver, Windows 10, 15-dy2131wm</v>
          </cell>
          <cell r="E282" t="str">
            <v>HP INC</v>
          </cell>
          <cell r="F282">
            <v>952341722</v>
          </cell>
          <cell r="G282" t="str">
            <v>HP 15.6" FHD, Intel Core i3-1115G4, 8GB Â SILVERÂ L13</v>
          </cell>
          <cell r="H282" t="str">
            <v>LAPTOPS</v>
          </cell>
          <cell r="I282" t="str">
            <v>HP LAPTOPS</v>
          </cell>
          <cell r="J282">
            <v>4</v>
          </cell>
        </row>
        <row r="283">
          <cell r="A283">
            <v>858099892</v>
          </cell>
          <cell r="B283">
            <v>596394990</v>
          </cell>
          <cell r="C283">
            <v>19555334629</v>
          </cell>
          <cell r="D283" t="str">
            <v>ASUS C424MA 14 4GB, 64GB Chromebook; 14" Full HD, Intel Celeron N4020, 4GB RAM, 64GB eMMC, Silver, Chrome OS, C424MA-WH44F</v>
          </cell>
          <cell r="E283" t="str">
            <v>ASUS COMPUTER INTERNATIONAL</v>
          </cell>
          <cell r="F283">
            <v>4443720</v>
          </cell>
          <cell r="G283" t="str">
            <v>ASUS C424MA 14 4GB, 64GB Chromebook; 14"Â SILVERÂ Â </v>
          </cell>
          <cell r="H283" t="str">
            <v>CHROMEBOOKS</v>
          </cell>
          <cell r="I283" t="str">
            <v>OTHER CHROMEBOOKS</v>
          </cell>
          <cell r="J283">
            <v>766</v>
          </cell>
        </row>
        <row r="284">
          <cell r="A284">
            <v>739339898</v>
          </cell>
          <cell r="B284">
            <v>596245376</v>
          </cell>
          <cell r="C284">
            <v>76364916047</v>
          </cell>
          <cell r="D284" t="str">
            <v>Seagate Expansion STKM2000400 2TB Portable Hard Drive, External, Black</v>
          </cell>
          <cell r="E284" t="str">
            <v>SEAGATE TECHNOLOGY LLC</v>
          </cell>
          <cell r="F284">
            <v>673270720</v>
          </cell>
          <cell r="G284" t="str">
            <v>Seagate Expansion STKM2000400 2TB PortabÂ Â Â Â </v>
          </cell>
          <cell r="H284" t="str">
            <v>STORAGE AND MEMORY</v>
          </cell>
          <cell r="I284" t="str">
            <v>HARD DRIVES</v>
          </cell>
          <cell r="J284">
            <v>37</v>
          </cell>
        </row>
        <row r="285">
          <cell r="A285">
            <v>220954263</v>
          </cell>
          <cell r="B285">
            <v>599702390</v>
          </cell>
          <cell r="C285">
            <v>81255003497</v>
          </cell>
          <cell r="D285" t="str">
            <v>Gateway 14.1" Ultra Slim Notebook, FHD Touchscreen, Intel Core i5-1235U, 8GB RAM, 512GB SSD, Fingerprint Scanner, Tuned by THX Audio, 2MP Camera, HDMI, Windows 11, Blue</v>
          </cell>
          <cell r="E285" t="str">
            <v>E&amp;S INTERNATIONAL ENTERPRISES</v>
          </cell>
          <cell r="F285">
            <v>156265723</v>
          </cell>
          <cell r="G285" t="str">
            <v>Gateway 14.1" Ultra Slim Notebook, FHD TÂ BLUEÂ Â </v>
          </cell>
          <cell r="H285" t="str">
            <v>LAPTOPS</v>
          </cell>
          <cell r="I285" t="str">
            <v>TIER 3 LAPTOPS</v>
          </cell>
          <cell r="J285">
            <v>334</v>
          </cell>
        </row>
        <row r="286">
          <cell r="A286">
            <v>874015622</v>
          </cell>
          <cell r="B286">
            <v>586814952</v>
          </cell>
          <cell r="C286">
            <v>19513304291</v>
          </cell>
          <cell r="D286" t="str">
            <v>Acer Swift 3 Intel Evo Thin &amp; Light Laptop, 13.5" 2256 x 1504 IPS, Intel Core i5-1135G7, Intel Iris Xe Graphics, 8GB LPDDR4X, 512GB NVMe SSD, Silver, Windows 10, SF313-53-56UU</v>
          </cell>
          <cell r="E286" t="str">
            <v>ACER AMERICA</v>
          </cell>
          <cell r="F286">
            <v>270642720</v>
          </cell>
          <cell r="G286" t="str">
            <v>Acer Swift 3 Intel Evo Thin &amp; Light LaptÂ SILVERÂ Â </v>
          </cell>
          <cell r="H286" t="str">
            <v>LAPTOPS</v>
          </cell>
          <cell r="I286" t="str">
            <v>ACER LAPTOPS</v>
          </cell>
          <cell r="J286">
            <v>0</v>
          </cell>
        </row>
        <row r="287">
          <cell r="A287">
            <v>2620540125</v>
          </cell>
          <cell r="B287">
            <v>658765052</v>
          </cell>
          <cell r="C287">
            <v>19680455591</v>
          </cell>
          <cell r="D287" t="str">
            <v>Lenovo Slim 7i 14" 2.8K Laptop, Intel Core i7-1360P, 16GB, 512GB SSD, Windows 11, Misty Grey, 83A40008US</v>
          </cell>
          <cell r="E287" t="str">
            <v>LENOVO UNITED STATES INC</v>
          </cell>
          <cell r="F287">
            <v>586615720</v>
          </cell>
          <cell r="G287" t="str">
            <v>Lenovo Slim 7i 14" 2.8K Laptop, Intel CoÂ GRAYÂ L30</v>
          </cell>
          <cell r="H287" t="str">
            <v>LAPTOPS</v>
          </cell>
          <cell r="I287" t="str">
            <v>LENOVO LAPTOPS</v>
          </cell>
        </row>
        <row r="288">
          <cell r="A288">
            <v>731195896</v>
          </cell>
          <cell r="B288">
            <v>650989154</v>
          </cell>
          <cell r="C288">
            <v>19555364289</v>
          </cell>
          <cell r="D288" t="str">
            <v>ASUS ROG R7 3060 Laptop; ASUS ROG Strix G15 15.6" WQHD, AMD Ryzen 7 6800H, NVIDIA GeForce RTX 3060 Graphics, 16GB RAM, 1TB SSD, Eclipse Gray, Windows 11 Home, G513RM-WS74</v>
          </cell>
          <cell r="E288" t="str">
            <v>ASUS COMPUTER INTERNATIONAL</v>
          </cell>
          <cell r="F288">
            <v>4443720</v>
          </cell>
          <cell r="G288" t="str">
            <v>ASUS ROG R7 3060 Laptop; ASUS ROG Strix Â GRAYÂ Â </v>
          </cell>
          <cell r="H288" t="str">
            <v>PC GAMING</v>
          </cell>
          <cell r="I288" t="str">
            <v>GAMING LAPTOPS</v>
          </cell>
          <cell r="J288">
            <v>316</v>
          </cell>
        </row>
        <row r="289">
          <cell r="A289">
            <v>479499857</v>
          </cell>
          <cell r="B289">
            <v>596245375</v>
          </cell>
          <cell r="C289">
            <v>76364916033</v>
          </cell>
          <cell r="D289" t="str">
            <v>Seagate Expansion STKM1000400 1 TB Portable Hard Drive, External, Black</v>
          </cell>
          <cell r="E289" t="str">
            <v>SEAGATE TECHNOLOGY LLC</v>
          </cell>
          <cell r="F289">
            <v>673270720</v>
          </cell>
          <cell r="G289" t="str">
            <v>Seagate Expansion STKM1000400 1 TB PortaÂ BLACKÂ Â </v>
          </cell>
          <cell r="H289" t="str">
            <v>STORAGE AND MEMORY</v>
          </cell>
          <cell r="I289" t="str">
            <v>HARD DRIVES</v>
          </cell>
          <cell r="J289">
            <v>50</v>
          </cell>
        </row>
        <row r="290">
          <cell r="A290">
            <v>564651545</v>
          </cell>
          <cell r="B290">
            <v>578742666</v>
          </cell>
          <cell r="C290">
            <v>88727626588</v>
          </cell>
          <cell r="D290" t="str">
            <v>SAMSUNG 64GB Bar Plus Titan Gray USB Flash Drive</v>
          </cell>
          <cell r="E290" t="str">
            <v>SAMSUNG ELECTRONICS AMERICA</v>
          </cell>
          <cell r="F290">
            <v>733175060</v>
          </cell>
          <cell r="G290" t="str">
            <v>SAMSUNG 64GB Bar Plus Titan Gray USB FlaÂ Â Â Â </v>
          </cell>
          <cell r="H290" t="str">
            <v>STORAGE AND MEMORY</v>
          </cell>
          <cell r="I290" t="str">
            <v>FLASH DRIVES</v>
          </cell>
          <cell r="J290">
            <v>84</v>
          </cell>
        </row>
        <row r="291">
          <cell r="A291">
            <v>1829194613</v>
          </cell>
          <cell r="B291">
            <v>658063465</v>
          </cell>
          <cell r="C291">
            <v>82414227659</v>
          </cell>
          <cell r="D291" t="str">
            <v>MSI Raider GE76 Gaming Laptop, 17.3" FHD 360Hz, Intel Core i7-12700H, NVIDIA GeForce RTX 3070 Ti, 32GB RAM, 1TB SSD, Windows 11 Home, Raider GE76 12UGS-201</v>
          </cell>
          <cell r="E291" t="str">
            <v>MSI Computer Corp</v>
          </cell>
          <cell r="F291">
            <v>36094721</v>
          </cell>
          <cell r="G291" t="str">
            <v>MSI Raider GE76 Gaming Laptop, 17.3" FHDÂ BLACKÂ Â </v>
          </cell>
          <cell r="H291" t="str">
            <v>PC GAMING</v>
          </cell>
          <cell r="I291" t="str">
            <v>GAMING LAPTOPS</v>
          </cell>
          <cell r="J291">
            <v>16</v>
          </cell>
        </row>
        <row r="292">
          <cell r="A292">
            <v>1375872654</v>
          </cell>
          <cell r="B292">
            <v>653489636</v>
          </cell>
          <cell r="C292">
            <v>81011150099</v>
          </cell>
          <cell r="D292" t="str">
            <v>Core Innovations 14.1" Laptop with Windows 10 S, Intel Celeron 3GB RAM 64GB Flash Storage (Silver) + Pack of Patterned Laptop Decals Designed by Packed Party</v>
          </cell>
          <cell r="E292" t="str">
            <v>DP AUDIO VIDEO</v>
          </cell>
          <cell r="F292">
            <v>624224721</v>
          </cell>
          <cell r="G292" t="str">
            <v>Core Innovations 14.1" Laptop with WindoÂ SILVERÂ Â </v>
          </cell>
          <cell r="H292" t="str">
            <v>LAPTOPS</v>
          </cell>
          <cell r="I292" t="str">
            <v>TIER 3 LAPTOPS</v>
          </cell>
          <cell r="J292">
            <v>1124</v>
          </cell>
        </row>
        <row r="293">
          <cell r="A293">
            <v>485540138</v>
          </cell>
          <cell r="B293">
            <v>596422420</v>
          </cell>
          <cell r="C293">
            <v>72384400085</v>
          </cell>
          <cell r="D293" t="str">
            <v>Toshiba Canvio Ready Portable External Hard Drive 1TB Black</v>
          </cell>
          <cell r="E293" t="str">
            <v>TD SYNNEX CORPORATION</v>
          </cell>
          <cell r="F293">
            <v>297064721</v>
          </cell>
          <cell r="G293" t="str">
            <v>Toshiba Canvio Ready Portable External HÂ BLACKÂ N/A</v>
          </cell>
          <cell r="H293" t="str">
            <v>STORAGE AND MEMORY</v>
          </cell>
          <cell r="I293" t="str">
            <v>HARD DRIVES</v>
          </cell>
          <cell r="J293">
            <v>0</v>
          </cell>
        </row>
        <row r="294">
          <cell r="A294">
            <v>722100215</v>
          </cell>
          <cell r="B294">
            <v>596810231</v>
          </cell>
          <cell r="C294">
            <v>88727643719</v>
          </cell>
          <cell r="D294" t="str">
            <v>SAMSUNG 980 Series - 1TB PCIe Gen3. X4 NVMe 1.4 - M.2 Internal SSD - MZ-V8V1T0B/AM</v>
          </cell>
          <cell r="E294" t="str">
            <v>SAMSUNG ELECTRONICS AMERICA</v>
          </cell>
          <cell r="F294">
            <v>733175726</v>
          </cell>
          <cell r="G294" t="str">
            <v>SAMSUNG 980 Series - 1TB PCIe Gen3. X4 NÂ BLACKÂ Â </v>
          </cell>
          <cell r="H294" t="str">
            <v>STORAGE AND MEMORY</v>
          </cell>
          <cell r="I294" t="str">
            <v>SSD ECOMM</v>
          </cell>
          <cell r="J294">
            <v>0</v>
          </cell>
        </row>
        <row r="295">
          <cell r="A295">
            <v>701299277</v>
          </cell>
          <cell r="B295">
            <v>597997047</v>
          </cell>
          <cell r="C295">
            <v>81255003479</v>
          </cell>
          <cell r="D295" t="str">
            <v>Gateway 14.1" Ultra Slim Notebook, FHD, AMD Ryzen 5 3500U with Radeon Vega 8 Graphics, 256GB SSD, 8GB Memory, Tuned by THX Audio, Fingerprint Scanner, 1MP Camera, HDMI, Windows 11 Home, Green</v>
          </cell>
          <cell r="E295" t="str">
            <v>E&amp;S INTERNATIONAL ENTERPRISES</v>
          </cell>
          <cell r="F295">
            <v>156265723</v>
          </cell>
          <cell r="G295" t="str">
            <v>Gateway 14.1" Ultra Slim Notebook, FHD, Â GREENÂ Â </v>
          </cell>
          <cell r="H295" t="str">
            <v>LAPTOPS</v>
          </cell>
          <cell r="I295" t="str">
            <v>TIER 3 LAPTOPS</v>
          </cell>
          <cell r="J295">
            <v>1</v>
          </cell>
        </row>
        <row r="296">
          <cell r="A296">
            <v>475989163</v>
          </cell>
          <cell r="B296">
            <v>577723166</v>
          </cell>
          <cell r="C296">
            <v>88727630373</v>
          </cell>
          <cell r="D296" t="str">
            <v>SAMSUNG SSD 970 EVO Plus Series - 250GB PCIe NVMe - M.2 Internal SSD - MZ-V7S250B/AM</v>
          </cell>
          <cell r="E296" t="str">
            <v>SAMSUNG ELECTRONICS AMERICA</v>
          </cell>
          <cell r="F296">
            <v>733175726</v>
          </cell>
          <cell r="G296" t="str">
            <v>SAMSUNG SSD 970 EVO Plus Series - 250GB Â Â Â Â </v>
          </cell>
          <cell r="H296" t="str">
            <v>STORAGE AND MEMORY</v>
          </cell>
          <cell r="I296" t="str">
            <v>SSD ECOMM</v>
          </cell>
          <cell r="J296">
            <v>139</v>
          </cell>
        </row>
        <row r="297">
          <cell r="A297">
            <v>933546009</v>
          </cell>
          <cell r="B297">
            <v>599493445</v>
          </cell>
          <cell r="C297">
            <v>19654827995</v>
          </cell>
          <cell r="D297" t="str">
            <v>HP 15.6" FHD Laptop, AMD Ryzen 5 5500U, 8GB RAM, 256GB SSD, Pale Rose Gold, Windows 11 Home, 15-ef2130wm</v>
          </cell>
          <cell r="E297" t="str">
            <v>HP INC</v>
          </cell>
          <cell r="F297">
            <v>952341722</v>
          </cell>
          <cell r="G297" t="str">
            <v>HP 15.6" FHD Laptop, AMD Ryzen 5 5500U, Â PINKÂ L16</v>
          </cell>
          <cell r="H297" t="str">
            <v>LAPTOPS</v>
          </cell>
          <cell r="I297" t="str">
            <v>HP LAPTOPS</v>
          </cell>
          <cell r="J297">
            <v>1</v>
          </cell>
        </row>
        <row r="298">
          <cell r="A298">
            <v>297174175</v>
          </cell>
          <cell r="B298">
            <v>599493355</v>
          </cell>
          <cell r="C298">
            <v>19555345516</v>
          </cell>
          <cell r="D298" t="str">
            <v>ASUS 15.6" FHD Laptop, Intel Pentium N5030, 4GB RAM, 128GB eMMC, Windows 11 Home, Black, L510MA-WS21</v>
          </cell>
          <cell r="E298" t="str">
            <v>ASUS COMPUTER INTERNATIONAL</v>
          </cell>
          <cell r="F298">
            <v>4443720</v>
          </cell>
          <cell r="G298" t="str">
            <v>ASUS 15.6" FHD Laptop, Intel Pentium N50Â BLACKÂ L7</v>
          </cell>
          <cell r="H298" t="str">
            <v>LAPTOPS</v>
          </cell>
          <cell r="I298" t="str">
            <v>ASUS LAPTOPS</v>
          </cell>
          <cell r="J298">
            <v>107</v>
          </cell>
        </row>
        <row r="299">
          <cell r="A299">
            <v>123092887</v>
          </cell>
          <cell r="B299">
            <v>578830429</v>
          </cell>
          <cell r="C299">
            <v>85973300644</v>
          </cell>
          <cell r="D299" t="str">
            <v>Hyundai 240GB Internal Solid State Drive 2.5"- SATA(SATA/600) - 500 MB/s</v>
          </cell>
          <cell r="E299" t="str">
            <v>General Procurement, Inc.</v>
          </cell>
          <cell r="F299">
            <v>784116720</v>
          </cell>
          <cell r="G299" t="str">
            <v>Hyundai 240GB Internal Solid State DriveÂ Â Â Â </v>
          </cell>
          <cell r="H299" t="str">
            <v>STORAGE AND MEMORY</v>
          </cell>
          <cell r="I299" t="str">
            <v>HARD DRIVES</v>
          </cell>
          <cell r="J299">
            <v>31</v>
          </cell>
        </row>
        <row r="300">
          <cell r="A300">
            <v>1201881815</v>
          </cell>
          <cell r="B300">
            <v>653922408</v>
          </cell>
          <cell r="C300">
            <v>19555357943</v>
          </cell>
          <cell r="D300" t="str">
            <v>Asus TUF Gaming 15.6" 144Hz FHD, AMD Ryzen 7 4800H, NVIDIA GeForce RTX 3050TI, 16GB RAM, 512GB SSD, Windows 11 Home, Eclipse Gray, FA506IE-US73</v>
          </cell>
          <cell r="E300" t="str">
            <v>ASUS COMPUTER INTERNATIONAL</v>
          </cell>
          <cell r="F300">
            <v>4443720</v>
          </cell>
          <cell r="G300" t="str">
            <v>Asus TUF Gaming 15.6" 144Hz FHD, AMD RyzÂ BLACKÂ Â </v>
          </cell>
          <cell r="H300" t="str">
            <v>PC GAMING</v>
          </cell>
          <cell r="I300" t="str">
            <v>GAMING LAPTOPS</v>
          </cell>
          <cell r="J300">
            <v>2</v>
          </cell>
        </row>
        <row r="301">
          <cell r="A301">
            <v>1089257249</v>
          </cell>
          <cell r="B301">
            <v>653489634</v>
          </cell>
          <cell r="C301">
            <v>81011150098</v>
          </cell>
          <cell r="D301" t="str">
            <v>Core Innovations 14.1" Laptop with Windows 10 S, Intel Celeron 3GB RAM 64GB Flash Storage (Red) + Pack of Patterned Laptop Decals Designed by Packed Party</v>
          </cell>
          <cell r="E301" t="str">
            <v>DP AUDIO VIDEO</v>
          </cell>
          <cell r="F301">
            <v>624224721</v>
          </cell>
          <cell r="G301" t="str">
            <v>Core Innovations 14.1" Laptop with WindoÂ REDÂ Â </v>
          </cell>
          <cell r="H301" t="str">
            <v>LAPTOPS</v>
          </cell>
          <cell r="I301" t="str">
            <v>TIER 3 LAPTOPS</v>
          </cell>
          <cell r="J301">
            <v>1</v>
          </cell>
        </row>
        <row r="302">
          <cell r="A302">
            <v>2028919662</v>
          </cell>
          <cell r="B302">
            <v>658063469</v>
          </cell>
          <cell r="C302">
            <v>82414228349</v>
          </cell>
          <cell r="D302" t="str">
            <v>MSI Pulse GL76 Gaming Laptop, 17.3" FHD 360Hz, Intel Core i7-12700H, NVIDIA GeForce RTX 3070, 16GB RAM, 1TB SSD, Windows 11 Home, Pulse GL76 12UGK-258</v>
          </cell>
          <cell r="E302" t="str">
            <v>MSI Computer Corp</v>
          </cell>
          <cell r="F302">
            <v>36094721</v>
          </cell>
          <cell r="G302" t="str">
            <v>MSI Pulse GL76 Gaming Laptop, 17.3" FHD Â BLACKÂ Â </v>
          </cell>
          <cell r="H302" t="str">
            <v>PC GAMING</v>
          </cell>
          <cell r="I302" t="str">
            <v>GAMING LAPTOPS</v>
          </cell>
          <cell r="J302">
            <v>3</v>
          </cell>
        </row>
        <row r="303">
          <cell r="A303">
            <v>26819950</v>
          </cell>
          <cell r="B303">
            <v>599081547</v>
          </cell>
          <cell r="C303">
            <v>71803781536</v>
          </cell>
          <cell r="D303" t="str">
            <v>Western Digital 2TB WD Blue Internal Hard Drive - 5400 RPM, SATA 6 Gb/s, 128 MB Cache, 2.5" HDD - WD20SPZX</v>
          </cell>
          <cell r="E303" t="str">
            <v>WESTERN DIGITAL TECHNOLOGIES INC</v>
          </cell>
          <cell r="F303">
            <v>649052721</v>
          </cell>
          <cell r="G303" t="str">
            <v>Western Digital 2TB WD Blue Internal HarÂ Â Â Â </v>
          </cell>
          <cell r="H303" t="str">
            <v>STORAGE AND MEMORY</v>
          </cell>
          <cell r="I303" t="str">
            <v>HARD DRIVES</v>
          </cell>
          <cell r="J303">
            <v>0</v>
          </cell>
        </row>
        <row r="304">
          <cell r="A304">
            <v>492267768</v>
          </cell>
          <cell r="B304">
            <v>599740726</v>
          </cell>
          <cell r="C304">
            <v>81255003518</v>
          </cell>
          <cell r="D304" t="str">
            <v>Gateway 15.6" Ultra Slim Notebook, HD, Intel Celeron N4020, Dual Core, 4GB RAM, 128GB Storage, Tuned by THX Audio, 1MP Camera, HDMI, Windows 11, Microsoft 365 Personal 1-Year Included, Blue</v>
          </cell>
          <cell r="E304" t="str">
            <v>E&amp;S INTERNATIONAL ENTERPRISES</v>
          </cell>
          <cell r="F304">
            <v>156265723</v>
          </cell>
          <cell r="G304" t="str">
            <v>Gateway 15.6" Ultra Slim Notebook, HD, IÂ BLUEÂ Â </v>
          </cell>
          <cell r="H304" t="str">
            <v>LAPTOPS</v>
          </cell>
          <cell r="I304" t="str">
            <v>TIER 3 LAPTOPS</v>
          </cell>
          <cell r="J304">
            <v>16</v>
          </cell>
        </row>
        <row r="305">
          <cell r="A305">
            <v>644794125</v>
          </cell>
          <cell r="B305">
            <v>597997067</v>
          </cell>
          <cell r="C305">
            <v>81255003482</v>
          </cell>
          <cell r="D305" t="str">
            <v>Gateway 15.6" Ultra Slim Notebook, FHD, AMD Ryzen 7 with Radeon RX Vega 10 Graphics, 512GB SSD, 8GB Memory, Tuned by THX Audio, Fingerprint Scanner, 2MP Camera, HDMI, Windows 11 Home, Charcoal Black</v>
          </cell>
          <cell r="E305" t="str">
            <v>E&amp;S INTERNATIONAL ENTERPRISES</v>
          </cell>
          <cell r="F305">
            <v>156265723</v>
          </cell>
          <cell r="G305" t="str">
            <v>Gateway 15.6" Ultra Slim Notebook, FHD, Â GRAYÂ Â </v>
          </cell>
          <cell r="H305" t="str">
            <v>LAPTOPS</v>
          </cell>
          <cell r="I305" t="str">
            <v>TIER 3 LAPTOPS</v>
          </cell>
          <cell r="J305">
            <v>0</v>
          </cell>
        </row>
        <row r="306">
          <cell r="A306">
            <v>472556765</v>
          </cell>
          <cell r="B306">
            <v>596758163</v>
          </cell>
          <cell r="C306">
            <v>88727643197</v>
          </cell>
          <cell r="D306" t="str">
            <v>SAMSUNG 1TB 870 EVO Series SATA 2.5" Internal SSD - MZ-77E1T0B/AM</v>
          </cell>
          <cell r="E306" t="str">
            <v>SAMSUNG ELECTRONICS AMERICA</v>
          </cell>
          <cell r="F306">
            <v>733175726</v>
          </cell>
          <cell r="G306" t="str">
            <v>SAMSUNG 1TB 870 EVO Series SATA 2.5" IntÂ BLACKÂ Â </v>
          </cell>
          <cell r="H306" t="str">
            <v>STORAGE AND MEMORY</v>
          </cell>
          <cell r="I306" t="str">
            <v>SSD ECOMM</v>
          </cell>
          <cell r="J306">
            <v>0</v>
          </cell>
        </row>
        <row r="307">
          <cell r="A307">
            <v>46277290</v>
          </cell>
          <cell r="B307">
            <v>579207363</v>
          </cell>
          <cell r="C307">
            <v>61965911356</v>
          </cell>
          <cell r="D307" t="str">
            <v>SanDisk CZ48 128GB USB 3.0 Flash Memory Drive - SDCZ48-128G-U46</v>
          </cell>
          <cell r="E307" t="str">
            <v>WESTERN DIGITAL TECHNOLOGIES INC</v>
          </cell>
          <cell r="F307">
            <v>446166720</v>
          </cell>
          <cell r="G307" t="str">
            <v>SanDisk CZ48 128GB USB 3.0 Flash Memory Â BLACKÂ Â </v>
          </cell>
          <cell r="H307" t="str">
            <v>STORAGE AND MEMORY</v>
          </cell>
          <cell r="I307" t="str">
            <v>FLASH DRIVES</v>
          </cell>
          <cell r="J307">
            <v>9</v>
          </cell>
        </row>
        <row r="308">
          <cell r="A308">
            <v>126446416</v>
          </cell>
          <cell r="B308">
            <v>578830426</v>
          </cell>
          <cell r="C308">
            <v>85973300643</v>
          </cell>
          <cell r="D308" t="str">
            <v>Hyundai 120GB Internal Solid State Drive 2.5"- SATA(SATA/600) - 500 MB/s</v>
          </cell>
          <cell r="E308" t="str">
            <v>General Procurement, Inc.</v>
          </cell>
          <cell r="F308">
            <v>784116720</v>
          </cell>
          <cell r="G308" t="str">
            <v>Hyundai 120GB Internal Solid State DriveÂ Â Â Â </v>
          </cell>
          <cell r="H308" t="str">
            <v>STORAGE AND MEMORY</v>
          </cell>
          <cell r="I308" t="str">
            <v>HARD DRIVES</v>
          </cell>
          <cell r="J308">
            <v>191</v>
          </cell>
        </row>
        <row r="309">
          <cell r="A309">
            <v>884666252</v>
          </cell>
          <cell r="B309">
            <v>599074729</v>
          </cell>
          <cell r="C309">
            <v>19555359552</v>
          </cell>
          <cell r="D309" t="str">
            <v>ASUS CM3200 MKT 4/64 2-in-1 Chromebook, 12" HD+ Touch, MediaTek 8192, 4GB RAM, 64GB eMMC, Mineral Gray, Chrome OS, CM3200FM1A-WS44T</v>
          </cell>
          <cell r="E309" t="str">
            <v>ASUS COMPUTER INTERNATIONAL</v>
          </cell>
          <cell r="F309">
            <v>4443720</v>
          </cell>
          <cell r="G309" t="str">
            <v>ASUS CM3200 MKT 4/64 2-in-1 Chromebook, Â GRAYÂ Â </v>
          </cell>
          <cell r="H309" t="str">
            <v>CHROMEBOOKS</v>
          </cell>
          <cell r="I309" t="str">
            <v>OTHER CHROMEBOOKS</v>
          </cell>
          <cell r="J309">
            <v>35</v>
          </cell>
        </row>
        <row r="310">
          <cell r="A310">
            <v>973209903</v>
          </cell>
          <cell r="B310">
            <v>587700116</v>
          </cell>
          <cell r="C310">
            <v>19513309672</v>
          </cell>
          <cell r="D310" t="str">
            <v>Acer Spin 513 Qualcomm 4GB/64GB Chromebook, 13.3" Full HD IPS Multi-Touch Corning Gorilla Glass Display, Qualcomm Snapdragon 7c Compute Platform, 4GB LPDDR4X, 64GB eMMC, CP513-1H-S60F</v>
          </cell>
          <cell r="E310" t="str">
            <v>ACER AMERICA</v>
          </cell>
          <cell r="F310">
            <v>270642720</v>
          </cell>
          <cell r="G310" t="str">
            <v>Acer Spin 513 Qualcomm 4GB/64GB ChromeboÂ Â Â Â </v>
          </cell>
          <cell r="H310" t="str">
            <v>CHROMEBOOKS</v>
          </cell>
          <cell r="I310" t="str">
            <v>ACER CHROMEBOOK</v>
          </cell>
          <cell r="J310">
            <v>245</v>
          </cell>
        </row>
        <row r="311">
          <cell r="A311">
            <v>49674146</v>
          </cell>
          <cell r="B311">
            <v>591362156</v>
          </cell>
          <cell r="C311">
            <v>61965912545</v>
          </cell>
          <cell r="D311" t="str">
            <v>SanDisk 128GB Cruzer Glide USB 2.0 Flash Drive - SDCZ60-128G-AW46</v>
          </cell>
          <cell r="E311" t="str">
            <v>WESTERN DIGITAL TECHNOLOGIES INC</v>
          </cell>
          <cell r="F311">
            <v>446166720</v>
          </cell>
          <cell r="G311" t="str">
            <v>SanDisk 128GB Cruzer Glide USB 2.0 FlashÂ BLACKÂ Â </v>
          </cell>
          <cell r="H311" t="str">
            <v>STORAGE AND MEMORY</v>
          </cell>
          <cell r="I311" t="str">
            <v>FLASH DRIVES</v>
          </cell>
          <cell r="J311">
            <v>78</v>
          </cell>
        </row>
        <row r="312">
          <cell r="A312">
            <v>555336314</v>
          </cell>
          <cell r="B312">
            <v>591279014</v>
          </cell>
          <cell r="C312">
            <v>61965918786</v>
          </cell>
          <cell r="D312" t="str">
            <v>SanDisk 32GB Ultra Dual Drive Go USB Type C - SDDDC3-032G-AW46</v>
          </cell>
          <cell r="E312" t="str">
            <v>WESTERN DIGITAL TECHNOLOGIES INC</v>
          </cell>
          <cell r="F312">
            <v>446166720</v>
          </cell>
          <cell r="G312" t="str">
            <v>SanDisk 32GB Ultra Dual Drive Go USB TypÂ Â Â Â </v>
          </cell>
          <cell r="H312" t="str">
            <v>STORAGE AND MEMORY</v>
          </cell>
          <cell r="I312" t="str">
            <v>FLASH DRIVES</v>
          </cell>
          <cell r="J312">
            <v>171</v>
          </cell>
        </row>
        <row r="313">
          <cell r="A313">
            <v>512278591</v>
          </cell>
          <cell r="B313">
            <v>597223409</v>
          </cell>
          <cell r="C313">
            <v>19589187892</v>
          </cell>
          <cell r="D313" t="str">
            <v>Lenovo Ideapad 5i 14" FHD Laptop, Intel Core i7-1165G7, 8GB RAM, 512GB SSD, Windows 11 Home, Abyss Blue, 82FE00UEUS</v>
          </cell>
          <cell r="E313" t="str">
            <v>LENOVO UNITED STATES INC</v>
          </cell>
          <cell r="F313">
            <v>586615720</v>
          </cell>
          <cell r="G313" t="str">
            <v>Lenovo Ideapad 5i 14" FHD Laptop, Intel Â BLUEÂ Â </v>
          </cell>
          <cell r="H313" t="str">
            <v>LAPTOPS</v>
          </cell>
          <cell r="I313" t="str">
            <v>LENOVO LAPTOPS</v>
          </cell>
          <cell r="J313">
            <v>7</v>
          </cell>
        </row>
        <row r="314">
          <cell r="A314">
            <v>964584466</v>
          </cell>
          <cell r="B314">
            <v>587040698</v>
          </cell>
          <cell r="C314">
            <v>19516150888</v>
          </cell>
          <cell r="D314" t="str">
            <v>HP 14" i3 8GB/256 Laptop- Digi Camo black</v>
          </cell>
          <cell r="E314" t="str">
            <v>HP INC</v>
          </cell>
          <cell r="F314">
            <v>952341722</v>
          </cell>
          <cell r="G314" t="str">
            <v>HP 14" i3 8GB/256 Laptop- Digi Camo blacÂ Â Â Â </v>
          </cell>
          <cell r="H314" t="str">
            <v>LAPTOPS</v>
          </cell>
          <cell r="I314" t="str">
            <v>HP LAPTOPS</v>
          </cell>
          <cell r="J314">
            <v>1</v>
          </cell>
        </row>
        <row r="315">
          <cell r="A315">
            <v>214651464</v>
          </cell>
          <cell r="B315">
            <v>587436619</v>
          </cell>
          <cell r="C315">
            <v>19569761711</v>
          </cell>
          <cell r="D315" t="str">
            <v>HP 15.6" FHD Touch, Intel Core i3-1115G4, 8GB RAM, 256GB SSD, Silver, Windows 10 (S mode), 15-dy2132wm</v>
          </cell>
          <cell r="E315" t="str">
            <v>HP INC</v>
          </cell>
          <cell r="F315">
            <v>952341722</v>
          </cell>
          <cell r="G315" t="str">
            <v>HP 15.6" FHD Touch, Intel Core i3-1115G4Â SILVERÂ L17</v>
          </cell>
          <cell r="H315" t="str">
            <v>LAPTOPS</v>
          </cell>
          <cell r="I315" t="str">
            <v>HP LAPTOPS</v>
          </cell>
          <cell r="J315">
            <v>1012</v>
          </cell>
        </row>
        <row r="316">
          <cell r="A316">
            <v>677900878</v>
          </cell>
          <cell r="B316">
            <v>597242067</v>
          </cell>
          <cell r="C316">
            <v>81255003442</v>
          </cell>
          <cell r="D316" t="str">
            <v>Gateway 15.6" Ultra Slim Notebook, FHD, AMD Ryzen 3 3250U, Dual Core, 128GB Storage, 4GB Memory, Tuned by THX Audio, 1.0MP Webcam, HDMI, Windows 10 S, Charcoal</v>
          </cell>
          <cell r="E316" t="str">
            <v>E&amp;S INTERNATIONAL ENTERPRISES</v>
          </cell>
          <cell r="F316">
            <v>156265723</v>
          </cell>
          <cell r="G316" t="str">
            <v>Gateway 15.6" Ultra Slim Notebook, FHD, Â GRAYÂ Â </v>
          </cell>
          <cell r="H316" t="str">
            <v>LAPTOPS</v>
          </cell>
          <cell r="I316" t="str">
            <v>TIER 3 LAPTOPS</v>
          </cell>
          <cell r="J316">
            <v>0</v>
          </cell>
        </row>
        <row r="317">
          <cell r="A317">
            <v>854726374</v>
          </cell>
          <cell r="B317">
            <v>596479380</v>
          </cell>
          <cell r="C317">
            <v>19513312805</v>
          </cell>
          <cell r="D317" t="str">
            <v>Acer Aspire 3 A317-53-38Y1, 17.3" Full HD IPS Display, 11th Gen Intel Core i3-1115G4, 8GB DDR4, 128GB NVMe SSD</v>
          </cell>
          <cell r="E317" t="str">
            <v>ACER AMERICA</v>
          </cell>
          <cell r="F317">
            <v>270642720</v>
          </cell>
          <cell r="G317" t="str">
            <v>Acer Aspire 3 A317-53-38Y1, 17.3" Full HÂ SILVERÂ Â </v>
          </cell>
          <cell r="H317" t="str">
            <v>LAPTOPS</v>
          </cell>
          <cell r="I317" t="str">
            <v>ACER LAPTOPS</v>
          </cell>
          <cell r="J317">
            <v>2</v>
          </cell>
        </row>
        <row r="318">
          <cell r="A318">
            <v>227655735</v>
          </cell>
          <cell r="B318">
            <v>577723233</v>
          </cell>
          <cell r="C318">
            <v>88727630374</v>
          </cell>
          <cell r="D318" t="str">
            <v>SAMSUNG SSD 970 EVO Plus Series - 500GB PCIe NVMe - M.2 Internal SSD - MZ-V7S500B/AM</v>
          </cell>
          <cell r="E318" t="str">
            <v>SAMSUNG ELECTRONICS AMERICA</v>
          </cell>
          <cell r="F318">
            <v>733175726</v>
          </cell>
          <cell r="G318" t="str">
            <v>SAMSUNG SSD 970 EVO Plus Series - 500GB Â BLACKÂ Â </v>
          </cell>
          <cell r="H318" t="str">
            <v>STORAGE AND MEMORY</v>
          </cell>
          <cell r="I318" t="str">
            <v>SSD ECOMM</v>
          </cell>
          <cell r="J318">
            <v>100</v>
          </cell>
        </row>
        <row r="319">
          <cell r="A319">
            <v>940836042</v>
          </cell>
          <cell r="B319">
            <v>596393913</v>
          </cell>
          <cell r="C319">
            <v>19555326950</v>
          </cell>
          <cell r="D319" t="str">
            <v>ASUS VivoBook 17 K712EA, 17.3 Full HD, Intel Core i3-1115G4, 8GB RAM, 256GB SSD, Transparent Silver, Windows 11 Home, K712EA-WH34</v>
          </cell>
          <cell r="E319" t="str">
            <v>ASUS COMPUTER INTERNATIONAL</v>
          </cell>
          <cell r="F319">
            <v>4443720</v>
          </cell>
          <cell r="G319" t="str">
            <v>ASUS VivoBook 17 K712EA, 17.3 Full HD, IÂ SILVERÂ Â </v>
          </cell>
          <cell r="H319" t="str">
            <v>LAPTOPS</v>
          </cell>
          <cell r="I319" t="str">
            <v>ASUS LAPTOPS</v>
          </cell>
          <cell r="J319">
            <v>3</v>
          </cell>
        </row>
        <row r="320">
          <cell r="A320">
            <v>317234230</v>
          </cell>
          <cell r="B320">
            <v>594787782</v>
          </cell>
          <cell r="C320">
            <v>81255003414</v>
          </cell>
          <cell r="D320" t="str">
            <v>Gateway 14.1" Ultra Slim Notebook, FHD, Intel Core i5-1135G7, Quad Core, Intel Iris Xe Graphics, 16GB RAM, 512GB SSD, Tuned by THX, Fingerprint Scanner, 1MP Webcam, HDMI, Windows 10 Home, Green</v>
          </cell>
          <cell r="E320" t="str">
            <v>E&amp;S INTERNATIONAL ENTERPRISES</v>
          </cell>
          <cell r="F320">
            <v>156265723</v>
          </cell>
          <cell r="G320" t="str">
            <v>Gateway 14.1" Ultra Slim Notebook, FHD, Â GREENÂ Â </v>
          </cell>
          <cell r="H320" t="str">
            <v>LAPTOPS</v>
          </cell>
          <cell r="I320" t="str">
            <v>TIER 3 LAPTOPS</v>
          </cell>
          <cell r="J320">
            <v>0</v>
          </cell>
        </row>
        <row r="321">
          <cell r="A321">
            <v>441731292</v>
          </cell>
          <cell r="B321">
            <v>578952244</v>
          </cell>
          <cell r="C321">
            <v>19287664972</v>
          </cell>
          <cell r="D321" t="str">
            <v>ASUS VivoBook F412 14 FHD, AMD Ryzen 3 3250U, AMD Radeon Vega 3 Graphics, 8GB RAM, 256GB PCIe SSD, Slate Grey, Windows 10 in S Mode, F412DA-WS33</v>
          </cell>
          <cell r="E321" t="str">
            <v>ASUS COMPUTER INTERNATIONAL</v>
          </cell>
          <cell r="F321">
            <v>4443720</v>
          </cell>
          <cell r="G321" t="str">
            <v>ASUS VivoBook F412 14 FHD, AMD Ryzen 3 3Â GRAYÂ 1.0 EA</v>
          </cell>
          <cell r="H321" t="str">
            <v>LAPTOPS</v>
          </cell>
          <cell r="I321" t="str">
            <v>ASUS LAPTOPS</v>
          </cell>
          <cell r="J321">
            <v>3</v>
          </cell>
        </row>
        <row r="322">
          <cell r="A322">
            <v>512889302</v>
          </cell>
          <cell r="B322">
            <v>599817147</v>
          </cell>
          <cell r="C322">
            <v>81255003498</v>
          </cell>
          <cell r="D322" t="str">
            <v>Gateway 14.1" Ultra Slim Notebook, FHD Touchscreen, Intel Core i5-1235U, 8GB RAM, 512GB SSD, Fingerprint Scanner, Tuned by THX Audio, 2MP Camera, HDMI, Windows 11, Rose Gold</v>
          </cell>
          <cell r="E322" t="str">
            <v>E&amp;S INTERNATIONAL ENTERPRISES</v>
          </cell>
          <cell r="F322">
            <v>156265723</v>
          </cell>
          <cell r="G322" t="str">
            <v>Gateway 14.1" Ultra Slim Notebook, FHD TÂ PINKÂ Â </v>
          </cell>
          <cell r="H322" t="str">
            <v>LAPTOPS</v>
          </cell>
          <cell r="I322" t="str">
            <v>TIER 3 LAPTOPS</v>
          </cell>
          <cell r="J322">
            <v>257</v>
          </cell>
        </row>
        <row r="323">
          <cell r="A323">
            <v>2046510316</v>
          </cell>
          <cell r="B323">
            <v>658394591</v>
          </cell>
          <cell r="C323">
            <v>19513314690</v>
          </cell>
          <cell r="D323" t="str">
            <v>Acer Enduro Urban N3 Rugged Laptop, 14" Full HD IPS, 11th Gen Intel Core i5-1135G7, 8GB DDR4, 512GB NVMe SSD, Hunter Green, Windows 11 Home, EUN314-51W-529G</v>
          </cell>
          <cell r="E323" t="str">
            <v>ACER AMERICA</v>
          </cell>
          <cell r="F323">
            <v>270642720</v>
          </cell>
          <cell r="G323" t="str">
            <v>Acer Enduro Urban N3 Rugged Laptop, 14" Â GREENÂ Â </v>
          </cell>
          <cell r="H323" t="str">
            <v>LAPTOPS</v>
          </cell>
          <cell r="I323" t="str">
            <v>ACER LAPTOPS</v>
          </cell>
          <cell r="J323">
            <v>2</v>
          </cell>
        </row>
        <row r="324">
          <cell r="A324">
            <v>36753408</v>
          </cell>
          <cell r="B324">
            <v>552683733</v>
          </cell>
          <cell r="C324">
            <v>75149256976</v>
          </cell>
          <cell r="D324" t="str">
            <v>PNY 256GB Turbo Attache 3 USB 3.0 Flash Drive</v>
          </cell>
          <cell r="E324" t="str">
            <v>D&amp;H DISTRIBUTING CO</v>
          </cell>
          <cell r="F324">
            <v>441030720</v>
          </cell>
          <cell r="G324" t="str">
            <v>PNY 256GB Turbo Attache 3 USB 3.0 Flash Â Â Â Â </v>
          </cell>
          <cell r="H324" t="str">
            <v>STORAGE AND MEMORY</v>
          </cell>
          <cell r="I324" t="str">
            <v>FLASH DRIVES</v>
          </cell>
          <cell r="J324">
            <v>0</v>
          </cell>
        </row>
        <row r="325">
          <cell r="A325">
            <v>601684960</v>
          </cell>
          <cell r="B325">
            <v>585925501</v>
          </cell>
          <cell r="C325">
            <v>19512229338</v>
          </cell>
          <cell r="D325" t="str">
            <v>HP Pavilion 14" FHD IPS, Core i5-1135G7, 8GB RAM, 256GB SSD, Silver, Windows 10 Home, 14-dv0010wm</v>
          </cell>
          <cell r="E325" t="str">
            <v>HP INC</v>
          </cell>
          <cell r="F325">
            <v>952341722</v>
          </cell>
          <cell r="G325" t="str">
            <v>HP Pavilion 14" FHD IPS, Core i5-1135G7,Â SILVERÂ Â </v>
          </cell>
          <cell r="H325" t="str">
            <v>LAPTOPS</v>
          </cell>
          <cell r="I325" t="str">
            <v>HP LAPTOPS</v>
          </cell>
          <cell r="J325">
            <v>2</v>
          </cell>
        </row>
        <row r="326">
          <cell r="A326">
            <v>773741305</v>
          </cell>
          <cell r="B326">
            <v>587514539</v>
          </cell>
          <cell r="C326">
            <v>19547777526</v>
          </cell>
          <cell r="D326" t="str">
            <v>LENOVO 82KU003NUS IdeaPad 3 15ALC6 15.6" FHD Ryzen 5 5500U 2.1GHz AMD Radeon Graphics 8GB RAM 256GB SSD Win 10 Home or higher Abyss Blue</v>
          </cell>
          <cell r="E326" t="str">
            <v>LENOVO UNITED STATES INC</v>
          </cell>
          <cell r="F326">
            <v>586615720</v>
          </cell>
          <cell r="G326" t="str">
            <v>LENOVO 82KU003NUS IdeaPad 3 15ALC6 15.6"Â BLUEÂ Â </v>
          </cell>
          <cell r="H326" t="str">
            <v>LAPTOPS</v>
          </cell>
          <cell r="I326" t="str">
            <v>LENOVO LAPTOPS</v>
          </cell>
          <cell r="J326">
            <v>1</v>
          </cell>
        </row>
        <row r="327">
          <cell r="A327">
            <v>534855652</v>
          </cell>
          <cell r="B327">
            <v>596479298</v>
          </cell>
          <cell r="C327">
            <v>19513311005</v>
          </cell>
          <cell r="D327" t="str">
            <v>Acer Swift 3, 14.0" Full HD, 11th Gen Intel Core i5-1135G7, 8GB, 512GB SSD, Silver, Windows 10, SF314-511-51A3</v>
          </cell>
          <cell r="E327" t="str">
            <v>ACER AMERICA</v>
          </cell>
          <cell r="F327">
            <v>270642720</v>
          </cell>
          <cell r="G327" t="str">
            <v>Acer Swift 3, 14.0" Full HD, 11th Gen InÂ SILVERÂ Â </v>
          </cell>
          <cell r="H327" t="str">
            <v>LAPTOPS</v>
          </cell>
          <cell r="I327" t="str">
            <v>ACER LAPTOPS</v>
          </cell>
          <cell r="J327">
            <v>0</v>
          </cell>
        </row>
        <row r="328">
          <cell r="A328">
            <v>627433588</v>
          </cell>
          <cell r="B328">
            <v>579735849</v>
          </cell>
          <cell r="C328">
            <v>19477873523</v>
          </cell>
          <cell r="D328" t="str">
            <v>Lenovo Legion 5, 15.6" FHD, AMD Ryzen 5 4600H, NVIDIA GeForce GTX 1650Ti, 8GB, 256GB SSD + 1TB HD, Phantom Black, Windows 10 Home, 82B5001XUS</v>
          </cell>
          <cell r="E328" t="str">
            <v>LENOVO UNITED STATES INC</v>
          </cell>
          <cell r="F328">
            <v>586615720</v>
          </cell>
          <cell r="G328" t="str">
            <v>Lenovo Legion 5, 15.6" FHD, AMD Ryzen 5 Â Â Â Â </v>
          </cell>
          <cell r="H328" t="str">
            <v>PC GAMING</v>
          </cell>
          <cell r="I328" t="str">
            <v>GAMING LAPTOPS</v>
          </cell>
          <cell r="J328">
            <v>0</v>
          </cell>
        </row>
        <row r="329">
          <cell r="A329">
            <v>795728734</v>
          </cell>
          <cell r="B329">
            <v>587700122</v>
          </cell>
          <cell r="C329">
            <v>19513309799</v>
          </cell>
          <cell r="D329" t="str">
            <v>Acer 311 EDU 4GB/64GB Chromebook, 11.6" HD Display, AMD A-Series Dual-Core A4-9120C, 4GB DDR4, 64GB eMMC, 802.11ac WiFi 5, Bluetooth 4.2, Chrome OS, CB311-10H-42LY</v>
          </cell>
          <cell r="E329" t="str">
            <v>ACER AMERICA</v>
          </cell>
          <cell r="F329">
            <v>270642720</v>
          </cell>
          <cell r="G329" t="str">
            <v>Acer 311 EDU 4GB/64GB Chromebook, 11.6" Â BLACKÂ Â </v>
          </cell>
          <cell r="H329" t="str">
            <v>CHROMEBOOKS</v>
          </cell>
          <cell r="I329" t="str">
            <v>ACER CHROMEBOOK</v>
          </cell>
          <cell r="J329">
            <v>0</v>
          </cell>
        </row>
        <row r="330">
          <cell r="A330">
            <v>198284484</v>
          </cell>
          <cell r="B330">
            <v>578571121</v>
          </cell>
          <cell r="C330">
            <v>19463274201</v>
          </cell>
          <cell r="D330" t="str">
            <v>Lenovo IdeaPad 1 14.0" Laptop, Intel Pentium Silver N5030 Quad-Core Processor, 4GB Memory, 128GB Solid State Drive, Windows 10S - Ice Blue - 81VU000JUS</v>
          </cell>
          <cell r="E330" t="str">
            <v>LENOVO UNITED STATES INC</v>
          </cell>
          <cell r="F330">
            <v>586615720</v>
          </cell>
          <cell r="G330" t="str">
            <v>Lenovo IdeaPad 1 14.0" Laptop, Intel PenÂ Â Â Â </v>
          </cell>
          <cell r="H330" t="str">
            <v>LAPTOPS</v>
          </cell>
          <cell r="I330" t="str">
            <v>LENOVO LAPTOPS</v>
          </cell>
          <cell r="J330">
            <v>1</v>
          </cell>
        </row>
        <row r="331">
          <cell r="A331">
            <v>619703448</v>
          </cell>
          <cell r="B331">
            <v>658144574</v>
          </cell>
          <cell r="C331">
            <v>19555352059</v>
          </cell>
          <cell r="D331" t="str">
            <v>ASUS 15.6" 1080P PC Laptop, Intel Celeron N4020, 4GB RAM, 64GB HD, Windows 11 Home, Star Black, L510MA-DS02</v>
          </cell>
          <cell r="E331" t="str">
            <v>ASUS COMPUTER INTERNATIONAL</v>
          </cell>
          <cell r="F331">
            <v>4443720</v>
          </cell>
          <cell r="G331" t="str">
            <v>ASUS 15.6" 1080P PC Laptop, Intel CeleroÂ BLACKÂ Â </v>
          </cell>
          <cell r="H331" t="str">
            <v>LAPTOPS</v>
          </cell>
          <cell r="I331" t="str">
            <v>ASUS LAPTOPS</v>
          </cell>
          <cell r="J331">
            <v>1</v>
          </cell>
        </row>
        <row r="332">
          <cell r="A332">
            <v>1812365794</v>
          </cell>
          <cell r="B332">
            <v>658762596</v>
          </cell>
          <cell r="C332">
            <v>19680373306</v>
          </cell>
          <cell r="D332" t="str">
            <v>Lenovo IdeaPad 3i 14"FHD Laptop, Intel Core i5-1135G7, 8GB, 256GB SSD, Windows 11, Platinum Grey, 81X700FVUS</v>
          </cell>
          <cell r="E332" t="str">
            <v>LENOVO UNITED STATES INC</v>
          </cell>
          <cell r="F332">
            <v>586615720</v>
          </cell>
          <cell r="G332" t="str">
            <v>Lenovo IdeaPad 3i 14"FHD Laptop, Intel CÂ GRAYÂ Â </v>
          </cell>
          <cell r="H332" t="str">
            <v>LAPTOPS</v>
          </cell>
          <cell r="I332" t="str">
            <v>LENOVO LAPTOPS</v>
          </cell>
          <cell r="J332">
            <v>19247</v>
          </cell>
        </row>
        <row r="333">
          <cell r="A333">
            <v>999847732</v>
          </cell>
          <cell r="B333">
            <v>587677523</v>
          </cell>
          <cell r="C333">
            <v>81255003406</v>
          </cell>
          <cell r="D333" t="str">
            <v>Gateway 14.1" Ultra Slim Notebook, FHD, Intel Celeron, 4GB Memory, 64GB Storage, Tuned by THX Audio, Mini HDMI, Cortana, 1MP Webcam, Windows 10 S, Microsoft 365 Personal 1-Year Included, Purple</v>
          </cell>
          <cell r="E333" t="str">
            <v>E&amp;S INTERNATIONAL ENTERPRISES</v>
          </cell>
          <cell r="F333">
            <v>156265723</v>
          </cell>
          <cell r="G333" t="str">
            <v>Gateway 14.1" Ultra Slim Notebook, FHD, Â PURPLEÂ Â </v>
          </cell>
          <cell r="H333" t="str">
            <v>LAPTOPS</v>
          </cell>
          <cell r="I333" t="str">
            <v>TIER 3 LAPTOPS</v>
          </cell>
          <cell r="J333">
            <v>1</v>
          </cell>
        </row>
        <row r="334">
          <cell r="A334">
            <v>871326463</v>
          </cell>
          <cell r="B334">
            <v>599852794</v>
          </cell>
          <cell r="C334">
            <v>81255003520</v>
          </cell>
          <cell r="D334" t="str">
            <v>Gateway 11.6" Ultra Slim Notebook, HD, Intel Celeron N4020, 64GB Storage, 4GB Memory, Cortana, 1MP Webcam, Windows 10 S, Microsoft 365 Personal 1-Year Included, Carrying Case Included, Blue/Blue</v>
          </cell>
          <cell r="E334" t="str">
            <v>E&amp;S INTERNATIONAL ENTERPRISES</v>
          </cell>
          <cell r="F334">
            <v>156265723</v>
          </cell>
          <cell r="G334" t="str">
            <v>Gateway 11.6" Ultra Slim Notebook, HD, IÂ BLUEÂ Â </v>
          </cell>
          <cell r="H334" t="str">
            <v>LAPTOPS</v>
          </cell>
          <cell r="I334" t="str">
            <v>TIER 3 LAPTOPS</v>
          </cell>
          <cell r="J334">
            <v>2</v>
          </cell>
        </row>
        <row r="335">
          <cell r="A335">
            <v>144926080</v>
          </cell>
          <cell r="B335">
            <v>594790061</v>
          </cell>
          <cell r="C335">
            <v>81255003431</v>
          </cell>
          <cell r="D335" t="str">
            <v>Gateway 11.6" Ultra Slim Notebook, HD, Intel Celeron, Dual Core, 64GB Storage, 4GB RAM, Mini HDMI, 1.0MP Webcam, Windows 10 S, Microsoft 365 Personal 1-Year Included, Charcoal</v>
          </cell>
          <cell r="E335" t="str">
            <v>E&amp;S INTERNATIONAL ENTERPRISES</v>
          </cell>
          <cell r="F335">
            <v>156265723</v>
          </cell>
          <cell r="G335" t="str">
            <v>Gateway 11.6" Ultra Slim Notebook, HD, IÂ GRAYÂ Â </v>
          </cell>
          <cell r="H335" t="str">
            <v>LAPTOPS</v>
          </cell>
          <cell r="I335" t="str">
            <v>TIER 3 LAPTOPS</v>
          </cell>
          <cell r="J335">
            <v>0</v>
          </cell>
        </row>
        <row r="336">
          <cell r="A336">
            <v>951435754</v>
          </cell>
          <cell r="B336">
            <v>650709552</v>
          </cell>
          <cell r="C336">
            <v>19638073289</v>
          </cell>
          <cell r="D336" t="str">
            <v>Lenovo Ideapad 3i 15.6" Chromebook, Intel Celeron N4500, 4GB, 64GB eMMC, Arctic Grey, Chrome OS, 82N4002HUS</v>
          </cell>
          <cell r="E336" t="str">
            <v>LENOVO UNITED STATES INC</v>
          </cell>
          <cell r="F336">
            <v>586615720</v>
          </cell>
          <cell r="G336" t="str">
            <v>Lenovo Ideapad 3i 15.6" Chromebook, InteÂ GRAYÂ Â </v>
          </cell>
          <cell r="H336" t="str">
            <v>CHROMEBOOKS</v>
          </cell>
          <cell r="I336" t="str">
            <v>LENOVO CHROMEBOOKS</v>
          </cell>
          <cell r="J336">
            <v>106</v>
          </cell>
        </row>
        <row r="337">
          <cell r="A337">
            <v>210084016</v>
          </cell>
          <cell r="B337">
            <v>593297861</v>
          </cell>
          <cell r="C337">
            <v>81255003400</v>
          </cell>
          <cell r="D337" t="str">
            <v>Gateway 14.1" Ultra Slim Notebook, FHD, Intel Celeron, Dual Core, 4GB/64GB, Tuned by THX Audio, Mini HDMI, Cortana, 1MP Webcam, Windows 10 S, Microsoft 365 Personal 1-Year Included, Black</v>
          </cell>
          <cell r="E337" t="str">
            <v>E&amp;S INTERNATIONAL ENTERPRISES</v>
          </cell>
          <cell r="F337">
            <v>156265723</v>
          </cell>
          <cell r="G337" t="str">
            <v>Gateway 14.1" Ultra Slim Notebook, FHD, Â BLACKÂ Â </v>
          </cell>
          <cell r="H337" t="str">
            <v>LAPTOPS</v>
          </cell>
          <cell r="I337" t="str">
            <v>TIER 3 LAPTOPS</v>
          </cell>
          <cell r="J337">
            <v>0</v>
          </cell>
        </row>
        <row r="338">
          <cell r="A338">
            <v>274981158</v>
          </cell>
          <cell r="B338">
            <v>597397748</v>
          </cell>
          <cell r="C338">
            <v>19633715468</v>
          </cell>
          <cell r="D338" t="str">
            <v>HP 17.3" FHD, Intel Core i5-1135G7, 8GB RAM, 512GB SSD, Natural Silver, Windows 11 Home, 17-by4061nr</v>
          </cell>
          <cell r="E338" t="str">
            <v>HP INC</v>
          </cell>
          <cell r="F338">
            <v>952341722</v>
          </cell>
          <cell r="G338" t="str">
            <v>HP 17.3" FHD, Intel Core i5-1135G7, 8GB Â SILVERÂ Â </v>
          </cell>
          <cell r="H338" t="str">
            <v>LAPTOPS</v>
          </cell>
          <cell r="I338" t="str">
            <v>HP LAPTOPS</v>
          </cell>
          <cell r="J338">
            <v>1</v>
          </cell>
        </row>
        <row r="339">
          <cell r="A339">
            <v>373131734</v>
          </cell>
          <cell r="B339">
            <v>596252868</v>
          </cell>
          <cell r="C339">
            <v>85001729093</v>
          </cell>
          <cell r="D339" t="str">
            <v>Core Innovations CLC14364BL 14.1" Laptop with Windows 10 S, Intel Celeron 3GB RAM 64GB Flash Storage (Black)</v>
          </cell>
          <cell r="E339" t="str">
            <v>DP AUDIO VIDEO</v>
          </cell>
          <cell r="F339">
            <v>624224721</v>
          </cell>
          <cell r="G339" t="str">
            <v>Core Innovations CLC14364BL 14.1" LaptopÂ BLACKÂ Â </v>
          </cell>
          <cell r="H339" t="str">
            <v>LAPTOPS</v>
          </cell>
          <cell r="I339" t="str">
            <v>TIER 3 LAPTOPS</v>
          </cell>
          <cell r="J339">
            <v>0</v>
          </cell>
        </row>
        <row r="340">
          <cell r="A340">
            <v>26504718</v>
          </cell>
          <cell r="B340">
            <v>573494107</v>
          </cell>
          <cell r="C340">
            <v>61965907557</v>
          </cell>
          <cell r="D340" t="str">
            <v>Cruzer Glide USB Flash Drive 32GB</v>
          </cell>
          <cell r="E340" t="str">
            <v>WESTERN DIGITAL TECHNOLOGIES INC</v>
          </cell>
          <cell r="F340">
            <v>446166720</v>
          </cell>
          <cell r="G340" t="str">
            <v>Cruzer Glide USB Flash Drive 32GBÂ Â Â Â </v>
          </cell>
          <cell r="H340" t="str">
            <v>STORAGE AND MEMORY</v>
          </cell>
          <cell r="I340" t="str">
            <v>FLASH DRIVES</v>
          </cell>
          <cell r="J340">
            <v>0</v>
          </cell>
        </row>
        <row r="341">
          <cell r="A341">
            <v>1953330363</v>
          </cell>
          <cell r="B341">
            <v>653922407</v>
          </cell>
          <cell r="C341">
            <v>19555358091</v>
          </cell>
          <cell r="D341" t="str">
            <v>ASUS TUF Gaming 17.3" 144Hz FHD, AMD Ryzen 7 6800H, NVIDIA GeForce RTX 3060, 16GB DDR5 RAM, 512GB SSD, Windows 11 Home, Mecha Gray, FA707RM-ES73</v>
          </cell>
          <cell r="E341" t="str">
            <v>ASUS COMPUTER INTERNATIONAL</v>
          </cell>
          <cell r="F341">
            <v>4443720</v>
          </cell>
          <cell r="G341" t="str">
            <v>ASUS TUF Gaming 17.3" 144Hz FHD, AMD RyzÂ BLACKÂ Â </v>
          </cell>
          <cell r="H341" t="str">
            <v>PC GAMING</v>
          </cell>
          <cell r="I341" t="str">
            <v>GAMING LAPTOPS</v>
          </cell>
          <cell r="J341">
            <v>1</v>
          </cell>
        </row>
        <row r="342">
          <cell r="A342">
            <v>946771675</v>
          </cell>
          <cell r="B342">
            <v>594789757</v>
          </cell>
          <cell r="C342">
            <v>81255003418</v>
          </cell>
          <cell r="D342" t="str">
            <v>Gateway 15.6" Ultra Slim Notebook, FHD, Intel Core i5-1135G7, Intel Iris Xe Graphics, 512GB SSD, 16GB RAM, Tuned by THX, Fingerprint Scanner, 1.0MP Webcam, HDMI, Cortana, Windows 10, Green</v>
          </cell>
          <cell r="E342" t="str">
            <v>E&amp;S INTERNATIONAL ENTERPRISES</v>
          </cell>
          <cell r="F342">
            <v>156265723</v>
          </cell>
          <cell r="G342" t="str">
            <v>Gateway 15.6" Ultra Slim Notebook, FHD, Â GREENÂ Â </v>
          </cell>
          <cell r="H342" t="str">
            <v>LAPTOPS</v>
          </cell>
          <cell r="I342" t="str">
            <v>TIER 3 LAPTOPS</v>
          </cell>
          <cell r="J342">
            <v>1</v>
          </cell>
        </row>
        <row r="343">
          <cell r="A343">
            <v>755275860</v>
          </cell>
          <cell r="B343">
            <v>596252862</v>
          </cell>
          <cell r="C343">
            <v>85001729091</v>
          </cell>
          <cell r="D343" t="str">
            <v>Core Innovations CLT1564 15.6" Notebook - Intel Celeron N3350 1.1GHz - 3GB RAM - 64GB Flash Memory - 1366 x 768 - Intel HD Graphics 500 - Windows 10 Home in S mode - Silver</v>
          </cell>
          <cell r="E343" t="str">
            <v>DP AUDIO VIDEO</v>
          </cell>
          <cell r="F343">
            <v>624224721</v>
          </cell>
          <cell r="G343" t="str">
            <v>Core Innovations CLT1564 15.6" Notebook Â SILVERÂ Â </v>
          </cell>
          <cell r="H343" t="str">
            <v>LAPTOPS</v>
          </cell>
          <cell r="I343" t="str">
            <v>TIER 3 LAPTOPS</v>
          </cell>
          <cell r="J343">
            <v>1</v>
          </cell>
        </row>
        <row r="344">
          <cell r="A344">
            <v>907400381</v>
          </cell>
          <cell r="B344">
            <v>596986455</v>
          </cell>
          <cell r="C344">
            <v>85001729100</v>
          </cell>
          <cell r="D344" t="str">
            <v>Core Innovations 11.6 Yoga Touchscreen Ultra Slim Notebook 4GB RAM 64GB SSD Windows 10 CLT1164BUC (Blue)</v>
          </cell>
          <cell r="E344" t="str">
            <v>DP AUDIO VIDEO</v>
          </cell>
          <cell r="F344">
            <v>624224721</v>
          </cell>
          <cell r="G344" t="str">
            <v>Core Innovations 11.6 Yoga Touchscreen UÂ Â Â Â </v>
          </cell>
          <cell r="H344" t="str">
            <v>LAPTOPS</v>
          </cell>
          <cell r="I344" t="str">
            <v>TIER 3 LAPTOPS</v>
          </cell>
          <cell r="J344">
            <v>0</v>
          </cell>
        </row>
        <row r="345">
          <cell r="A345">
            <v>197908523</v>
          </cell>
          <cell r="B345">
            <v>599183796</v>
          </cell>
          <cell r="C345">
            <v>19637890076</v>
          </cell>
          <cell r="D345" t="str">
            <v>Lenovo Legion 5 Pro 16" Laptop, AMD Ryzen 7 6800H, NVIDIA GeForce RTX 3060, 16GB RAM, 512GB SSD, Windows 11 Home, Storm Gray, 82RG0005US</v>
          </cell>
          <cell r="E345" t="str">
            <v>LENOVO UNITED STATES INC</v>
          </cell>
          <cell r="F345">
            <v>586615720</v>
          </cell>
          <cell r="G345" t="str">
            <v>Lenovo Legion 5 Pro 16" Laptop, AMD RyzeÂ GRAYÂ Â </v>
          </cell>
          <cell r="H345" t="str">
            <v>PC GAMING</v>
          </cell>
          <cell r="I345" t="str">
            <v>GAMING LAPTOPS</v>
          </cell>
          <cell r="J345">
            <v>2</v>
          </cell>
        </row>
        <row r="346">
          <cell r="A346">
            <v>1526081787</v>
          </cell>
          <cell r="B346">
            <v>653489635</v>
          </cell>
          <cell r="C346">
            <v>81011150097</v>
          </cell>
          <cell r="D346" t="str">
            <v>Core Innovations 14.1" Laptop with Windows 10 S, Intel Celeron 3GB RAM 64GB Flash Storage (Black) + Pack of Patterned Laptop Decals Designed by Packed Party</v>
          </cell>
          <cell r="E346" t="str">
            <v>DP AUDIO VIDEO</v>
          </cell>
          <cell r="F346">
            <v>624224721</v>
          </cell>
          <cell r="G346" t="str">
            <v>Core Innovations 14.1" Laptop with WindoÂ BLACKÂ Â </v>
          </cell>
          <cell r="H346" t="str">
            <v>LAPTOPS</v>
          </cell>
          <cell r="I346" t="str">
            <v>TIER 3 LAPTOPS</v>
          </cell>
          <cell r="J346">
            <v>303</v>
          </cell>
        </row>
        <row r="347">
          <cell r="A347">
            <v>988496462</v>
          </cell>
          <cell r="B347">
            <v>597214895</v>
          </cell>
          <cell r="C347">
            <v>82414226469</v>
          </cell>
          <cell r="D347" t="str">
            <v>MSI Bravo 15 B5DD-085 - 15" AMD Gaming Laptop, AMD Ryzen 7 5800H, AMD Radeon RX5500M, 16GB RAM, 512GB NVMe SSD, Windows 10, Aluminum Black</v>
          </cell>
          <cell r="E347" t="str">
            <v>MSI Computer Corp</v>
          </cell>
          <cell r="F347">
            <v>36094721</v>
          </cell>
          <cell r="G347" t="str">
            <v>MSI Bravo 15 B5DD-085 - 15" AMD Gaming LÂ BLACKÂ Â </v>
          </cell>
          <cell r="H347" t="str">
            <v>PC GAMING</v>
          </cell>
          <cell r="I347" t="str">
            <v>GAMING LAPTOPS</v>
          </cell>
          <cell r="J347">
            <v>1</v>
          </cell>
        </row>
        <row r="348">
          <cell r="A348">
            <v>691975210</v>
          </cell>
          <cell r="B348">
            <v>587385119</v>
          </cell>
          <cell r="C348">
            <v>81255003403</v>
          </cell>
          <cell r="D348" t="str">
            <v>EVOO Notebook 11.6" Laptop, Intel Celeron N4000, 4GB RAM, 64GB HD, Windows 10 Home, Blue</v>
          </cell>
          <cell r="E348" t="str">
            <v>E&amp;S INTERNATIONAL ENTERPRISES</v>
          </cell>
          <cell r="F348">
            <v>156265723</v>
          </cell>
          <cell r="G348" t="str">
            <v>EVOO Notebook 11.6" Laptop, Intel CeleroÂ BLUEÂ Â </v>
          </cell>
          <cell r="H348" t="str">
            <v>LAPTOPS</v>
          </cell>
          <cell r="I348" t="str">
            <v>TIER 3 LAPTOPS</v>
          </cell>
          <cell r="J348">
            <v>2</v>
          </cell>
        </row>
        <row r="349">
          <cell r="A349">
            <v>1814550113</v>
          </cell>
          <cell r="B349">
            <v>653504778</v>
          </cell>
          <cell r="C349">
            <v>76364917712</v>
          </cell>
          <cell r="D349" t="str">
            <v>Seagate King of Wakanda (Walmart Exclusive - Limited Edition) FireCuda 2TB External USB 3.2 Gen 1 Hard Drive with RGB LED Lighting</v>
          </cell>
          <cell r="E349" t="str">
            <v>SEAGATE TECHNOLOGY LLC</v>
          </cell>
          <cell r="F349">
            <v>673270720</v>
          </cell>
          <cell r="G349" t="str">
            <v>Seagate King of Wakanda (Walmart ExclusiÂ Â Â Â </v>
          </cell>
          <cell r="H349" t="str">
            <v>STORAGE AND MEMORY</v>
          </cell>
          <cell r="I349" t="str">
            <v>HARD DRIVES</v>
          </cell>
          <cell r="J349">
            <v>0</v>
          </cell>
        </row>
        <row r="350">
          <cell r="A350">
            <v>205077609</v>
          </cell>
          <cell r="B350">
            <v>595425707</v>
          </cell>
          <cell r="C350">
            <v>81255003435</v>
          </cell>
          <cell r="D350" t="str">
            <v>Gateway 15.6" Ultra Slim Notebook, FHD, Intel Pentium Silver, Quad Core, 128GB Storage, 4GB Memory, Tuned by THX Audio, 1.0MP Webcam, HDMI, Windows 10 S, Microsoft 365 Personal 1-Year Included</v>
          </cell>
          <cell r="E350" t="str">
            <v>E&amp;S INTERNATIONAL ENTERPRISES</v>
          </cell>
          <cell r="F350">
            <v>156265723</v>
          </cell>
          <cell r="G350" t="str">
            <v>Gateway 15.6" Ultra Slim Notebook, FHD, Â GRAYÂ Â </v>
          </cell>
          <cell r="H350" t="str">
            <v>LAPTOPS</v>
          </cell>
          <cell r="I350" t="str">
            <v>TIER 3 LAPTOPS</v>
          </cell>
          <cell r="J350">
            <v>0</v>
          </cell>
        </row>
        <row r="351">
          <cell r="A351">
            <v>185031785</v>
          </cell>
          <cell r="B351">
            <v>578924325</v>
          </cell>
          <cell r="C351">
            <v>19485005474</v>
          </cell>
          <cell r="D351" t="str">
            <v>HP 14" Touch x360, Chromebook, Intel Pentium Silver N5030, 4 GB RAM, 128 GB eMMC, Silver, Chrome OS, 14b-ca0061wm</v>
          </cell>
          <cell r="E351" t="str">
            <v>HP INC</v>
          </cell>
          <cell r="F351">
            <v>952341722</v>
          </cell>
          <cell r="G351" t="str">
            <v>HP 14" Touch x360, Chromebook, Intel PenÂ Â Â Â </v>
          </cell>
          <cell r="H351" t="str">
            <v>CHROMEBOOKS</v>
          </cell>
          <cell r="I351" t="str">
            <v>HP CHROMEBOOKS</v>
          </cell>
          <cell r="J351">
            <v>1</v>
          </cell>
        </row>
        <row r="352">
          <cell r="A352">
            <v>1182249616</v>
          </cell>
          <cell r="B352">
            <v>655496099</v>
          </cell>
          <cell r="C352">
            <v>19637913205</v>
          </cell>
          <cell r="D352" t="str">
            <v>Lenovo IdeaPad 3 Chrome 14M836 14" HD Laptop, MediaTek MT8183, 4GB LPDDR4X, ARM Mali-G72 MP3, 64GB eMMC, Chrome OS, Abyss Blue. 82KN002GUS</v>
          </cell>
          <cell r="E352" t="str">
            <v>LENOVO UNITED STATES INC</v>
          </cell>
          <cell r="F352">
            <v>586615720</v>
          </cell>
          <cell r="G352" t="str">
            <v>Lenovo IdeaPad 3 Chrome 14M836 14" HD LaÂ BLUEÂ Â </v>
          </cell>
          <cell r="H352" t="str">
            <v>CHROMEBOOKS</v>
          </cell>
          <cell r="I352" t="str">
            <v>LENOVO CHROMEBOOKS</v>
          </cell>
          <cell r="J352">
            <v>0</v>
          </cell>
        </row>
        <row r="353">
          <cell r="A353">
            <v>1713369009</v>
          </cell>
          <cell r="B353">
            <v>653076598</v>
          </cell>
          <cell r="C353">
            <v>19555376085</v>
          </cell>
          <cell r="D353" t="str">
            <v>ASUS VivoBook 15.6" FHD Intel Pentium N5030, 4GB,128GB eMMC, White, Windows 11 Home S, L510MA-WS21-W</v>
          </cell>
          <cell r="E353" t="str">
            <v>ASUS COMPUTER INTERNATIONAL</v>
          </cell>
          <cell r="F353">
            <v>4443720</v>
          </cell>
          <cell r="G353" t="str">
            <v>ASUS VivoBook 15.6" FHD Intel Pentium N5Â WHITEÂ Â </v>
          </cell>
          <cell r="H353" t="str">
            <v>LAPTOPS</v>
          </cell>
          <cell r="I353" t="str">
            <v>ASUS LAPTOPS</v>
          </cell>
          <cell r="J353">
            <v>264</v>
          </cell>
        </row>
        <row r="354">
          <cell r="A354">
            <v>592161882</v>
          </cell>
          <cell r="B354">
            <v>650243040</v>
          </cell>
          <cell r="C354">
            <v>19512204644</v>
          </cell>
          <cell r="D354" t="str">
            <v>HP 11.6" Chromebook, AMD A4, 4GB RAM, 32GB Storage, Black, Chrome OS, 16W64UT#ABA</v>
          </cell>
          <cell r="E354" t="str">
            <v>TD SYNNEX CORPORATION</v>
          </cell>
          <cell r="F354">
            <v>297064721</v>
          </cell>
          <cell r="G354" t="str">
            <v>HP 11.6" Chromebook, AMD A4, 4GB RAM, 32Â BLACKÂ Â </v>
          </cell>
          <cell r="H354" t="str">
            <v>CHROMEBOOKS</v>
          </cell>
          <cell r="I354" t="str">
            <v>HP CHROMEBOOKS</v>
          </cell>
          <cell r="J354">
            <v>0</v>
          </cell>
        </row>
        <row r="355">
          <cell r="A355">
            <v>54277072</v>
          </cell>
          <cell r="B355">
            <v>573494100</v>
          </cell>
          <cell r="C355">
            <v>61965914672</v>
          </cell>
          <cell r="D355" t="str">
            <v>SanDisk SSD Plus 240GB</v>
          </cell>
          <cell r="E355" t="str">
            <v>WESTERN DIGITAL TECHNOLOGIES INC</v>
          </cell>
          <cell r="F355">
            <v>446166720</v>
          </cell>
          <cell r="G355" t="str">
            <v>SanDisk SSD Plus 240GBÂ Â Â Â </v>
          </cell>
          <cell r="H355" t="str">
            <v>STORAGE AND MEMORY</v>
          </cell>
          <cell r="I355" t="str">
            <v>SSD ECOMM</v>
          </cell>
          <cell r="J355">
            <v>57</v>
          </cell>
        </row>
        <row r="356">
          <cell r="A356">
            <v>759978816</v>
          </cell>
          <cell r="B356">
            <v>587385118</v>
          </cell>
          <cell r="C356">
            <v>81255003404</v>
          </cell>
          <cell r="D356" t="str">
            <v>EVOO EV-C-116-7PR 11.6" HD Celeron N4000 1.1GHz Intel UHD Graphics 600 4GB RAM 62GB SSD Win 10S Home Purple</v>
          </cell>
          <cell r="E356" t="str">
            <v>E&amp;S INTERNATIONAL ENTERPRISES</v>
          </cell>
          <cell r="F356">
            <v>156265723</v>
          </cell>
          <cell r="G356" t="str">
            <v>EVOO EV-C-116-7PR 11.6" HD Celeron N4000Â PURPLEÂ Â </v>
          </cell>
          <cell r="H356" t="str">
            <v>LAPTOPS</v>
          </cell>
          <cell r="I356" t="str">
            <v>TIER 3 LAPTOPS</v>
          </cell>
          <cell r="J356">
            <v>1</v>
          </cell>
        </row>
        <row r="357">
          <cell r="A357">
            <v>769419322</v>
          </cell>
          <cell r="B357">
            <v>653816006</v>
          </cell>
          <cell r="C357">
            <v>19637894294</v>
          </cell>
          <cell r="D357" t="str">
            <v>Lenovo Ideapad 3 14" FHD Laptop, AMD Ryzen 7 5700U, 8GB RAM, 512GB SSD, Windows 11 Home, Arctic Gray, 82KT00V9US</v>
          </cell>
          <cell r="E357" t="str">
            <v>TD SYNNEX CORPORATION</v>
          </cell>
          <cell r="F357">
            <v>297064721</v>
          </cell>
          <cell r="G357" t="str">
            <v>Lenovo Ideapad 3 14" FHD Laptop, AMD RyzÂ GRAYÂ Â </v>
          </cell>
          <cell r="H357" t="str">
            <v>LAPTOPS</v>
          </cell>
          <cell r="I357" t="str">
            <v>LENOVO LAPTOPS</v>
          </cell>
          <cell r="J357">
            <v>580</v>
          </cell>
        </row>
        <row r="358">
          <cell r="A358">
            <v>699229913</v>
          </cell>
          <cell r="B358">
            <v>595045298</v>
          </cell>
          <cell r="C358">
            <v>19589062916</v>
          </cell>
          <cell r="D358" t="str">
            <v>Lenovo ChromeBook 3 14" with Headset Bundle, Celeron N4020, 4G RAM, 64G eMMC, Chrome OS, Abyss Blue, 82C1002AUS</v>
          </cell>
          <cell r="E358" t="str">
            <v>LENOVO UNITED STATES INC</v>
          </cell>
          <cell r="F358">
            <v>586615720</v>
          </cell>
          <cell r="G358" t="str">
            <v>Lenovo ChromeBook 3 14" with Headset BunÂ BLUEÂ Â </v>
          </cell>
          <cell r="H358" t="str">
            <v>CHROMEBOOKS</v>
          </cell>
          <cell r="I358" t="str">
            <v>LENOVO CHROMEBOOKS</v>
          </cell>
          <cell r="J358">
            <v>14</v>
          </cell>
        </row>
        <row r="359">
          <cell r="A359">
            <v>331625844</v>
          </cell>
          <cell r="B359">
            <v>599183798</v>
          </cell>
          <cell r="C359">
            <v>19637894295</v>
          </cell>
          <cell r="D359" t="str">
            <v>Lenovo Ideapad 3 15.6" FHD Laptop, AMD Ryzen 5 5500U, 8GB RAM, 256GB SSD, Windows 11 Home, Arctic Gray, 82KU01RHUS</v>
          </cell>
          <cell r="E359" t="str">
            <v>LENOVO UNITED STATES INC</v>
          </cell>
          <cell r="F359">
            <v>586615720</v>
          </cell>
          <cell r="G359" t="str">
            <v>Lenovo Ideapad 3 15.6" FHD Laptop, AMD RÂ GRAYÂ Â </v>
          </cell>
          <cell r="H359" t="str">
            <v>LAPTOPS</v>
          </cell>
          <cell r="I359" t="str">
            <v>LENOVO LAPTOPS</v>
          </cell>
          <cell r="J359">
            <v>292</v>
          </cell>
        </row>
        <row r="360">
          <cell r="A360">
            <v>351253346</v>
          </cell>
          <cell r="B360">
            <v>597997048</v>
          </cell>
          <cell r="C360">
            <v>81255003481</v>
          </cell>
          <cell r="D360" t="str">
            <v>Gateway 14.1" Ultra Slim Notebook, FHD, AMD Ryzen 5 3500U with Radeon Vega 8 Graphics, 256GB SSD, 8GB Memory, Tuned by THX Audio, Fingerprint Scanner, 1MP Camera, HDMI, Windows 11 Home, Blue</v>
          </cell>
          <cell r="E360" t="str">
            <v>E&amp;S INTERNATIONAL ENTERPRISES</v>
          </cell>
          <cell r="F360">
            <v>156265723</v>
          </cell>
          <cell r="G360" t="str">
            <v>Gateway 14.1" Ultra Slim Notebook, FHD, Â BLUEÂ Â </v>
          </cell>
          <cell r="H360" t="str">
            <v>LAPTOPS</v>
          </cell>
          <cell r="I360" t="str">
            <v>TIER 3 LAPTOPS</v>
          </cell>
          <cell r="J360">
            <v>0</v>
          </cell>
        </row>
        <row r="361">
          <cell r="A361">
            <v>411238857</v>
          </cell>
          <cell r="B361">
            <v>599852789</v>
          </cell>
          <cell r="C361">
            <v>81255003521</v>
          </cell>
          <cell r="D361" t="str">
            <v>Gateway 11.6" Ultra Slim Notebook, HD, Intel Celeron N4020, 64GB Storage, 4GB Memory, Cortana, 1MP Webcam, Windows 10 S, Microsoft 365 Personal 1-Year Included, Carrying Case Included, Red/Pink</v>
          </cell>
          <cell r="E361" t="str">
            <v>E&amp;S INTERNATIONAL ENTERPRISES</v>
          </cell>
          <cell r="F361">
            <v>156265723</v>
          </cell>
          <cell r="G361" t="str">
            <v>Gateway 11.6" Ultra Slim Notebook, HD, IÂ REDÂ Â </v>
          </cell>
          <cell r="H361" t="str">
            <v>LAPTOPS</v>
          </cell>
          <cell r="I361" t="str">
            <v>TIER 3 LAPTOPS</v>
          </cell>
          <cell r="J361">
            <v>0</v>
          </cell>
        </row>
        <row r="362">
          <cell r="A362">
            <v>252762343</v>
          </cell>
          <cell r="B362">
            <v>599039704</v>
          </cell>
          <cell r="C362">
            <v>88727660209</v>
          </cell>
          <cell r="D362" t="str">
            <v>SAMSUNG Galaxy Book Go 14" FHD Laptop  - 4GB Memory - 64GB HD - Silver - Windows 11</v>
          </cell>
          <cell r="E362" t="str">
            <v>SAMSUNG ELECTRONICS AMERICA</v>
          </cell>
          <cell r="F362">
            <v>733175722</v>
          </cell>
          <cell r="G362" t="str">
            <v>SAMSUNG Galaxy Book Go 14" FHD Laptop  -Â SILVERÂ Â </v>
          </cell>
          <cell r="H362" t="str">
            <v>LAPTOPS</v>
          </cell>
          <cell r="I362" t="str">
            <v>SAMSUNG LAPTOPS</v>
          </cell>
          <cell r="J362">
            <v>0</v>
          </cell>
        </row>
        <row r="363">
          <cell r="A363">
            <v>402347782</v>
          </cell>
          <cell r="B363">
            <v>578535685</v>
          </cell>
          <cell r="C363">
            <v>19463297640</v>
          </cell>
          <cell r="D363" t="str">
            <v>Lenovo Ideapad 3 Chromebook - 11.6" - Intel N4020 Celeron - 4GB - 32GB eMMC - Onyx Black - Chrome OS - 82BA0000US</v>
          </cell>
          <cell r="E363" t="str">
            <v>LENOVO UNITED STATES INC</v>
          </cell>
          <cell r="F363">
            <v>586615720</v>
          </cell>
          <cell r="G363" t="str">
            <v>Lenovo Ideapad 3 Chromebook - 11.6" - InÂ Â Â Â </v>
          </cell>
          <cell r="H363" t="str">
            <v>CHROMEBOOKS</v>
          </cell>
          <cell r="I363" t="str">
            <v>LENOVO CHROMEBOOKS</v>
          </cell>
          <cell r="J363">
            <v>0</v>
          </cell>
        </row>
        <row r="364">
          <cell r="A364">
            <v>733984289</v>
          </cell>
          <cell r="B364">
            <v>652401506</v>
          </cell>
          <cell r="C364">
            <v>19319904890</v>
          </cell>
          <cell r="D364" t="str">
            <v>Acer Aspire 3 A315-58-34DA, 15.6" Full HD Display, 11th Gen Intel Core i3-1115G4, 4GB DDR4, 128GB SSD, Windows 11 (Teal)</v>
          </cell>
          <cell r="E364" t="str">
            <v>ACER AMERICA</v>
          </cell>
          <cell r="F364">
            <v>270642720</v>
          </cell>
          <cell r="G364" t="str">
            <v>Acer Aspire 3 A315-58-34DA, 15.6" Full HÂ BLUEÂ Â </v>
          </cell>
          <cell r="H364" t="str">
            <v>LAPTOPS</v>
          </cell>
          <cell r="I364" t="str">
            <v>ACER LAPTOPS</v>
          </cell>
          <cell r="J364">
            <v>59</v>
          </cell>
        </row>
        <row r="365">
          <cell r="A365">
            <v>866819117</v>
          </cell>
          <cell r="B365">
            <v>597250274</v>
          </cell>
          <cell r="C365">
            <v>19589197702</v>
          </cell>
          <cell r="D365" t="str">
            <v>Lenovo Flex 5i 14.0", FHD Touch, Core i3-1115G4, 4GB, 128GB, Graphite Grey, Windows 11 S, 82HS00R9US</v>
          </cell>
          <cell r="E365" t="str">
            <v>LENOVO UNITED STATES INC</v>
          </cell>
          <cell r="F365">
            <v>586615720</v>
          </cell>
          <cell r="G365" t="str">
            <v>Lenovo Flex 5i 14.0", FHD Touch, Core i3Â Â Â Â </v>
          </cell>
          <cell r="H365" t="str">
            <v>LAPTOPS</v>
          </cell>
          <cell r="I365" t="str">
            <v>LENOVO LAPTOPS</v>
          </cell>
          <cell r="J365">
            <v>3</v>
          </cell>
        </row>
        <row r="366">
          <cell r="A366">
            <v>558190726</v>
          </cell>
          <cell r="B366">
            <v>579064923</v>
          </cell>
          <cell r="C366">
            <v>88727637139</v>
          </cell>
          <cell r="D366" t="str">
            <v>Samsung 11.6" Chromebook 4, 32GB, XE310XBA-K01US</v>
          </cell>
          <cell r="E366" t="str">
            <v>SAMSUNG ELECTRONICS AMERICA</v>
          </cell>
          <cell r="F366">
            <v>733175722</v>
          </cell>
          <cell r="G366" t="str">
            <v>Samsung 11.6" Chromebook 4, 32GB, XE310XÂ Â Â Â </v>
          </cell>
          <cell r="H366" t="str">
            <v>CHROMEBOOKS</v>
          </cell>
          <cell r="I366" t="str">
            <v>SAMSUNG CHROMEBOOKS</v>
          </cell>
          <cell r="J366">
            <v>0</v>
          </cell>
        </row>
        <row r="367">
          <cell r="A367">
            <v>977464702</v>
          </cell>
          <cell r="B367">
            <v>652146132</v>
          </cell>
          <cell r="C367">
            <v>19678621857</v>
          </cell>
          <cell r="D367" t="str">
            <v>HP 14" Touch Chromebook, Intel Celeron N4120, 4GB RAM, 64GB eMMC, Forest Teal, Chrome OS, 14a-ca0790wm</v>
          </cell>
          <cell r="E367" t="str">
            <v>HP INC</v>
          </cell>
          <cell r="F367">
            <v>952341722</v>
          </cell>
          <cell r="G367" t="str">
            <v>HP 14" Touch Chromebook, Intel Celeron NÂ BLUEÂ Â </v>
          </cell>
          <cell r="H367" t="str">
            <v>CHROMEBOOKS</v>
          </cell>
          <cell r="I367" t="str">
            <v>HP CHROMEBOOKS</v>
          </cell>
          <cell r="J367">
            <v>0</v>
          </cell>
        </row>
        <row r="368">
          <cell r="A368">
            <v>945394621</v>
          </cell>
          <cell r="B368">
            <v>587700117</v>
          </cell>
          <cell r="C368">
            <v>19513310677</v>
          </cell>
          <cell r="D368" t="str">
            <v>Acer Aspire 5, 14.0" Full HD IPS Display, 11th Gen Intel Core i5-1135G7, 8GB DDR4, 256GB M.2 NVMe PCIe SSD, Wi-Fi 6 AX201 802.11ax, Safari Gold, Windows 11 Home, A514-54-501Z</v>
          </cell>
          <cell r="E368" t="str">
            <v>ACER AMERICA</v>
          </cell>
          <cell r="F368">
            <v>270642720</v>
          </cell>
          <cell r="G368" t="str">
            <v>Acer Aspire 5, 14.0" Full HD IPS DisplayÂ GOLDÂ Â </v>
          </cell>
          <cell r="H368" t="str">
            <v>LAPTOPS</v>
          </cell>
          <cell r="I368" t="str">
            <v>ACER LAPTOPS</v>
          </cell>
          <cell r="J368">
            <v>2</v>
          </cell>
        </row>
        <row r="369">
          <cell r="A369">
            <v>958632817</v>
          </cell>
          <cell r="B369">
            <v>587719825</v>
          </cell>
          <cell r="C369">
            <v>19569761528</v>
          </cell>
          <cell r="D369" t="str">
            <v>HP 14-dk1032wm 14" FHD Laptop Ryzen 3 3250U 2.6GHz AMD Radeon Graphics 4GB RAM 128GB SSD Windows Silver</v>
          </cell>
          <cell r="E369" t="str">
            <v>HP INC</v>
          </cell>
          <cell r="F369">
            <v>952341722</v>
          </cell>
          <cell r="G369" t="str">
            <v>HP 14-dk1032wm 14" FHD Laptop Ryzen 3 32Â SILVERÂ Â </v>
          </cell>
          <cell r="H369" t="str">
            <v>LAPTOPS</v>
          </cell>
          <cell r="I369" t="str">
            <v>HP LAPTOPS</v>
          </cell>
          <cell r="J369">
            <v>9</v>
          </cell>
        </row>
        <row r="370">
          <cell r="A370">
            <v>769394022</v>
          </cell>
          <cell r="B370">
            <v>583498607</v>
          </cell>
          <cell r="C370">
            <v>19485004530</v>
          </cell>
          <cell r="D370" t="str">
            <v>HP 22" Touch All-in-One Desktop, Ryzen 3 3250U, 8GB RAM, 1TB HDD, Black, Windows 11 Home, 22-df0023w</v>
          </cell>
          <cell r="E370" t="str">
            <v>HP INC</v>
          </cell>
          <cell r="F370">
            <v>952341722</v>
          </cell>
          <cell r="G370" t="str">
            <v>HP 22" Touch All-in-One Desktop, Ryzen 3Â Â Â Â </v>
          </cell>
          <cell r="H370" t="str">
            <v>DESKTOP COMPUTERS</v>
          </cell>
          <cell r="I370" t="str">
            <v>ALL IN ONE DESKTOP</v>
          </cell>
          <cell r="J370">
            <v>1</v>
          </cell>
        </row>
        <row r="371">
          <cell r="A371">
            <v>678545989</v>
          </cell>
          <cell r="B371">
            <v>599143326</v>
          </cell>
          <cell r="C371">
            <v>19513315073</v>
          </cell>
          <cell r="D371" t="str">
            <v>Acer Chromebook 315, 15.6" HD, Intel Celeron N4000, 4GB LPDDR4, 128GB eMMC, Chrome OS, CB315-3H-C0VT</v>
          </cell>
          <cell r="E371" t="str">
            <v>ACER AMERICA</v>
          </cell>
          <cell r="F371">
            <v>270642720</v>
          </cell>
          <cell r="G371" t="str">
            <v>Acer Chromebook 315, 15.6" HD, Intel CelÂ SILVERÂ Â </v>
          </cell>
          <cell r="H371" t="str">
            <v>CHROMEBOOKS</v>
          </cell>
          <cell r="I371" t="str">
            <v>ACER CHROMEBOOK</v>
          </cell>
          <cell r="J371">
            <v>0</v>
          </cell>
        </row>
        <row r="372">
          <cell r="A372">
            <v>331396621</v>
          </cell>
          <cell r="B372">
            <v>591186693</v>
          </cell>
          <cell r="C372">
            <v>61965918023</v>
          </cell>
          <cell r="D372" t="str">
            <v>SanDisk 64GB Cruzer Glide USB 2.0 Flash Drive 2 Pack - SDCZ60-064G-AW46TW</v>
          </cell>
          <cell r="E372" t="str">
            <v>WESTERN DIGITAL TECHNOLOGIES INC</v>
          </cell>
          <cell r="F372">
            <v>446166720</v>
          </cell>
          <cell r="G372" t="str">
            <v>SanDisk 64GB Cruzer Glide USB 2.0 Flash Â REDÂ Â </v>
          </cell>
          <cell r="H372" t="str">
            <v>STORAGE AND MEMORY</v>
          </cell>
          <cell r="I372" t="str">
            <v>FLASH DRIVES</v>
          </cell>
          <cell r="J372">
            <v>38</v>
          </cell>
        </row>
        <row r="373">
          <cell r="A373">
            <v>172321853</v>
          </cell>
          <cell r="B373">
            <v>650846366</v>
          </cell>
          <cell r="C373">
            <v>82414228457</v>
          </cell>
          <cell r="D373" t="str">
            <v>MSI GF63 Thin 11SC-693 15.6" Gaming Laptop, Intel Core i5-11400H, NVIDIA GeForce GTX 1650, 8GB Memory, 256GB NVMe SSD, Windows 11</v>
          </cell>
          <cell r="E373" t="str">
            <v>MSI Computer Corp</v>
          </cell>
          <cell r="F373">
            <v>36094721</v>
          </cell>
          <cell r="G373" t="str">
            <v>MSI GF63 Thin 11SC-693 15.6" Gaming LaptÂ BLACKÂ Â </v>
          </cell>
          <cell r="H373" t="str">
            <v>PC GAMING</v>
          </cell>
          <cell r="I373" t="str">
            <v>GAMING LAPTOPS</v>
          </cell>
          <cell r="J373">
            <v>0</v>
          </cell>
        </row>
        <row r="374">
          <cell r="A374">
            <v>939468275</v>
          </cell>
          <cell r="B374">
            <v>587539130</v>
          </cell>
          <cell r="C374">
            <v>19590802168</v>
          </cell>
          <cell r="D374" t="str">
            <v>HP Envy 15.6" FHD Touch x360, Intel Core i5-1135G7, 8GB RAM, 512GB SSD, Silver, Windows 10, 15-ed1055wm</v>
          </cell>
          <cell r="E374" t="str">
            <v>HP INC</v>
          </cell>
          <cell r="F374">
            <v>952341722</v>
          </cell>
          <cell r="G374" t="str">
            <v>HP Envy 15.6" FHD Touch x360, Intel CoreÂ SILVERÂ Â </v>
          </cell>
          <cell r="H374" t="str">
            <v>LAPTOPS</v>
          </cell>
          <cell r="I374" t="str">
            <v>HP LAPTOPS</v>
          </cell>
          <cell r="J374">
            <v>0</v>
          </cell>
        </row>
        <row r="375">
          <cell r="A375">
            <v>484883807</v>
          </cell>
          <cell r="B375">
            <v>596864367</v>
          </cell>
          <cell r="C375">
            <v>19611802758</v>
          </cell>
          <cell r="D375" t="str">
            <v>Lenovo Legion 5 Pro 16" Gaming Laptop, QHD 165Hz, AMD Ryzen 7, NVIDIA GeForce RTX 3070, 16GB RAM, 512GB SSD, Windows 11 Home, Storm Grey, 82JQ00F9US</v>
          </cell>
          <cell r="E375" t="str">
            <v>LENOVO UNITED STATES INC</v>
          </cell>
          <cell r="F375">
            <v>586615720</v>
          </cell>
          <cell r="G375" t="str">
            <v>Lenovo Legion 5 Pro 16" Gaming Laptop, QÂ Â Â Â </v>
          </cell>
          <cell r="H375" t="str">
            <v>PC GAMING</v>
          </cell>
          <cell r="I375" t="str">
            <v>GAMING LAPTOPS</v>
          </cell>
          <cell r="J375">
            <v>235</v>
          </cell>
        </row>
        <row r="376">
          <cell r="A376">
            <v>371556667</v>
          </cell>
          <cell r="B376">
            <v>599746513</v>
          </cell>
          <cell r="C376">
            <v>19513315240</v>
          </cell>
          <cell r="D376" t="str">
            <v>Acer Aspire 3, 15.6" Full HD Display, 11th Gen Intel Core i3-1115G4, 4GB DDR4, 128GB NVMe SSD, Silver, Windows 11 Home in S mode, A315-58-33XS</v>
          </cell>
          <cell r="E376" t="str">
            <v>ACER AMERICA</v>
          </cell>
          <cell r="F376">
            <v>270642720</v>
          </cell>
          <cell r="G376" t="str">
            <v>Acer Aspire 3, 15.6" Full HD Display, 11Â SILVERÂ L9</v>
          </cell>
          <cell r="H376" t="str">
            <v>LAPTOPS</v>
          </cell>
          <cell r="I376" t="str">
            <v>ACER LAPTOPS</v>
          </cell>
          <cell r="J376">
            <v>1179</v>
          </cell>
        </row>
        <row r="377">
          <cell r="A377">
            <v>215240598</v>
          </cell>
          <cell r="B377">
            <v>650851513</v>
          </cell>
          <cell r="C377">
            <v>19654848501</v>
          </cell>
          <cell r="D377" t="str">
            <v>HP 22 All-in-One PC, Intel Pentium Silver J5040, 4GB RAM, 128GB SSD, Snow White, Windows 11 Home in S mode, 22-dd0123w</v>
          </cell>
          <cell r="E377" t="str">
            <v>HP INC</v>
          </cell>
          <cell r="F377">
            <v>952341722</v>
          </cell>
          <cell r="G377" t="str">
            <v>HP 22 All-in-One PC, Intel Pentium SilveÂ WHITEÂ Â </v>
          </cell>
          <cell r="H377" t="str">
            <v>DESKTOP COMPUTERS</v>
          </cell>
          <cell r="I377" t="str">
            <v>ALL IN ONE DESKTOP</v>
          </cell>
          <cell r="J377">
            <v>4</v>
          </cell>
        </row>
        <row r="378">
          <cell r="A378">
            <v>363405465</v>
          </cell>
          <cell r="B378">
            <v>578596092</v>
          </cell>
          <cell r="C378">
            <v>19485031861</v>
          </cell>
          <cell r="D378" t="str">
            <v>HP 15.6" Laptop, Intel Pentium Silver N5000, 4GB RAM, 128GB SSD, Windows 10 Home with Office , Scarlet Red, 15-dw0083wm</v>
          </cell>
          <cell r="E378" t="str">
            <v>HP INC</v>
          </cell>
          <cell r="F378">
            <v>952341722</v>
          </cell>
          <cell r="G378" t="str">
            <v>HP 15.6" Laptop, Intel Pentium Silver N5Â Â Â L-7</v>
          </cell>
          <cell r="H378" t="str">
            <v>LAPTOPS</v>
          </cell>
          <cell r="I378" t="str">
            <v>HP LAPTOPS</v>
          </cell>
          <cell r="J378">
            <v>0</v>
          </cell>
        </row>
        <row r="379">
          <cell r="A379">
            <v>333410242</v>
          </cell>
          <cell r="B379">
            <v>587677821</v>
          </cell>
          <cell r="C379">
            <v>81255003408</v>
          </cell>
          <cell r="D379" t="str">
            <v>Gateway Notebook 11.6" Touchscreen 2-in-1s Laptop, Intel Celeron N4020, 4GB RAM, 64GB HD, Windows 10 Home, Blue, GWTC116-2BL</v>
          </cell>
          <cell r="E379" t="str">
            <v>E&amp;S INTERNATIONAL ENTERPRISES</v>
          </cell>
          <cell r="F379">
            <v>156265723</v>
          </cell>
          <cell r="G379" t="str">
            <v>Gateway Notebook 11.6" Touchscreen 2-in-Â BLUEÂ L2</v>
          </cell>
          <cell r="H379" t="str">
            <v>LAPTOPS</v>
          </cell>
          <cell r="I379" t="str">
            <v>TIER 3 LAPTOPS</v>
          </cell>
          <cell r="J379">
            <v>7272</v>
          </cell>
        </row>
        <row r="380">
          <cell r="A380">
            <v>129191585</v>
          </cell>
          <cell r="B380">
            <v>564165279</v>
          </cell>
          <cell r="C380">
            <v>61965915504</v>
          </cell>
          <cell r="D380" t="str">
            <v>SanDisk 256GB Cruzer Glide USB 2.0 Flash Drive - SDCZ60-256G-AW46</v>
          </cell>
          <cell r="E380" t="str">
            <v>WESTERN DIGITAL TECHNOLOGIES INC</v>
          </cell>
          <cell r="F380">
            <v>446166720</v>
          </cell>
          <cell r="G380" t="str">
            <v>SanDisk 256GB Cruzer Glide USB 2.0 FlashÂ Â Â 1.0EA</v>
          </cell>
          <cell r="H380" t="str">
            <v>STORAGE AND MEMORY</v>
          </cell>
          <cell r="I380" t="str">
            <v>FLASH DRIVES</v>
          </cell>
          <cell r="J380">
            <v>39</v>
          </cell>
        </row>
        <row r="381">
          <cell r="A381">
            <v>779214712</v>
          </cell>
          <cell r="B381">
            <v>599493354</v>
          </cell>
          <cell r="C381">
            <v>19555362404</v>
          </cell>
          <cell r="D381" t="str">
            <v>ASUS 15.6" FHD Laptop, Intel Celeron N4020, 4GB RAM, 128GB eMMC, Windows 11 Home, Black, L510MA-WS05</v>
          </cell>
          <cell r="E381" t="str">
            <v>ASUS COMPUTER INTERNATIONAL</v>
          </cell>
          <cell r="F381">
            <v>4443720</v>
          </cell>
          <cell r="G381" t="str">
            <v>ASUS 15.6" FHD Laptop, Intel Celeron N40Â BLACKÂ L6</v>
          </cell>
          <cell r="H381" t="str">
            <v>LAPTOPS</v>
          </cell>
          <cell r="I381" t="str">
            <v>ASUS LAPTOPS</v>
          </cell>
          <cell r="J381">
            <v>86</v>
          </cell>
        </row>
        <row r="382">
          <cell r="A382">
            <v>497014617</v>
          </cell>
          <cell r="B382">
            <v>587436618</v>
          </cell>
          <cell r="C382">
            <v>19569796478</v>
          </cell>
          <cell r="D382" t="str">
            <v>HP 15.6" Laptop, Intel Core i5-1135G7, 2.4GHz Intel Iris Xe Graphics, 8GB Ram 512GB SSD, Windows 11, Natural Silver, 15-dy2152wm</v>
          </cell>
          <cell r="E382" t="str">
            <v>HP INC</v>
          </cell>
          <cell r="F382">
            <v>952341722</v>
          </cell>
          <cell r="G382" t="str">
            <v>HP 15.6" Laptop, Intel Core i5-1135G7, 2Â SILVERÂ L22</v>
          </cell>
          <cell r="H382" t="str">
            <v>LAPTOPS</v>
          </cell>
          <cell r="I382" t="str">
            <v>HP LAPTOPS</v>
          </cell>
          <cell r="J382">
            <v>37</v>
          </cell>
        </row>
        <row r="383">
          <cell r="A383">
            <v>654399212</v>
          </cell>
          <cell r="B383">
            <v>587743443</v>
          </cell>
          <cell r="C383">
            <v>81255003411</v>
          </cell>
          <cell r="D383" t="str">
            <v>Gateway 14.1" Ultra Slim Notebook, FHD, Intel Core i5-1135G7, Quad Core, Intel Iris Xe Graphics, 16GB RAM, 512GB SSD, Tuned by THX, Fingerprint Scanner, 1MP Webcam, HDMI, Windows 10 Home, Black</v>
          </cell>
          <cell r="E383" t="str">
            <v>E&amp;S INTERNATIONAL ENTERPRISES</v>
          </cell>
          <cell r="F383">
            <v>156265723</v>
          </cell>
          <cell r="G383" t="str">
            <v>Gateway 14.1" Ultra Slim Notebook, FHD, Â BLACKÂ Â </v>
          </cell>
          <cell r="H383" t="str">
            <v>LAPTOPS</v>
          </cell>
          <cell r="I383" t="str">
            <v>TIER 3 LAPTOPS</v>
          </cell>
          <cell r="J383">
            <v>3</v>
          </cell>
        </row>
        <row r="384">
          <cell r="A384">
            <v>740699662</v>
          </cell>
          <cell r="B384">
            <v>595583704</v>
          </cell>
          <cell r="C384">
            <v>76364916070</v>
          </cell>
          <cell r="D384" t="str">
            <v>Seagate ExpansionPLUS 4TB External Hard Drive HDD - USB 3.0 with Rescue Data Recovery Services and Toolkit Backup Software (STKR4000400)</v>
          </cell>
          <cell r="E384" t="str">
            <v>SEAGATE TECHNOLOGY LLC</v>
          </cell>
          <cell r="F384">
            <v>673270720</v>
          </cell>
          <cell r="G384" t="str">
            <v>Seagate ExpansionPLUS 4TB External Hard Â Â Â Â </v>
          </cell>
          <cell r="H384" t="str">
            <v>STORAGE AND MEMORY</v>
          </cell>
          <cell r="I384" t="str">
            <v>HARD DRIVES</v>
          </cell>
          <cell r="J384">
            <v>18</v>
          </cell>
        </row>
        <row r="385">
          <cell r="A385">
            <v>790131533</v>
          </cell>
          <cell r="B385">
            <v>577508387</v>
          </cell>
          <cell r="C385">
            <v>76364913235</v>
          </cell>
          <cell r="D385" t="str">
            <v>Seagate STHN2000400 2TB Backup Plus Slim Portable Drive USB 3.0, Black</v>
          </cell>
          <cell r="E385" t="str">
            <v>SEAGATE TECHNOLOGY LLC</v>
          </cell>
          <cell r="F385">
            <v>673270720</v>
          </cell>
          <cell r="G385" t="str">
            <v>Seagate STHN2000400 2TB Backup Plus SlimÂ Â Â Â </v>
          </cell>
          <cell r="H385" t="str">
            <v>STORAGE AND MEMORY</v>
          </cell>
          <cell r="I385" t="str">
            <v>HARD DRIVES</v>
          </cell>
          <cell r="J385">
            <v>38</v>
          </cell>
        </row>
        <row r="386">
          <cell r="A386">
            <v>443153637</v>
          </cell>
          <cell r="B386">
            <v>599493438</v>
          </cell>
          <cell r="C386">
            <v>19633763039</v>
          </cell>
          <cell r="D386" t="str">
            <v>HP Stream 14", Intel Celeron N4020, 4GB RAM, 64GB eMMC, Pink, Windows 11 (S mode) with Office 365 1-yr, 14-cf2112wm</v>
          </cell>
          <cell r="E386" t="str">
            <v>HP INC</v>
          </cell>
          <cell r="F386">
            <v>952341722</v>
          </cell>
          <cell r="G386" t="str">
            <v>HP Stream 14", Intel Celeron N4020, 4GB Â PINKÂ L5</v>
          </cell>
          <cell r="H386" t="str">
            <v>LAPTOPS</v>
          </cell>
          <cell r="I386" t="str">
            <v>HP LAPTOPS</v>
          </cell>
          <cell r="J386">
            <v>0</v>
          </cell>
        </row>
        <row r="387">
          <cell r="A387">
            <v>653987382</v>
          </cell>
          <cell r="B387">
            <v>577500716</v>
          </cell>
          <cell r="C387">
            <v>76364913241</v>
          </cell>
          <cell r="D387" t="str">
            <v>Seagate Backup Plus Portable 4TB External USB 3.0 Hard Drive - Black</v>
          </cell>
          <cell r="E387" t="str">
            <v>SEAGATE TECHNOLOGY LLC</v>
          </cell>
          <cell r="F387">
            <v>673270720</v>
          </cell>
          <cell r="G387" t="str">
            <v>Seagate Backup Plus Portable 4TB ExternaÂ Â Â Â </v>
          </cell>
          <cell r="H387" t="str">
            <v>STORAGE AND MEMORY</v>
          </cell>
          <cell r="I387" t="str">
            <v>HARD DRIVES</v>
          </cell>
          <cell r="J387">
            <v>0</v>
          </cell>
        </row>
        <row r="388">
          <cell r="A388">
            <v>826255173</v>
          </cell>
          <cell r="B388">
            <v>599142916</v>
          </cell>
          <cell r="C388">
            <v>19513311415</v>
          </cell>
          <cell r="D388" t="str">
            <v>Acer Chromebook 315, 15.6" HD, Intel Celeron N4000, 4GB LPDDR4, Pure Silver, Chrome OS, CB315-3H-C19A</v>
          </cell>
          <cell r="E388" t="str">
            <v>ACER AMERICA</v>
          </cell>
          <cell r="F388">
            <v>270642720</v>
          </cell>
          <cell r="G388" t="str">
            <v>Acer Chromebook 315, 15.6" HD, Intel CelÂ SILVERÂ Â </v>
          </cell>
          <cell r="H388" t="str">
            <v>CHROMEBOOKS</v>
          </cell>
          <cell r="I388" t="str">
            <v>ACER CHROMEBOOK</v>
          </cell>
          <cell r="J388">
            <v>36</v>
          </cell>
        </row>
        <row r="389">
          <cell r="A389">
            <v>459343556</v>
          </cell>
          <cell r="B389">
            <v>599791796</v>
          </cell>
          <cell r="C389">
            <v>19513305438</v>
          </cell>
          <cell r="D389" t="str">
            <v>Acer Aspire 3, 15.6" Full HD Display, 12th Gen Intel Core i5-1235U, Intel Iris Xe Graphics, 8GB DDR4, 256GB NVMe SSD, Silver, Windows 11 Home, A315-59-53ER</v>
          </cell>
          <cell r="E389" t="str">
            <v>ACER AMERICA</v>
          </cell>
          <cell r="F389">
            <v>270642720</v>
          </cell>
          <cell r="G389" t="str">
            <v>Acer Aspire 3, 15.6" Full HD Display, 12Â SILVERÂ L18</v>
          </cell>
          <cell r="H389" t="str">
            <v>LAPTOPS</v>
          </cell>
          <cell r="I389" t="str">
            <v>ACER LAPTOPS</v>
          </cell>
          <cell r="J389">
            <v>384</v>
          </cell>
        </row>
        <row r="390">
          <cell r="A390">
            <v>596897449</v>
          </cell>
          <cell r="B390">
            <v>587743442</v>
          </cell>
          <cell r="C390">
            <v>81255003424</v>
          </cell>
          <cell r="D390" t="str">
            <v>Gateway 15.6" Ultra Slim Notebook, FHD, Intel Core i3-1115G4, Dual Core, 8GB Memory, 256GB SSD, Tuned by THX, 1.0MP Webcam, HDMI, Fingerprint Scanner, Cortana, Windows 10 Home, Blue</v>
          </cell>
          <cell r="E390" t="str">
            <v>E&amp;S INTERNATIONAL ENTERPRISES</v>
          </cell>
          <cell r="F390">
            <v>156265723</v>
          </cell>
          <cell r="G390" t="str">
            <v>Gateway 15.6" Ultra Slim Notebook, FHD, Â BLUEÂ Â </v>
          </cell>
          <cell r="H390" t="str">
            <v>LAPTOPS</v>
          </cell>
          <cell r="I390" t="str">
            <v>TIER 3 LAPTOPS</v>
          </cell>
          <cell r="J390">
            <v>407</v>
          </cell>
        </row>
        <row r="391">
          <cell r="A391">
            <v>261660760</v>
          </cell>
          <cell r="B391">
            <v>579032697</v>
          </cell>
          <cell r="C391">
            <v>76364913858</v>
          </cell>
          <cell r="D391" t="str">
            <v>Seagate One Touch SSD 1TB</v>
          </cell>
          <cell r="E391" t="str">
            <v>SEAGATE TECHNOLOGY LLC</v>
          </cell>
          <cell r="F391">
            <v>673270720</v>
          </cell>
          <cell r="G391" t="str">
            <v>Seagate One Touch SSD 1TBÂ Â Â Â </v>
          </cell>
          <cell r="H391" t="str">
            <v>STORAGE AND MEMORY</v>
          </cell>
          <cell r="I391" t="str">
            <v>SSD ECOMM</v>
          </cell>
          <cell r="J391">
            <v>30</v>
          </cell>
        </row>
        <row r="392">
          <cell r="A392">
            <v>869088530</v>
          </cell>
          <cell r="B392">
            <v>651540180</v>
          </cell>
          <cell r="C392">
            <v>19512230948</v>
          </cell>
          <cell r="D392" t="str">
            <v>HP P500 1 TB Portable Solid State Drive, External, Black</v>
          </cell>
          <cell r="E392" t="str">
            <v>Biwin Technology LLC</v>
          </cell>
          <cell r="F392">
            <v>99359720</v>
          </cell>
          <cell r="G392" t="str">
            <v>HP P500 1 TB Portable Solid State Drive,Â BLACKÂ Â </v>
          </cell>
          <cell r="H392" t="str">
            <v>STORAGE AND MEMORY</v>
          </cell>
          <cell r="I392" t="str">
            <v>HARD DRIVES</v>
          </cell>
          <cell r="J392">
            <v>52</v>
          </cell>
        </row>
        <row r="393">
          <cell r="A393">
            <v>283335212</v>
          </cell>
          <cell r="B393">
            <v>650448866</v>
          </cell>
          <cell r="C393">
            <v>19637914184</v>
          </cell>
          <cell r="D393" t="str">
            <v>Lenovo IdeaPad 5i 14" 1080p PC Laptop, Intel Core i5-1235U, 8GB RAM, 256GB SSD, Windows 11 Home, Cloud Gray, 82SD0001US</v>
          </cell>
          <cell r="E393" t="str">
            <v>LENOVO UNITED STATES INC</v>
          </cell>
          <cell r="F393">
            <v>586615720</v>
          </cell>
          <cell r="G393" t="str">
            <v>Lenovo IdeaPad 5i 14" 1080p PC Laptop, IÂ GRAYÂ Â </v>
          </cell>
          <cell r="H393" t="str">
            <v>LAPTOPS</v>
          </cell>
          <cell r="I393" t="str">
            <v>LENOVO LAPTOPS</v>
          </cell>
          <cell r="J393">
            <v>312</v>
          </cell>
        </row>
        <row r="394">
          <cell r="A394">
            <v>21310290</v>
          </cell>
          <cell r="B394">
            <v>551918410</v>
          </cell>
          <cell r="C394">
            <v>2394249171</v>
          </cell>
          <cell r="D394" t="str">
            <v>Verbatim Store  'n ' Go V3 Usb 3.0 Drive, 8 Gb, Black/gray</v>
          </cell>
          <cell r="E394" t="str">
            <v>INGRAM MICRO INC</v>
          </cell>
          <cell r="F394">
            <v>511873720</v>
          </cell>
          <cell r="G394" t="str">
            <v>Verbatim Store  'n ' Go V3 Usb 3.0 DriveÂ Â Â Â </v>
          </cell>
          <cell r="H394" t="str">
            <v>STORAGE AND MEMORY</v>
          </cell>
          <cell r="I394" t="str">
            <v>FLASH DRIVES</v>
          </cell>
          <cell r="J394">
            <v>0</v>
          </cell>
        </row>
        <row r="395">
          <cell r="A395">
            <v>404535025</v>
          </cell>
          <cell r="B395">
            <v>653816559</v>
          </cell>
          <cell r="C395">
            <v>19637905517</v>
          </cell>
          <cell r="D395" t="str">
            <v>Lenovo IdeaPad 5i Pro 14" 2.2K Touchscreen PC Laptop, Intel Core i5-1240P, 8GB RAM, 512GB SSD, Windows 11 Home, Storm Gray, 82SH0004US</v>
          </cell>
          <cell r="E395" t="str">
            <v>TD SYNNEX CORPORATION</v>
          </cell>
          <cell r="F395">
            <v>297064721</v>
          </cell>
          <cell r="G395" t="str">
            <v>Lenovo IdeaPad 5i Pro 14" 2.2K TouchscreÂ GRAYÂ Â </v>
          </cell>
          <cell r="H395" t="str">
            <v>LAPTOPS</v>
          </cell>
          <cell r="I395" t="str">
            <v>LENOVO LAPTOPS</v>
          </cell>
          <cell r="J395">
            <v>43</v>
          </cell>
        </row>
        <row r="396">
          <cell r="A396">
            <v>471018714</v>
          </cell>
          <cell r="B396">
            <v>655542027</v>
          </cell>
          <cell r="C396">
            <v>74061731978</v>
          </cell>
          <cell r="D396" t="str">
            <v>Kingston FURY Beast 16GB KIT (2x8GB) 3600MHz DDR4 Desktop Memory KF436C17BBK2/16</v>
          </cell>
          <cell r="E396" t="str">
            <v>Kingston Technology Corporation</v>
          </cell>
          <cell r="F396">
            <v>40055722</v>
          </cell>
          <cell r="G396" t="str">
            <v>Kingston FURY Beast 16GB KIT (2x8GB) 360Â BLACKÂ Â </v>
          </cell>
          <cell r="H396" t="str">
            <v>STORAGE AND MEMORY</v>
          </cell>
          <cell r="I396" t="str">
            <v>RAM MEMORY</v>
          </cell>
          <cell r="J396">
            <v>0</v>
          </cell>
        </row>
        <row r="397">
          <cell r="A397">
            <v>710160549</v>
          </cell>
          <cell r="B397">
            <v>596286351</v>
          </cell>
          <cell r="C397">
            <v>19606878209</v>
          </cell>
          <cell r="D397" t="str">
            <v>HP 15.6" FHD, Athlon N3050, 4GB RAM, 128GB SSD, Silver, Windows 10 Home in S mode plus Microsoft Office, 15-ef1001wm</v>
          </cell>
          <cell r="E397" t="str">
            <v>HP INC</v>
          </cell>
          <cell r="F397">
            <v>952341722</v>
          </cell>
          <cell r="G397" t="str">
            <v>HP 15.6" FHD, Athlon N3050, 4GB RAM, 128Â Â Â Â </v>
          </cell>
          <cell r="H397" t="str">
            <v>LAPTOPS</v>
          </cell>
          <cell r="I397" t="str">
            <v>HP LAPTOPS</v>
          </cell>
          <cell r="J397">
            <v>2</v>
          </cell>
        </row>
        <row r="398">
          <cell r="A398">
            <v>699154942</v>
          </cell>
          <cell r="B398">
            <v>650405092</v>
          </cell>
          <cell r="C398">
            <v>74061732239</v>
          </cell>
          <cell r="D398" t="str">
            <v>Kingston DataTraveler Max 512GB USB 3.2 Gen 2 Flash Drive DTMAX/512GB</v>
          </cell>
          <cell r="E398" t="str">
            <v>KINGSTON DIGITAL INCORPORATED</v>
          </cell>
          <cell r="F398">
            <v>40063721</v>
          </cell>
          <cell r="G398" t="str">
            <v>Kingston DataTraveler Max 512GB USB 3.2 Â BLACKÂ Â </v>
          </cell>
          <cell r="H398" t="str">
            <v>STORAGE AND MEMORY</v>
          </cell>
          <cell r="I398" t="str">
            <v>FLASH DRIVES</v>
          </cell>
          <cell r="J398">
            <v>0</v>
          </cell>
        </row>
        <row r="399">
          <cell r="A399">
            <v>939071376</v>
          </cell>
          <cell r="B399">
            <v>594787774</v>
          </cell>
          <cell r="C399">
            <v>81255003409</v>
          </cell>
          <cell r="D399" t="str">
            <v>Gateway 11.6" 2-in-1 Convertible Notebook, HD, Intel Celeron, Dual Core, 4GB Memory 64GB Storage, Mini HDMI, Cortana, 1.0MP Webcam, Windows 10 S, Microsoft 365 Personal 1-Year Included, Purple</v>
          </cell>
          <cell r="E399" t="str">
            <v>E&amp;S INTERNATIONAL ENTERPRISES</v>
          </cell>
          <cell r="F399">
            <v>156265723</v>
          </cell>
          <cell r="G399" t="str">
            <v>Gateway 11.6" 2-in-1 Convertible NotebooÂ PURPLEÂ Â </v>
          </cell>
          <cell r="H399" t="str">
            <v>LAPTOPS</v>
          </cell>
          <cell r="I399" t="str">
            <v>TIER 3 LAPTOPS</v>
          </cell>
          <cell r="J399">
            <v>0</v>
          </cell>
        </row>
        <row r="400">
          <cell r="A400">
            <v>602327482</v>
          </cell>
          <cell r="B400">
            <v>573494097</v>
          </cell>
          <cell r="C400">
            <v>61965913670</v>
          </cell>
          <cell r="D400" t="str">
            <v>SanDisk Ultra Flair USB 3.0 64GB Flash Drive</v>
          </cell>
          <cell r="E400" t="str">
            <v>WESTERN DIGITAL TECHNOLOGIES INC</v>
          </cell>
          <cell r="F400">
            <v>446166720</v>
          </cell>
          <cell r="G400" t="str">
            <v>SanDisk Ultra Flair USB 3.0 64GB Flash DÂ Â Â Â </v>
          </cell>
          <cell r="H400" t="str">
            <v>STORAGE AND MEMORY</v>
          </cell>
          <cell r="I400" t="str">
            <v>FLASH DRIVES</v>
          </cell>
          <cell r="J400">
            <v>31</v>
          </cell>
        </row>
        <row r="401">
          <cell r="A401">
            <v>246787395</v>
          </cell>
          <cell r="B401">
            <v>599702395</v>
          </cell>
          <cell r="C401">
            <v>81255003503</v>
          </cell>
          <cell r="D401" t="str">
            <v>Gateway 14.1" Ultra Slim Notebook, FHD Touchscreen, Intel Core i7-1255U, 8GB RAM, 512GB SSD, Fingerprint Scanner, Tuned by THX Audio, 2MP Camera, HDMI, Windows 11, Silver</v>
          </cell>
          <cell r="E401" t="str">
            <v>E&amp;S INTERNATIONAL ENTERPRISES</v>
          </cell>
          <cell r="F401">
            <v>156265723</v>
          </cell>
          <cell r="G401" t="str">
            <v>Gateway 14.1" Ultra Slim Notebook, FHD TÂ SILVERÂ Â </v>
          </cell>
          <cell r="H401" t="str">
            <v>LAPTOPS</v>
          </cell>
          <cell r="I401" t="str">
            <v>TIER 3 LAPTOPS</v>
          </cell>
          <cell r="J401">
            <v>46</v>
          </cell>
        </row>
        <row r="402">
          <cell r="A402">
            <v>787423182</v>
          </cell>
          <cell r="B402">
            <v>596864250</v>
          </cell>
          <cell r="C402">
            <v>19589197674</v>
          </cell>
          <cell r="D402" t="str">
            <v>Lenovo Ideapad 3i 15.6" FHD Laptop, Intel Core i3-1115G4, 4GB RAM, 128GB SSD, Windows 11, Almond, 81X800EMUS</v>
          </cell>
          <cell r="E402" t="str">
            <v>LENOVO UNITED STATES INC</v>
          </cell>
          <cell r="F402">
            <v>586615720</v>
          </cell>
          <cell r="G402" t="str">
            <v>Lenovo Ideapad 3i 15.6" FHD Laptop, InteÂ BROWNÂ Â </v>
          </cell>
          <cell r="H402" t="str">
            <v>LAPTOPS</v>
          </cell>
          <cell r="I402" t="str">
            <v>LENOVO LAPTOPS</v>
          </cell>
          <cell r="J402">
            <v>67</v>
          </cell>
        </row>
        <row r="403">
          <cell r="A403">
            <v>929077862</v>
          </cell>
          <cell r="B403">
            <v>583069088</v>
          </cell>
          <cell r="C403">
            <v>76364913862</v>
          </cell>
          <cell r="D403" t="str">
            <v>Seagate 1TB One Touch SSD External Solid State Drive Portable USB 3.0 (White)</v>
          </cell>
          <cell r="E403" t="str">
            <v>SEAGATE TECHNOLOGY LLC</v>
          </cell>
          <cell r="F403">
            <v>673270720</v>
          </cell>
          <cell r="G403" t="str">
            <v>Seagate 1TB One Touch SSD External SolidÂ Â Â Â </v>
          </cell>
          <cell r="H403" t="str">
            <v>STORAGE AND MEMORY</v>
          </cell>
          <cell r="I403" t="str">
            <v>SSD ECOMM</v>
          </cell>
          <cell r="J403">
            <v>0</v>
          </cell>
        </row>
        <row r="404">
          <cell r="A404">
            <v>606162208</v>
          </cell>
          <cell r="B404">
            <v>650448459</v>
          </cell>
          <cell r="C404">
            <v>19637981488</v>
          </cell>
          <cell r="D404" t="str">
            <v>Lenovo Slim 7i Carbon 13.3" WQXGA Touchscreen PC Laptops, Intel Core i7-1260P, 16GB RAM, 512GB SSD, Windows 11 Pro, Onyx Grey, 82V40001US</v>
          </cell>
          <cell r="E404" t="str">
            <v>LENOVO UNITED STATES INC</v>
          </cell>
          <cell r="F404">
            <v>586615720</v>
          </cell>
          <cell r="G404" t="str">
            <v>Lenovo Slim 7i Carbon 13.3" WQXGA TouchsÂ GRAYÂ Â </v>
          </cell>
          <cell r="H404" t="str">
            <v>LAPTOPS</v>
          </cell>
          <cell r="I404" t="str">
            <v>LENOVO LAPTOPS</v>
          </cell>
          <cell r="J404">
            <v>0</v>
          </cell>
        </row>
        <row r="405">
          <cell r="A405">
            <v>259700440</v>
          </cell>
          <cell r="B405">
            <v>596286813</v>
          </cell>
          <cell r="C405">
            <v>19606876395</v>
          </cell>
          <cell r="D405" t="str">
            <v>HP 15.6" FHD, AMD Ryzen 5, 8GB RAM, 256 GB SSD, Silver, Windows 10, 15-ef2127wm</v>
          </cell>
          <cell r="E405" t="str">
            <v>HP INC</v>
          </cell>
          <cell r="F405">
            <v>952341722</v>
          </cell>
          <cell r="G405" t="str">
            <v>HP 15.6" FHD, AMD Ryzen 5, 8GB RAM, 256 Â Â Â Â </v>
          </cell>
          <cell r="H405" t="str">
            <v>LAPTOPS</v>
          </cell>
          <cell r="I405" t="str">
            <v>HP LAPTOPS</v>
          </cell>
          <cell r="J405">
            <v>0</v>
          </cell>
        </row>
        <row r="406">
          <cell r="A406">
            <v>596909974</v>
          </cell>
          <cell r="B406">
            <v>651241072</v>
          </cell>
          <cell r="C406">
            <v>489522912298</v>
          </cell>
          <cell r="D406" t="str">
            <v>Philips External Portable SSD 256 GB Ultra Speed - Grey</v>
          </cell>
          <cell r="E406" t="str">
            <v>DEXXXON DIGITAL STORAGE INC</v>
          </cell>
          <cell r="F406">
            <v>247288723</v>
          </cell>
          <cell r="G406" t="str">
            <v>Philips External Portable SSD 256 GB UltÂ Â Â Â </v>
          </cell>
          <cell r="H406" t="str">
            <v>STORAGE AND MEMORY</v>
          </cell>
          <cell r="I406" t="str">
            <v>SSD ECOMM</v>
          </cell>
          <cell r="J406">
            <v>13</v>
          </cell>
        </row>
        <row r="407">
          <cell r="A407">
            <v>1239965549</v>
          </cell>
          <cell r="B407">
            <v>655374149</v>
          </cell>
          <cell r="C407">
            <v>76364917548</v>
          </cell>
          <cell r="D407" t="str">
            <v>Seagate Han Solo SE FireCuda 2TB External USB 3.2 Hard Drive with White LED Lighting</v>
          </cell>
          <cell r="E407" t="str">
            <v>SEAGATE TECHNOLOGY LLC</v>
          </cell>
          <cell r="F407">
            <v>673270720</v>
          </cell>
          <cell r="G407" t="str">
            <v>Seagate Han Solo SE FireCuda 2TB ExternaÂ WHITEÂ Â </v>
          </cell>
          <cell r="H407" t="str">
            <v>STORAGE AND MEMORY</v>
          </cell>
          <cell r="I407" t="str">
            <v>HARD DRIVES</v>
          </cell>
          <cell r="J407">
            <v>47</v>
          </cell>
        </row>
        <row r="408">
          <cell r="A408">
            <v>885794833</v>
          </cell>
          <cell r="B408">
            <v>585418676</v>
          </cell>
          <cell r="C408">
            <v>81255003292</v>
          </cell>
          <cell r="D408" t="str">
            <v>Gateway 14.1" 1080p PC Laptop, Intel Core i5, 16GB RAM, 256GB SSD, Windows 10, Pink, GWTN141-4RG</v>
          </cell>
          <cell r="E408" t="str">
            <v>E&amp;S INTERNATIONAL ENTERPRISES</v>
          </cell>
          <cell r="F408">
            <v>156265723</v>
          </cell>
          <cell r="G408" t="str">
            <v>Gateway 14.1" 1080p PC Laptop, Intel CorÂ Â Â Â </v>
          </cell>
          <cell r="H408" t="str">
            <v>LAPTOPS</v>
          </cell>
          <cell r="I408" t="str">
            <v>TIER 3 LAPTOPS</v>
          </cell>
          <cell r="J408">
            <v>2</v>
          </cell>
        </row>
        <row r="409">
          <cell r="A409">
            <v>416578256</v>
          </cell>
          <cell r="B409">
            <v>596324838</v>
          </cell>
          <cell r="C409">
            <v>312617017029</v>
          </cell>
          <cell r="D409" t="str">
            <v>Emtec mSATA X200 Portable/External SSD Power Plus 1TB</v>
          </cell>
          <cell r="E409" t="str">
            <v>DEXXXON DIGITAL STORAGE INC</v>
          </cell>
          <cell r="F409">
            <v>247288723</v>
          </cell>
          <cell r="G409" t="str">
            <v>Emtec mSATA X200 Portable/External SSD PÂ BLACKÂ Â </v>
          </cell>
          <cell r="H409" t="str">
            <v>STORAGE AND MEMORY</v>
          </cell>
          <cell r="I409" t="str">
            <v>SSD ECOMM</v>
          </cell>
          <cell r="J409">
            <v>34</v>
          </cell>
        </row>
        <row r="410">
          <cell r="A410">
            <v>861196478</v>
          </cell>
          <cell r="B410">
            <v>585428222</v>
          </cell>
          <cell r="C410">
            <v>85001729008</v>
          </cell>
          <cell r="D410" t="str">
            <v>Core Innovations 14.1" Ultra Slim Notebook 4GB RAM 64GB SSD Windows 10 CLT146401 (Pink)</v>
          </cell>
          <cell r="E410" t="str">
            <v>DP AUDIO VIDEO</v>
          </cell>
          <cell r="F410">
            <v>624224721</v>
          </cell>
          <cell r="G410" t="str">
            <v>Core Innovations 14.1" Ultra Slim NoteboÂ Â Â Â </v>
          </cell>
          <cell r="H410" t="str">
            <v>LAPTOPS</v>
          </cell>
          <cell r="I410" t="str">
            <v>TIER 3 LAPTOPS</v>
          </cell>
          <cell r="J410">
            <v>0</v>
          </cell>
        </row>
        <row r="411">
          <cell r="A411">
            <v>787072688</v>
          </cell>
          <cell r="B411">
            <v>658144298</v>
          </cell>
          <cell r="C411">
            <v>88727641076</v>
          </cell>
          <cell r="D411" t="str">
            <v>SAMSUNG Portable SSD T7 1TB USB 3.2 External - Indigo Blue (MC-PC1T0H/AM)</v>
          </cell>
          <cell r="E411" t="str">
            <v>SAMSUNG ELECTRONICS AMERICA</v>
          </cell>
          <cell r="F411">
            <v>733175726</v>
          </cell>
          <cell r="G411" t="str">
            <v>SAMSUNG Portable SSD T7 1TB USB 3.2 ExteÂ BLUEÂ Â </v>
          </cell>
          <cell r="H411" t="str">
            <v>STORAGE AND MEMORY</v>
          </cell>
          <cell r="I411" t="str">
            <v>SSD ECOMM</v>
          </cell>
          <cell r="J411">
            <v>0</v>
          </cell>
        </row>
        <row r="412">
          <cell r="A412">
            <v>506697981</v>
          </cell>
          <cell r="B412">
            <v>594787787</v>
          </cell>
          <cell r="C412">
            <v>81255003421</v>
          </cell>
          <cell r="D412" t="str">
            <v>Gateway 14.1" Ultra Slim Notebook, FHD, Intel Core i3-1115G4, Dual Core, 4GB RAM, 128GB SSD, Tuned by THX Audio, Fingerprint Scanner, 1.0MP Webcam, HDMI, Cortana, Windows 10 S, Green</v>
          </cell>
          <cell r="E412" t="str">
            <v>E&amp;S INTERNATIONAL ENTERPRISES</v>
          </cell>
          <cell r="F412">
            <v>156265723</v>
          </cell>
          <cell r="G412" t="str">
            <v>Gateway 14.1" Ultra Slim Notebook, FHD, Â PURPLEÂ Â </v>
          </cell>
          <cell r="H412" t="str">
            <v>LAPTOPS</v>
          </cell>
          <cell r="I412" t="str">
            <v>TIER 3 LAPTOPS</v>
          </cell>
          <cell r="J412">
            <v>2</v>
          </cell>
        </row>
        <row r="413">
          <cell r="A413">
            <v>470087909</v>
          </cell>
          <cell r="B413">
            <v>596787551</v>
          </cell>
          <cell r="C413">
            <v>19555333603</v>
          </cell>
          <cell r="D413" t="str">
            <v>ASUS TUF Gaming A17 17.3" FHD Gaming Laptop, AMD Ryzen 7 4800H, 16GB RAM, NVIDIA GeForce RTX 3050, 512GB SSD, Windows 10, Eclipse Gray, FA706IC-PB74</v>
          </cell>
          <cell r="E413" t="str">
            <v>ASUS COMPUTER INTERNATIONAL</v>
          </cell>
          <cell r="F413">
            <v>4443720</v>
          </cell>
          <cell r="G413" t="str">
            <v>ASUS TUF Gaming A17 17.3" FHD Gaming LapÂ GRAYÂ Â </v>
          </cell>
          <cell r="H413" t="str">
            <v>PC GAMING</v>
          </cell>
          <cell r="I413" t="str">
            <v>GAMING LAPTOPS</v>
          </cell>
          <cell r="J413">
            <v>0</v>
          </cell>
        </row>
        <row r="414">
          <cell r="A414">
            <v>1080878858</v>
          </cell>
          <cell r="B414">
            <v>655374143</v>
          </cell>
          <cell r="C414">
            <v>76364917714</v>
          </cell>
          <cell r="D414" t="str">
            <v>Seagate Shuri SE FireCuda 2TB External USB 3.2 Hard Drive with Cyan LED Lighting</v>
          </cell>
          <cell r="E414" t="str">
            <v>SEAGATE TECHNOLOGY LLC</v>
          </cell>
          <cell r="F414">
            <v>673270720</v>
          </cell>
          <cell r="G414" t="str">
            <v>Seagate Shuri SE FireCuda 2TB External UÂ PURPLEÂ Â </v>
          </cell>
          <cell r="H414" t="str">
            <v>STORAGE AND MEMORY</v>
          </cell>
          <cell r="I414" t="str">
            <v>HARD DRIVES</v>
          </cell>
          <cell r="J414">
            <v>49</v>
          </cell>
        </row>
        <row r="415">
          <cell r="A415">
            <v>916891929</v>
          </cell>
          <cell r="B415">
            <v>585426731</v>
          </cell>
          <cell r="C415">
            <v>81255003289</v>
          </cell>
          <cell r="D415" t="str">
            <v>Gateway 14.1" FHD Ultra Slim Notebook, Intel Core i3-1005G1, 4GB RAM, 128GB SSD, Tuned by THX Audio, Fingerprint Scanner, Webcam, HDMI, Cortana, Windows 10 S, Google Classroom Compatible</v>
          </cell>
          <cell r="E415" t="str">
            <v>E&amp;S INTERNATIONAL ENTERPRISES</v>
          </cell>
          <cell r="F415">
            <v>156265723</v>
          </cell>
          <cell r="G415" t="str">
            <v>Gateway 14.1" FHD Ultra Slim Notebook, IÂ Â Â Â </v>
          </cell>
          <cell r="H415" t="str">
            <v>LAPTOPS</v>
          </cell>
          <cell r="I415" t="str">
            <v>TIER 3 LAPTOPS</v>
          </cell>
          <cell r="J415">
            <v>0</v>
          </cell>
        </row>
        <row r="416">
          <cell r="A416">
            <v>180574078</v>
          </cell>
          <cell r="B416">
            <v>587572915</v>
          </cell>
          <cell r="C416">
            <v>19571338290</v>
          </cell>
          <cell r="D416" t="str">
            <v>Lenovo Flex 5 14" FHD PC Laptop, Intel Core i3-1115G4, 4GB RAM, 128GB M.2 NVMe SSD, Windows 10, Platinum Gray, 82HS00FSUS</v>
          </cell>
          <cell r="E416" t="str">
            <v>LENOVO UNITED STATES INC</v>
          </cell>
          <cell r="F416">
            <v>586615720</v>
          </cell>
          <cell r="G416" t="str">
            <v>Lenovo Flex 5 14" FHD PC Laptop, Intel CÂ GRAYÂ Â </v>
          </cell>
          <cell r="H416" t="str">
            <v>LAPTOPS</v>
          </cell>
          <cell r="I416" t="str">
            <v>LENOVO LAPTOPS</v>
          </cell>
          <cell r="J416">
            <v>0</v>
          </cell>
        </row>
        <row r="417">
          <cell r="A417">
            <v>638478633</v>
          </cell>
          <cell r="B417">
            <v>596864246</v>
          </cell>
          <cell r="C417">
            <v>19589197673</v>
          </cell>
          <cell r="D417" t="str">
            <v>Lenovo IdeaPad 3 15ITL05 15.6" FHD Laptop, Intel Core i3-1115G4, Intel UHD Graphics, 4GB RAM, 128GB SSD, Win 11 Home in S Mode, Platinum Grey, 81X800EKUS</v>
          </cell>
          <cell r="E417" t="str">
            <v>LENOVO UNITED STATES INC</v>
          </cell>
          <cell r="F417">
            <v>586615720</v>
          </cell>
          <cell r="G417" t="str">
            <v>Lenovo IdeaPad 3 15ITL05 15.6" FHD LaptoÂ GRAYÂ Â </v>
          </cell>
          <cell r="H417" t="str">
            <v>LAPTOPS</v>
          </cell>
          <cell r="I417" t="str">
            <v>LENOVO LAPTOPS</v>
          </cell>
          <cell r="J417">
            <v>21</v>
          </cell>
        </row>
        <row r="418">
          <cell r="A418">
            <v>686317537</v>
          </cell>
          <cell r="B418">
            <v>577906861</v>
          </cell>
          <cell r="C418">
            <v>81559202623</v>
          </cell>
          <cell r="D418" t="str">
            <v>Ematic 13.3" Laptop with Full IPS HD Display, 4GB RAM, 64 GB Storage, AMD &amp; Windows 10, Silver (EWT148AS)</v>
          </cell>
          <cell r="E418" t="str">
            <v>SHAGHAL LTD</v>
          </cell>
          <cell r="F418">
            <v>171921720</v>
          </cell>
          <cell r="G418" t="str">
            <v>Ematic 13.3" Laptop with Full IPS HD DisÂ Â Â Â </v>
          </cell>
          <cell r="H418" t="str">
            <v>LAPTOPS</v>
          </cell>
          <cell r="I418" t="str">
            <v>TIER 3 LAPTOPS</v>
          </cell>
          <cell r="J418">
            <v>0</v>
          </cell>
        </row>
        <row r="419">
          <cell r="A419">
            <v>950882155</v>
          </cell>
          <cell r="B419">
            <v>595625381</v>
          </cell>
          <cell r="C419">
            <v>19555312815</v>
          </cell>
          <cell r="D419" t="str">
            <v>ASUS Zen AIO 23.8" 1080p Touchscreen All-in-One Computers AMD Ryzen 7 5700U, 16GB RAM, 512 SSD, Windows 10 Home, White, M5401WUA-DS704T</v>
          </cell>
          <cell r="E419" t="str">
            <v>ASUS COMPUTER INTERNATIONAL</v>
          </cell>
          <cell r="F419">
            <v>4443720</v>
          </cell>
          <cell r="G419" t="str">
            <v>ASUS Zen AIO 23.8" 1080p Touchscreen AllÂ Â Â Â </v>
          </cell>
          <cell r="H419" t="str">
            <v>DESKTOP COMPUTERS</v>
          </cell>
          <cell r="I419" t="str">
            <v>ALL IN ONE DESKTOP</v>
          </cell>
          <cell r="J419">
            <v>0</v>
          </cell>
        </row>
        <row r="420">
          <cell r="A420">
            <v>384719018</v>
          </cell>
          <cell r="B420">
            <v>596884153</v>
          </cell>
          <cell r="C420">
            <v>71803787130</v>
          </cell>
          <cell r="D420" t="str">
            <v>WD Blue 1TB SN550 NVMe SSD - WDBA3V0010BNC-WRSN</v>
          </cell>
          <cell r="E420" t="str">
            <v>WESTERN DIGITAL TECHNOLOGIES INC</v>
          </cell>
          <cell r="F420">
            <v>649052720</v>
          </cell>
          <cell r="G420" t="str">
            <v>WD Blue 1TB SN550 NVMe SSD - WDBA3V0010BÂ Â Â Â </v>
          </cell>
          <cell r="H420" t="str">
            <v>STORAGE AND MEMORY</v>
          </cell>
          <cell r="I420" t="str">
            <v>SSD ECOMM</v>
          </cell>
          <cell r="J420">
            <v>1</v>
          </cell>
        </row>
        <row r="421">
          <cell r="A421">
            <v>939784164</v>
          </cell>
          <cell r="B421">
            <v>585418683</v>
          </cell>
          <cell r="C421">
            <v>81255003279</v>
          </cell>
          <cell r="D421" t="str">
            <v>Gateway 14.1" FHD Ultra Slim Notebook, Intel Celeron, 4GB RAM, 64GB Storage, Tuned by THX Display &amp; Audio, Mini HDMI, Webcam, Windows 10 S, Microsoft 365 Personal 1-Year Included</v>
          </cell>
          <cell r="E421" t="str">
            <v>E&amp;S INTERNATIONAL ENTERPRISES</v>
          </cell>
          <cell r="F421">
            <v>156265723</v>
          </cell>
          <cell r="G421" t="str">
            <v>Gateway 14.1" FHD Ultra Slim Notebook, IÂ BLACKÂ Â </v>
          </cell>
          <cell r="H421" t="str">
            <v>LAPTOPS</v>
          </cell>
          <cell r="I421" t="str">
            <v>TIER 3 LAPTOPS</v>
          </cell>
          <cell r="J421">
            <v>0</v>
          </cell>
        </row>
        <row r="422">
          <cell r="A422">
            <v>4990023</v>
          </cell>
          <cell r="B422">
            <v>586081</v>
          </cell>
          <cell r="C422">
            <v>2521562428</v>
          </cell>
          <cell r="D422" t="str">
            <v>Maxell 639013 Dvd+r High-Speed Recordable Disc, 4.7 Gb, 16x, Spindle, Silver, 50/pack</v>
          </cell>
          <cell r="E422" t="str">
            <v>MAXELL CORP OF AMERICA</v>
          </cell>
          <cell r="F422">
            <v>187005726</v>
          </cell>
          <cell r="G422" t="str">
            <v>Maxell 639013 Dvd+r High-Speed RecordablÂ Â Â Â </v>
          </cell>
          <cell r="H422" t="str">
            <v>STORAGE AND MEMORY</v>
          </cell>
          <cell r="I422" t="str">
            <v>BLANK MEDIA</v>
          </cell>
          <cell r="J422">
            <v>0</v>
          </cell>
        </row>
        <row r="423">
          <cell r="A423">
            <v>763352788</v>
          </cell>
          <cell r="B423">
            <v>597264899</v>
          </cell>
          <cell r="C423">
            <v>19606871938</v>
          </cell>
          <cell r="D423" t="str">
            <v>HP 17" FHD, i3-1115, 8GB RAM, 256 GB SSD, Silver, Windows 11, 17-by4022wm</v>
          </cell>
          <cell r="E423" t="str">
            <v>HP INC</v>
          </cell>
          <cell r="F423">
            <v>952341722</v>
          </cell>
          <cell r="G423" t="str">
            <v>HP 17" FHD, i3-1115, 8GB RAM, 256 GB SSDÂ SILVERÂ Â </v>
          </cell>
          <cell r="H423" t="str">
            <v>LAPTOPS</v>
          </cell>
          <cell r="I423" t="str">
            <v>HP LAPTOPS</v>
          </cell>
          <cell r="J423">
            <v>2</v>
          </cell>
        </row>
        <row r="424">
          <cell r="A424">
            <v>754761548</v>
          </cell>
          <cell r="B424">
            <v>585418675</v>
          </cell>
          <cell r="C424">
            <v>81255003273</v>
          </cell>
          <cell r="D424" t="str">
            <v>Gateway 11.6" FHD Ultra Slim Notebook, AMD A4-9120e, 4GB RAM, 64GB Storage, Tuned by THX Audio, Mini HDMI, Cortana, Webcam, Windows 10 S, Google Classroom Compatible</v>
          </cell>
          <cell r="E424" t="str">
            <v>E&amp;S INTERNATIONAL ENTERPRISES</v>
          </cell>
          <cell r="F424">
            <v>156265723</v>
          </cell>
          <cell r="G424" t="str">
            <v>Gateway 11.6" FHD Ultra Slim Notebook, AÂ Â Â Â </v>
          </cell>
          <cell r="H424" t="str">
            <v>LAPTOPS</v>
          </cell>
          <cell r="I424" t="str">
            <v>TIER 3 LAPTOPS</v>
          </cell>
          <cell r="J424">
            <v>2</v>
          </cell>
        </row>
        <row r="425">
          <cell r="A425">
            <v>4990022</v>
          </cell>
          <cell r="B425">
            <v>551886971</v>
          </cell>
          <cell r="C425">
            <v>2521562427</v>
          </cell>
          <cell r="D425" t="str">
            <v>Maxell, MAX638011, 16X Speed Branded DVD-R Spindle, 50</v>
          </cell>
          <cell r="E425" t="str">
            <v>PETRA INDUSTRIES LLC</v>
          </cell>
          <cell r="F425">
            <v>9681720</v>
          </cell>
          <cell r="G425" t="str">
            <v>Maxell, MAX638011, 16X Speed Branded DVDÂ DOTCOMÂ Â </v>
          </cell>
          <cell r="H425" t="str">
            <v>STORAGE AND MEMORY</v>
          </cell>
          <cell r="I425" t="str">
            <v>BLANK MEDIA</v>
          </cell>
          <cell r="J425">
            <v>0</v>
          </cell>
        </row>
        <row r="426">
          <cell r="A426">
            <v>345858801</v>
          </cell>
          <cell r="B426">
            <v>595819189</v>
          </cell>
          <cell r="C426">
            <v>19606880400</v>
          </cell>
          <cell r="D426" t="str">
            <v>HP 15" FHD, AMD R5-5500, 8GB RAM, 256 GB SSD, Rose Gold, Windows 11, 15-ef2125wm</v>
          </cell>
          <cell r="E426" t="str">
            <v>HP INC</v>
          </cell>
          <cell r="F426">
            <v>952341722</v>
          </cell>
          <cell r="G426" t="str">
            <v>HP 15" FHD, AMD R5-5500, 8GB RAM, 256 GBÂ GOLDÂ Â </v>
          </cell>
          <cell r="H426" t="str">
            <v>LAPTOPS</v>
          </cell>
          <cell r="I426" t="str">
            <v>HP LAPTOPS</v>
          </cell>
          <cell r="J426">
            <v>2</v>
          </cell>
        </row>
        <row r="427">
          <cell r="A427">
            <v>441818754</v>
          </cell>
          <cell r="B427">
            <v>596286378</v>
          </cell>
          <cell r="C427">
            <v>19606877458</v>
          </cell>
          <cell r="D427" t="str">
            <v>HP 15.6" FHD, Intel Celeron N4020, 4GB RAM, 128 GB SSD, Black,  Windows 10 (S mode)  with Office, 15-dw1001wm</v>
          </cell>
          <cell r="E427" t="str">
            <v>HP INC</v>
          </cell>
          <cell r="F427">
            <v>952341722</v>
          </cell>
          <cell r="G427" t="str">
            <v>HP 15.6" FHD, Intel Celeron N4020, 4GB RÂ Â Â Â </v>
          </cell>
          <cell r="H427" t="str">
            <v>LAPTOPS</v>
          </cell>
          <cell r="I427" t="str">
            <v>HP LAPTOPS</v>
          </cell>
          <cell r="J427">
            <v>0</v>
          </cell>
        </row>
        <row r="428">
          <cell r="A428">
            <v>561632126</v>
          </cell>
          <cell r="B428">
            <v>583958838</v>
          </cell>
          <cell r="C428">
            <v>19523507469</v>
          </cell>
          <cell r="D428" t="str">
            <v>Lenovo IdeaPad 3 17", Intel Core i5-1035G1, 8GB RAM, 256GB SSD, Abyss Blue, Windows 10, 81WF000KUS</v>
          </cell>
          <cell r="E428" t="str">
            <v>LENOVO UNITED STATES INC</v>
          </cell>
          <cell r="F428">
            <v>586615720</v>
          </cell>
          <cell r="G428" t="str">
            <v>Lenovo IdeaPad 3 17", Intel Core i5-1035Â Â Â Â </v>
          </cell>
          <cell r="H428" t="str">
            <v>LAPTOPS</v>
          </cell>
          <cell r="I428" t="str">
            <v>LENOVO LAPTOPS</v>
          </cell>
          <cell r="J428">
            <v>0</v>
          </cell>
        </row>
        <row r="429">
          <cell r="A429">
            <v>114353024</v>
          </cell>
          <cell r="B429">
            <v>578830427</v>
          </cell>
          <cell r="C429">
            <v>85973300646</v>
          </cell>
          <cell r="D429" t="str">
            <v>Hyundai 960GB Internal Solid State Drive 2.5"- SATA(SATA/600) - 500 MB/s</v>
          </cell>
          <cell r="E429" t="str">
            <v>General Procurement, Inc.</v>
          </cell>
          <cell r="F429">
            <v>784116720</v>
          </cell>
          <cell r="G429" t="str">
            <v>Hyundai 960GB Internal Solid State DriveÂ Â Â Â </v>
          </cell>
          <cell r="H429" t="str">
            <v>STORAGE AND MEMORY</v>
          </cell>
          <cell r="I429" t="str">
            <v>HARD DRIVES</v>
          </cell>
          <cell r="J429">
            <v>8</v>
          </cell>
        </row>
        <row r="430">
          <cell r="A430">
            <v>160954225</v>
          </cell>
          <cell r="B430">
            <v>582099870</v>
          </cell>
          <cell r="C430">
            <v>19512221437</v>
          </cell>
          <cell r="D430" t="str">
            <v>HP 15, AMD Ryzen 3 3250U, 4GB SDRAM, 1TB HDD + 128GB SSD, Natural Silver, Windows 10, 15-gw0010wm (Google Classroom Compatible)</v>
          </cell>
          <cell r="E430" t="str">
            <v>HP INC</v>
          </cell>
          <cell r="F430">
            <v>952341722</v>
          </cell>
          <cell r="G430" t="str">
            <v>HP 15, AMD Ryzen 3 3250U, 4GB SDRAM, 1TBÂ Â Â Â </v>
          </cell>
          <cell r="H430" t="str">
            <v>LAPTOPS</v>
          </cell>
          <cell r="I430" t="str">
            <v>HP LAPTOPS</v>
          </cell>
          <cell r="J430">
            <v>1</v>
          </cell>
        </row>
        <row r="431">
          <cell r="A431">
            <v>541126208</v>
          </cell>
          <cell r="B431">
            <v>650806425</v>
          </cell>
          <cell r="C431">
            <v>19654853718</v>
          </cell>
          <cell r="D431" t="str">
            <v>HP Pavilion 14" 2.2K Laptop, 12th Generation Intel Core i5-1240P, 8GB RAM, 512GB SSD, Silver, Windows 11, 14-eh0010wm</v>
          </cell>
          <cell r="E431" t="str">
            <v>HP INC</v>
          </cell>
          <cell r="F431">
            <v>952341722</v>
          </cell>
          <cell r="G431" t="str">
            <v>HP Pavilion 14" 2.2K Laptop, 12th GeneraÂ SILVERÂ Â </v>
          </cell>
          <cell r="H431" t="str">
            <v>LAPTOPS</v>
          </cell>
          <cell r="I431" t="str">
            <v>HP LAPTOPS</v>
          </cell>
          <cell r="J431">
            <v>1</v>
          </cell>
        </row>
        <row r="432">
          <cell r="A432">
            <v>757908665</v>
          </cell>
          <cell r="B432">
            <v>573494078</v>
          </cell>
          <cell r="C432">
            <v>61965915216</v>
          </cell>
          <cell r="D432" t="str">
            <v>Sandisk Extreme Go 64GB USB 3.0 (3.1 Gen 1) Type-A USB Flash Drive - SDCZ800-064G-G46</v>
          </cell>
          <cell r="E432" t="str">
            <v>WESTERN DIGITAL TECHNOLOGIES INC</v>
          </cell>
          <cell r="F432">
            <v>446166720</v>
          </cell>
          <cell r="G432" t="str">
            <v>Sandisk Extreme Go 64GB USB 3.0 (3.1 GenÂ Â Â Â </v>
          </cell>
          <cell r="H432" t="str">
            <v>STORAGE AND MEMORY</v>
          </cell>
          <cell r="I432" t="str">
            <v>FLASH DRIVES</v>
          </cell>
          <cell r="J432">
            <v>16</v>
          </cell>
        </row>
        <row r="433">
          <cell r="A433">
            <v>832483333</v>
          </cell>
          <cell r="B433">
            <v>653591890</v>
          </cell>
          <cell r="C433">
            <v>19555358468</v>
          </cell>
          <cell r="D433" t="str">
            <v>ASUS ROG Strix Scar, 15.6 240Hz QHD, Intel Core i9-12900H, 16GB RAM, 1TB SSD, NVIDIA GeForce RTX 3080, Win 11 Home, G533ZS-DS94</v>
          </cell>
          <cell r="E433" t="str">
            <v>ASUS COMPUTER INTERNATIONAL</v>
          </cell>
          <cell r="F433">
            <v>4443720</v>
          </cell>
          <cell r="G433" t="str">
            <v>ASUS ROG Strix Scar, 15.6 240Hz QHD, IntÂ BLACKÂ Â </v>
          </cell>
          <cell r="H433" t="str">
            <v>PC GAMING</v>
          </cell>
          <cell r="I433" t="str">
            <v>GAMING LAPTOPS</v>
          </cell>
          <cell r="J433">
            <v>0</v>
          </cell>
        </row>
        <row r="434">
          <cell r="A434">
            <v>999936773</v>
          </cell>
          <cell r="B434">
            <v>587448061</v>
          </cell>
          <cell r="C434">
            <v>19477831977</v>
          </cell>
          <cell r="D434" t="str">
            <v>Lenovo Ideapad Flex 3 Chromebook - 11.6" Touchscreen 2-in-1 Laptop - Intel Celeron N4020 - 4GB - 32GB eMMC - Abyss Blue - Chrome OS - 82BB0009US</v>
          </cell>
          <cell r="E434" t="str">
            <v>LENOVO UNITED STATES INC</v>
          </cell>
          <cell r="F434">
            <v>586615720</v>
          </cell>
          <cell r="G434" t="str">
            <v>Lenovo Ideapad Flex 3 Chromebook - 11.6"Â BLUEÂ Â </v>
          </cell>
          <cell r="H434" t="str">
            <v>CHROMEBOOKS</v>
          </cell>
          <cell r="I434" t="str">
            <v>LENOVO CHROMEBOOKS</v>
          </cell>
          <cell r="J434">
            <v>0</v>
          </cell>
        </row>
        <row r="435">
          <cell r="A435">
            <v>357155710</v>
          </cell>
          <cell r="B435">
            <v>573755377</v>
          </cell>
          <cell r="C435">
            <v>19287626636</v>
          </cell>
          <cell r="D435" t="str">
            <v>ASUS C423 Chromebook, 14" Intel Celeron N3350, 4GB DDR4, 64GB eMMC, Silver Metal, Chrome OS, C423NA-WB04</v>
          </cell>
          <cell r="E435" t="str">
            <v>ASUS COMPUTER INTERNATIONAL</v>
          </cell>
          <cell r="F435">
            <v>4443720</v>
          </cell>
          <cell r="G435" t="str">
            <v>ASUS C423 Chromebook, 14" Intel Celeron Â SILVERÂ C-6</v>
          </cell>
          <cell r="H435" t="str">
            <v>CHROMEBOOKS</v>
          </cell>
          <cell r="I435" t="str">
            <v>OTHER CHROMEBOOKS</v>
          </cell>
          <cell r="J435">
            <v>1</v>
          </cell>
        </row>
        <row r="436">
          <cell r="A436">
            <v>270493794</v>
          </cell>
          <cell r="B436">
            <v>596324883</v>
          </cell>
          <cell r="C436">
            <v>312617017318</v>
          </cell>
          <cell r="D436" t="str">
            <v>Emtec Click Easy USB 3.2 128GB Flash Drive</v>
          </cell>
          <cell r="E436" t="str">
            <v>DEXXXON DIGITAL STORAGE INC</v>
          </cell>
          <cell r="F436">
            <v>247288723</v>
          </cell>
          <cell r="G436" t="str">
            <v>Emtec Click Easy USB 3.2 128GB Flash DriÂ BLACKÂ Â </v>
          </cell>
          <cell r="H436" t="str">
            <v>STORAGE AND MEMORY</v>
          </cell>
          <cell r="I436" t="str">
            <v>FLASH DRIVES</v>
          </cell>
          <cell r="J436">
            <v>48</v>
          </cell>
        </row>
        <row r="437">
          <cell r="A437">
            <v>371662970</v>
          </cell>
          <cell r="B437">
            <v>596324882</v>
          </cell>
          <cell r="C437">
            <v>312617017315</v>
          </cell>
          <cell r="D437" t="str">
            <v>Emtec Click Easy USB 3.2 64GB Flash Drive</v>
          </cell>
          <cell r="E437" t="str">
            <v>DEXXXON DIGITAL STORAGE INC</v>
          </cell>
          <cell r="F437">
            <v>247288723</v>
          </cell>
          <cell r="G437" t="str">
            <v>Emtec Click Easy USB 3.2 64GB Flash DrivÂ BLACKÂ Â </v>
          </cell>
          <cell r="H437" t="str">
            <v>STORAGE AND MEMORY</v>
          </cell>
          <cell r="I437" t="str">
            <v>FLASH DRIVES</v>
          </cell>
          <cell r="J437">
            <v>19</v>
          </cell>
        </row>
        <row r="438">
          <cell r="A438">
            <v>475842106</v>
          </cell>
          <cell r="B438">
            <v>579789759</v>
          </cell>
          <cell r="C438">
            <v>71803787021</v>
          </cell>
          <cell r="D438" t="str">
            <v>My Passport 4TB Blue</v>
          </cell>
          <cell r="E438" t="str">
            <v>WESTERN DIGITAL TECHNOLOGIES INC</v>
          </cell>
          <cell r="F438">
            <v>649052721</v>
          </cell>
          <cell r="G438" t="str">
            <v>My Passport 4TB BlueÂ Â Â Â </v>
          </cell>
          <cell r="H438" t="str">
            <v>STORAGE AND MEMORY</v>
          </cell>
          <cell r="I438" t="str">
            <v>HARD DRIVES</v>
          </cell>
          <cell r="J438">
            <v>0</v>
          </cell>
        </row>
        <row r="439">
          <cell r="A439">
            <v>675557425</v>
          </cell>
          <cell r="B439">
            <v>653600079</v>
          </cell>
          <cell r="C439">
            <v>19555344766</v>
          </cell>
          <cell r="D439" t="str">
            <v>ASUS ROG Strix G10 Gaming Desktop, AMD Ryzen 7 5800X, GeForce RTX 3060, 16GB RAM, 512GB SSD + 1TB HDD, Windows 11 Home, G10DK-NB766</v>
          </cell>
          <cell r="E439" t="str">
            <v>ASUS COMPUTER INTERNATIONAL</v>
          </cell>
          <cell r="F439">
            <v>4443720</v>
          </cell>
          <cell r="G439" t="str">
            <v>ASUS ROG Strix G10 Gaming Desktop, AMD RÂ GRAYÂ Â </v>
          </cell>
          <cell r="H439" t="str">
            <v>PC GAMING</v>
          </cell>
          <cell r="I439" t="str">
            <v>GAMING DESKTOPS</v>
          </cell>
          <cell r="J439">
            <v>0</v>
          </cell>
        </row>
        <row r="440">
          <cell r="A440">
            <v>934524201</v>
          </cell>
          <cell r="B440">
            <v>650405823</v>
          </cell>
          <cell r="C440">
            <v>74061730910</v>
          </cell>
          <cell r="D440" t="str">
            <v>Kingston DataTraveler Kyson 64GB USB-A 3.2 Gen 1 Metal USB Flash Drive DTKN/64GB</v>
          </cell>
          <cell r="E440" t="str">
            <v>KINGSTON DIGITAL INCORPORATED</v>
          </cell>
          <cell r="F440">
            <v>40063721</v>
          </cell>
          <cell r="G440" t="str">
            <v>Kingston DataTraveler Kyson 64GB USB-A 3Â SILVERÂ Â </v>
          </cell>
          <cell r="H440" t="str">
            <v>STORAGE AND MEMORY</v>
          </cell>
          <cell r="I440" t="str">
            <v>FLASH DRIVES</v>
          </cell>
          <cell r="J440">
            <v>0</v>
          </cell>
        </row>
        <row r="441">
          <cell r="A441">
            <v>730899694</v>
          </cell>
          <cell r="B441">
            <v>573359377</v>
          </cell>
          <cell r="C441">
            <v>71803786411</v>
          </cell>
          <cell r="D441" t="str">
            <v>My Passport Ultra 4TB Silver</v>
          </cell>
          <cell r="E441" t="str">
            <v>WESTERN DIGITAL TECHNOLOGIES INC</v>
          </cell>
          <cell r="F441">
            <v>649052721</v>
          </cell>
          <cell r="G441" t="str">
            <v>My Passport Ultra 4TB SilverÂ Â Â Â </v>
          </cell>
          <cell r="H441" t="str">
            <v>STORAGE AND MEMORY</v>
          </cell>
          <cell r="I441" t="str">
            <v>HARD DRIVES</v>
          </cell>
          <cell r="J441">
            <v>0</v>
          </cell>
        </row>
        <row r="442">
          <cell r="A442">
            <v>773542347</v>
          </cell>
          <cell r="B442">
            <v>593988625</v>
          </cell>
          <cell r="C442">
            <v>19555307734</v>
          </cell>
          <cell r="D442" t="str">
            <v>ASUS VivoBook Flip J401 14" Touch 2-in-1, Intel Pentium Silver N5030, 4GB RAM, 128GB eMMC, Light Grey, Windows 10 Home in S Mode + 1 year Microsoft 365 Personal, J401MA-ES21T</v>
          </cell>
          <cell r="E442" t="str">
            <v>ASUS COMPUTER INTERNATIONAL</v>
          </cell>
          <cell r="F442">
            <v>4443720</v>
          </cell>
          <cell r="G442" t="str">
            <v>ASUS VivoBook Flip J401 14" Touch 2-in-1Â GRAYÂ Â </v>
          </cell>
          <cell r="H442" t="str">
            <v>LAPTOPS</v>
          </cell>
          <cell r="I442" t="str">
            <v>ASUS LAPTOPS</v>
          </cell>
          <cell r="J442">
            <v>0</v>
          </cell>
        </row>
        <row r="443">
          <cell r="A443">
            <v>234591937</v>
          </cell>
          <cell r="B443">
            <v>650372919</v>
          </cell>
          <cell r="C443">
            <v>74061732017</v>
          </cell>
          <cell r="D443" t="str">
            <v>Kingston FURY Beast 16GB KIT (2x8GB) 2666MHz DDR4 Desktop Memory KF426C16BBK2/16</v>
          </cell>
          <cell r="E443" t="str">
            <v>Kingston Technology Corporation</v>
          </cell>
          <cell r="F443">
            <v>40055722</v>
          </cell>
          <cell r="G443" t="str">
            <v>Kingston FURY Beast 16GB KIT (2x8GB) 266Â BLACKÂ Â </v>
          </cell>
          <cell r="H443" t="str">
            <v>STORAGE AND MEMORY</v>
          </cell>
          <cell r="I443" t="str">
            <v>RAM MEMORY</v>
          </cell>
          <cell r="J443">
            <v>16</v>
          </cell>
        </row>
        <row r="444">
          <cell r="A444">
            <v>798661518</v>
          </cell>
          <cell r="B444">
            <v>586376766</v>
          </cell>
          <cell r="C444">
            <v>19516114740</v>
          </cell>
          <cell r="D444" t="str">
            <v>HP Envy 13" FHD, i5-1135G7, 8GB RAM, 256 GB SSD, Silver, Windows 10, 13-ba1047wm</v>
          </cell>
          <cell r="E444" t="str">
            <v>HP INC</v>
          </cell>
          <cell r="F444">
            <v>952341722</v>
          </cell>
          <cell r="G444" t="str">
            <v>HP Envy 13" FHD, i5-1135G7, 8GB RAM, 256Â Â Â Â </v>
          </cell>
          <cell r="H444" t="str">
            <v>LAPTOPS</v>
          </cell>
          <cell r="I444" t="str">
            <v>HP LAPTOPS</v>
          </cell>
          <cell r="J444">
            <v>3</v>
          </cell>
        </row>
        <row r="445">
          <cell r="A445">
            <v>653054272</v>
          </cell>
          <cell r="B445">
            <v>596864257</v>
          </cell>
          <cell r="C445">
            <v>19589197815</v>
          </cell>
          <cell r="D445" t="str">
            <v>Lenovo Ideapad 3 15.6" FHD Laptop, AMD Ryzen 5 5500U, 8GB RAM, 256GB SSD, Windows 11, Arctic Gray, 82KU00YYUS</v>
          </cell>
          <cell r="E445" t="str">
            <v>LENOVO UNITED STATES INC</v>
          </cell>
          <cell r="F445">
            <v>586615720</v>
          </cell>
          <cell r="G445" t="str">
            <v>Lenovo Ideapad 3 15.6" FHD Laptop, AMD RÂ GRAYÂ Â </v>
          </cell>
          <cell r="H445" t="str">
            <v>LAPTOPS</v>
          </cell>
          <cell r="I445" t="str">
            <v>LENOVO LAPTOPS</v>
          </cell>
          <cell r="J445">
            <v>2</v>
          </cell>
        </row>
        <row r="446">
          <cell r="A446">
            <v>515798004</v>
          </cell>
          <cell r="B446">
            <v>597381609</v>
          </cell>
          <cell r="C446">
            <v>88727660158</v>
          </cell>
          <cell r="D446" t="str">
            <v>SAMSUNG Galaxy Book Pro 15.6" Laptop - Intel Core i5 - 8GB Memory - 512GB SSD - Mystic Navy</v>
          </cell>
          <cell r="E446" t="str">
            <v>SAMSUNG ELECTRONICS AMERICA</v>
          </cell>
          <cell r="F446">
            <v>733175722</v>
          </cell>
          <cell r="G446" t="str">
            <v>SAMSUNG Galaxy Book Pro 15.6" Laptop - IÂ BLUEÂ Â </v>
          </cell>
          <cell r="H446" t="str">
            <v>LAPTOPS</v>
          </cell>
          <cell r="I446" t="str">
            <v>SAMSUNG LAPTOPS</v>
          </cell>
          <cell r="J446">
            <v>47</v>
          </cell>
        </row>
        <row r="447">
          <cell r="A447">
            <v>239048390</v>
          </cell>
          <cell r="B447">
            <v>599430693</v>
          </cell>
          <cell r="C447">
            <v>19555345518</v>
          </cell>
          <cell r="D447" t="str">
            <v>ASUS Laptop L510, 15.6" Full HD, Intel Pentium Silver N5030, 4GB RAM, 128GB eMMC, Star Black, Windows 11 Home in S Mode + Microsoft 365 Personal, L510MA-DH21</v>
          </cell>
          <cell r="E447" t="str">
            <v>ASUS COMPUTER INTERNATIONAL</v>
          </cell>
          <cell r="F447">
            <v>4443720</v>
          </cell>
          <cell r="G447" t="str">
            <v>ASUS Laptop L510, 15.6" Full HD, Intel PÂ BLACKÂ Â </v>
          </cell>
          <cell r="H447" t="str">
            <v>LAPTOPS</v>
          </cell>
          <cell r="I447" t="str">
            <v>ASUS LAPTOPS</v>
          </cell>
          <cell r="J447">
            <v>3</v>
          </cell>
        </row>
        <row r="448">
          <cell r="A448">
            <v>105564218</v>
          </cell>
          <cell r="B448">
            <v>578767855</v>
          </cell>
          <cell r="C448">
            <v>81003303310</v>
          </cell>
          <cell r="D448" t="str">
            <v>Hyundai 256GB Ultra Portable Data Storage Fast External SSD, PC/MAC/Mobile- USB-C/USB-A, Dual Cable Included, Piano Black - HTESD250PB</v>
          </cell>
          <cell r="E448" t="str">
            <v>General Procurement, Inc.</v>
          </cell>
          <cell r="F448">
            <v>784116720</v>
          </cell>
          <cell r="G448" t="str">
            <v>Hyundai 256GB Ultra Portable Data StoragÂ Â Â Â </v>
          </cell>
          <cell r="H448" t="str">
            <v>STORAGE AND MEMORY</v>
          </cell>
          <cell r="I448" t="str">
            <v>SSD ECOMM</v>
          </cell>
          <cell r="J448">
            <v>14</v>
          </cell>
        </row>
        <row r="449">
          <cell r="A449">
            <v>997843036</v>
          </cell>
          <cell r="B449">
            <v>650448844</v>
          </cell>
          <cell r="C449">
            <v>19637914226</v>
          </cell>
          <cell r="D449" t="str">
            <v>Lenovo IdeaPad 3i 14" 1080p PC Laptop, Intel Core i5-1235U, 8GB RAM, 512GB SSD, Windows 11 Home, Abyss Blue, 82RJ0005US</v>
          </cell>
          <cell r="E449" t="str">
            <v>LENOVO UNITED STATES INC</v>
          </cell>
          <cell r="F449">
            <v>586615720</v>
          </cell>
          <cell r="G449" t="str">
            <v>Lenovo IdeaPad 3i 14" 1080p PC Laptop, IÂ BLUEÂ Â </v>
          </cell>
          <cell r="H449" t="str">
            <v>LAPTOPS</v>
          </cell>
          <cell r="I449" t="str">
            <v>LENOVO LAPTOPS</v>
          </cell>
          <cell r="J449">
            <v>0</v>
          </cell>
        </row>
        <row r="450">
          <cell r="A450">
            <v>419974792</v>
          </cell>
          <cell r="B450">
            <v>596864253</v>
          </cell>
          <cell r="C450">
            <v>19589197743</v>
          </cell>
          <cell r="D450" t="str">
            <v>Lenovo Flex 5 14" FHD Touchscreen Laptop, Intel Core i3-1115G4, 4GB RAM, 128GB SSD, Windows 11, Abyss Blue, 82HS00RBUS</v>
          </cell>
          <cell r="E450" t="str">
            <v>LENOVO UNITED STATES INC</v>
          </cell>
          <cell r="F450">
            <v>586615720</v>
          </cell>
          <cell r="G450" t="str">
            <v>Lenovo Flex 5 14" FHD Touchscreen LaptopÂ BLUEÂ Â </v>
          </cell>
          <cell r="H450" t="str">
            <v>LAPTOPS</v>
          </cell>
          <cell r="I450" t="str">
            <v>LENOVO LAPTOPS</v>
          </cell>
          <cell r="J450">
            <v>1</v>
          </cell>
        </row>
        <row r="451">
          <cell r="A451">
            <v>584306818</v>
          </cell>
          <cell r="B451">
            <v>650376415</v>
          </cell>
          <cell r="C451">
            <v>74061731858</v>
          </cell>
          <cell r="D451" t="str">
            <v>Kingston FURY Impact 16GB KIT (2x8GB) 2666MHz DDR4 Laptop Memory KF426S15IBK2/16</v>
          </cell>
          <cell r="E451" t="str">
            <v>Kingston Technology Corporation</v>
          </cell>
          <cell r="F451">
            <v>40055722</v>
          </cell>
          <cell r="G451" t="str">
            <v>Kingston FURY Impact 16GB KIT (2x8GB) 26Â Â Â Â </v>
          </cell>
          <cell r="H451" t="str">
            <v>STORAGE AND MEMORY</v>
          </cell>
          <cell r="I451" t="str">
            <v>RAM MEMORY</v>
          </cell>
          <cell r="J451">
            <v>21</v>
          </cell>
        </row>
        <row r="452">
          <cell r="A452">
            <v>176150334</v>
          </cell>
          <cell r="B452">
            <v>597223413</v>
          </cell>
          <cell r="C452">
            <v>19611816676</v>
          </cell>
          <cell r="D452" t="str">
            <v>Lenovo Ideapad 3i 15.6" FHD Touchscreen Laptop, Intel Core i3-1115G4, 4GB RAM, 256GB SSD, Windows 11, Sand, 82H801GVUS</v>
          </cell>
          <cell r="E452" t="str">
            <v>LENOVO UNITED STATES INC</v>
          </cell>
          <cell r="F452">
            <v>586615720</v>
          </cell>
          <cell r="G452" t="str">
            <v>Lenovo Ideapad 3i 15.6" FHD Touchscreen Â BROWNÂ Â </v>
          </cell>
          <cell r="H452" t="str">
            <v>LAPTOPS</v>
          </cell>
          <cell r="I452" t="str">
            <v>LENOVO LAPTOPS</v>
          </cell>
          <cell r="J452">
            <v>4</v>
          </cell>
        </row>
        <row r="453">
          <cell r="A453">
            <v>994885469</v>
          </cell>
          <cell r="B453">
            <v>594470927</v>
          </cell>
          <cell r="C453">
            <v>19590841515</v>
          </cell>
          <cell r="D453" t="str">
            <v>HP 11" Touchscreen Chromebooks Laptop, Intel Celeron N3350, 4GB RAM, 32GB HD , Chrome OS, Blue, 11a-nd0100wm</v>
          </cell>
          <cell r="E453" t="str">
            <v>HP INC</v>
          </cell>
          <cell r="F453">
            <v>952341722</v>
          </cell>
          <cell r="G453" t="str">
            <v>HP 11" Touchscreen Chromebooks Laptop, IÂ BLUEÂ Â </v>
          </cell>
          <cell r="H453" t="str">
            <v>CHROMEBOOKS</v>
          </cell>
          <cell r="I453" t="str">
            <v>HP CHROMEBOOKS</v>
          </cell>
          <cell r="J453">
            <v>3</v>
          </cell>
        </row>
        <row r="454">
          <cell r="A454">
            <v>973216665</v>
          </cell>
          <cell r="B454">
            <v>594469695</v>
          </cell>
          <cell r="C454">
            <v>19555313913</v>
          </cell>
          <cell r="D454" t="str">
            <v>ASUS Laptop L510, 15.6" Full HD, Intel Celeron N4020, 4GB RAM, 128GB SSD, Star Black, Windows 10 Home in S Mode, L510MA-WB04</v>
          </cell>
          <cell r="E454" t="str">
            <v>ASUS COMPUTER INTERNATIONAL</v>
          </cell>
          <cell r="F454">
            <v>4443720</v>
          </cell>
          <cell r="G454" t="str">
            <v>ASUS Laptop L510, 15.6" Full HD, Intel CÂ BLACKÂ Â </v>
          </cell>
          <cell r="H454" t="str">
            <v>LAPTOPS</v>
          </cell>
          <cell r="I454" t="str">
            <v>ASUS LAPTOPS</v>
          </cell>
          <cell r="J454">
            <v>0</v>
          </cell>
        </row>
        <row r="455">
          <cell r="A455">
            <v>633228761</v>
          </cell>
          <cell r="B455">
            <v>573494094</v>
          </cell>
          <cell r="C455">
            <v>61965915551</v>
          </cell>
          <cell r="D455" t="str">
            <v>SanDisk Ultra 3D SSD 500GB</v>
          </cell>
          <cell r="E455" t="str">
            <v>WESTERN DIGITAL TECHNOLOGIES INC</v>
          </cell>
          <cell r="F455">
            <v>446166720</v>
          </cell>
          <cell r="G455" t="str">
            <v>SanDisk Ultra 3D SSD 500GBÂ Â Â Â </v>
          </cell>
          <cell r="H455" t="str">
            <v>STORAGE AND MEMORY</v>
          </cell>
          <cell r="I455" t="str">
            <v>SSD ECOMM</v>
          </cell>
          <cell r="J455">
            <v>0</v>
          </cell>
        </row>
        <row r="456">
          <cell r="A456">
            <v>872522066</v>
          </cell>
          <cell r="B456">
            <v>597381600</v>
          </cell>
          <cell r="C456">
            <v>88727660159</v>
          </cell>
          <cell r="D456" t="str">
            <v>SAMSUNG Galaxy Book Pro 15.6" Laptop - Intel Core i7 - 16GB Memory - 512GB SSD - Mystic Navy</v>
          </cell>
          <cell r="E456" t="str">
            <v>SAMSUNG ELECTRONICS AMERICA</v>
          </cell>
          <cell r="F456">
            <v>733175722</v>
          </cell>
          <cell r="G456" t="str">
            <v>SAMSUNG Galaxy Book Pro 15.6" Laptop - IÂ BLUEÂ Â </v>
          </cell>
          <cell r="H456" t="str">
            <v>LAPTOPS</v>
          </cell>
          <cell r="I456" t="str">
            <v>SAMSUNG LAPTOPS</v>
          </cell>
          <cell r="J456">
            <v>22</v>
          </cell>
        </row>
        <row r="457">
          <cell r="A457">
            <v>803476853</v>
          </cell>
          <cell r="B457">
            <v>596896354</v>
          </cell>
          <cell r="C457">
            <v>19611832643</v>
          </cell>
          <cell r="D457" t="str">
            <v>Lenovo Ideapad Slim 7i Pro 14" Laptop, Intel Core i7-11370H, 16GB RAM, 256GB SSD, Windows 11 Home, Slate Gray, 82QT000RUS</v>
          </cell>
          <cell r="E457" t="str">
            <v>LENOVO UNITED STATES INC</v>
          </cell>
          <cell r="F457">
            <v>586615720</v>
          </cell>
          <cell r="G457" t="str">
            <v>Lenovo Ideapad Slim 7i Pro 14" Laptop, IÂ GRAYÂ Â </v>
          </cell>
          <cell r="H457" t="str">
            <v>LAPTOPS</v>
          </cell>
          <cell r="I457" t="str">
            <v>LENOVO LAPTOPS</v>
          </cell>
          <cell r="J457">
            <v>0</v>
          </cell>
        </row>
        <row r="458">
          <cell r="A458">
            <v>848819966</v>
          </cell>
          <cell r="B458">
            <v>585418681</v>
          </cell>
          <cell r="C458">
            <v>81255003285</v>
          </cell>
          <cell r="D458" t="str">
            <v>Gateway 14.1" FHD Ultra Slim Notebook, AMD Ryzen 3 3200U, 4GB RAM, 128GB SSD, Tuned by THX Audio, Fingerprint Scanner, Webcam, HDMI, Windows 10 S, Google Classroom Compatible</v>
          </cell>
          <cell r="E458" t="str">
            <v>E&amp;S INTERNATIONAL ENTERPRISES</v>
          </cell>
          <cell r="F458">
            <v>156265723</v>
          </cell>
          <cell r="G458" t="str">
            <v>Gateway 14.1" FHD Ultra Slim Notebook, AÂ Â Â Â </v>
          </cell>
          <cell r="H458" t="str">
            <v>LAPTOPS</v>
          </cell>
          <cell r="I458" t="str">
            <v>TIER 3 LAPTOPS</v>
          </cell>
          <cell r="J458">
            <v>0</v>
          </cell>
        </row>
        <row r="459">
          <cell r="A459">
            <v>742390420</v>
          </cell>
          <cell r="B459">
            <v>585380347</v>
          </cell>
          <cell r="C459">
            <v>19287609922</v>
          </cell>
          <cell r="D459" t="str">
            <v>ASUS C523 Chromebook 15.6" Intel Celeron N3350, 4GB RAM, 32GB eMMC, Gray, Chrome OS, C523NA-DH02</v>
          </cell>
          <cell r="E459" t="str">
            <v>ASUS COMPUTER INTERNATIONAL</v>
          </cell>
          <cell r="F459">
            <v>4443720</v>
          </cell>
          <cell r="G459" t="str">
            <v>ASUS C523 Chromebook 15.6" Intel CeleronÂ SILVERÂ Â </v>
          </cell>
          <cell r="H459" t="str">
            <v>CHROMEBOOKS</v>
          </cell>
          <cell r="I459" t="str">
            <v>OTHER CHROMEBOOKS</v>
          </cell>
          <cell r="J459">
            <v>0</v>
          </cell>
        </row>
        <row r="460">
          <cell r="A460">
            <v>733276052</v>
          </cell>
          <cell r="B460">
            <v>587312636</v>
          </cell>
          <cell r="C460">
            <v>19547777515</v>
          </cell>
          <cell r="D460" t="str">
            <v>Lenovo Ideapad 3 15.6 FHD PC Laptop, Intel Core i3-1115G4, 4GB RAM, 128GB SSD, Windows 10, Blue, 81X80055US</v>
          </cell>
          <cell r="E460" t="str">
            <v>LENOVO UNITED STATES INC</v>
          </cell>
          <cell r="F460">
            <v>586615720</v>
          </cell>
          <cell r="G460" t="str">
            <v>Lenovo Ideapad 3 15.6 FHD PC Laptop, IntÂ BLUEÂ Â </v>
          </cell>
          <cell r="H460" t="str">
            <v>LAPTOPS</v>
          </cell>
          <cell r="I460" t="str">
            <v>LENOVO LAPTOPS</v>
          </cell>
          <cell r="J460">
            <v>2</v>
          </cell>
        </row>
        <row r="461">
          <cell r="A461">
            <v>16636608</v>
          </cell>
          <cell r="B461">
            <v>563267676</v>
          </cell>
          <cell r="C461">
            <v>2394297238</v>
          </cell>
          <cell r="D461" t="str">
            <v>Verbatim BD-R 25GB 16X with Branded Surface, 10pk Spindle Box</v>
          </cell>
          <cell r="E461" t="str">
            <v>D&amp;H DISTRIBUTING CO</v>
          </cell>
          <cell r="F461">
            <v>441030725</v>
          </cell>
          <cell r="G461" t="str">
            <v>Verbatim BD-R 25GB 16X with Branded SurfÂ Â Â Â </v>
          </cell>
          <cell r="H461" t="str">
            <v>STORAGE AND MEMORY</v>
          </cell>
          <cell r="I461" t="str">
            <v>BLANK MEDIA</v>
          </cell>
          <cell r="J461">
            <v>0</v>
          </cell>
        </row>
        <row r="462">
          <cell r="A462">
            <v>749506432</v>
          </cell>
          <cell r="B462">
            <v>596801145</v>
          </cell>
          <cell r="C462">
            <v>19611802725</v>
          </cell>
          <cell r="D462" t="str">
            <v>Lenovo Legion 5, 17.3", AMD Ryzen 5 5600H, NVIDIA GeForce GTX 1650, 8GB, 256GB NVMe TLC SSD, Windows 11 Home, Phantom Blue, 82K00045US</v>
          </cell>
          <cell r="E462" t="str">
            <v>LENOVO UNITED STATES INC</v>
          </cell>
          <cell r="F462">
            <v>586615720</v>
          </cell>
          <cell r="G462" t="str">
            <v>Lenovo Legion 5, 17.3", AMD Ryzen 5 5600Â BLUEÂ Â </v>
          </cell>
          <cell r="H462" t="str">
            <v>PC GAMING</v>
          </cell>
          <cell r="I462" t="str">
            <v>GAMING LAPTOPS</v>
          </cell>
          <cell r="J462">
            <v>2</v>
          </cell>
        </row>
        <row r="463">
          <cell r="A463">
            <v>684398203</v>
          </cell>
          <cell r="B463">
            <v>585435120</v>
          </cell>
          <cell r="C463">
            <v>81255003275</v>
          </cell>
          <cell r="D463" t="str">
            <v>Gateway 11.6" FHD 2-in-1 Convertible Notebook, Intel Celeron, 4GB RAM, 64GB Storage, Tuned by THX Audio, Webcam, Windows 10 S, Microsoft 365 Personal 1-Year Included, Google Classroom Compatible</v>
          </cell>
          <cell r="E463" t="str">
            <v>E&amp;S INTERNATIONAL ENTERPRISES</v>
          </cell>
          <cell r="F463">
            <v>156265723</v>
          </cell>
          <cell r="G463" t="str">
            <v>Gateway 11.6" FHD 2-in-1 Convertible NotÂ Â Â Â </v>
          </cell>
          <cell r="H463" t="str">
            <v>LAPTOPS</v>
          </cell>
          <cell r="I463" t="str">
            <v>TIER 3 LAPTOPS</v>
          </cell>
          <cell r="J463">
            <v>0</v>
          </cell>
        </row>
        <row r="464">
          <cell r="A464">
            <v>1685770907</v>
          </cell>
          <cell r="B464">
            <v>655374557</v>
          </cell>
          <cell r="C464">
            <v>2394271256</v>
          </cell>
          <cell r="D464" t="str">
            <v>Verbatim 16GB Demon Slayer USB Flash Drive - Inosuke</v>
          </cell>
          <cell r="E464" t="str">
            <v>VERBATIM AMERICAS LLC</v>
          </cell>
          <cell r="F464">
            <v>524736722</v>
          </cell>
          <cell r="G464" t="str">
            <v>Verbatim 16GB Demon Slayer USB Flash DriÂ BLUEÂ Â </v>
          </cell>
          <cell r="H464" t="str">
            <v>STORAGE AND MEMORY</v>
          </cell>
          <cell r="I464" t="str">
            <v>FLASH DRIVES</v>
          </cell>
          <cell r="J464">
            <v>96</v>
          </cell>
        </row>
        <row r="465">
          <cell r="A465">
            <v>815394299</v>
          </cell>
          <cell r="B465">
            <v>587572916</v>
          </cell>
          <cell r="C465">
            <v>19571338294</v>
          </cell>
          <cell r="D465" t="str">
            <v>Lenovo Flex 5 14" FHD PC Laptop, AMD Ryzen 3 5300U, 4GB RAM, 128GB SSD, Windows 10, Gray, 82HU0084US</v>
          </cell>
          <cell r="E465" t="str">
            <v>LENOVO UNITED STATES INC</v>
          </cell>
          <cell r="F465">
            <v>586615720</v>
          </cell>
          <cell r="G465" t="str">
            <v>Lenovo Flex 5 14" FHD PC Laptop, AMD RyzÂ GRAYÂ Â </v>
          </cell>
          <cell r="H465" t="str">
            <v>LAPTOPS</v>
          </cell>
          <cell r="I465" t="str">
            <v>LENOVO LAPTOPS</v>
          </cell>
          <cell r="J465">
            <v>1</v>
          </cell>
        </row>
        <row r="466">
          <cell r="A466">
            <v>589018777</v>
          </cell>
          <cell r="B466">
            <v>594789759</v>
          </cell>
          <cell r="C466">
            <v>81255003434</v>
          </cell>
          <cell r="D466" t="str">
            <v>Gateway 11.6" Ultra Slim Notebook, HD, Intel Celeron, Dual Core, 64GB Storage, 4GB RAM, Mini HDMI, 1.0MP Webcam, Windows 10 S, Microsoft 365 Personal 1-Year Included, Red</v>
          </cell>
          <cell r="E466" t="str">
            <v>E&amp;S INTERNATIONAL ENTERPRISES</v>
          </cell>
          <cell r="F466">
            <v>156265723</v>
          </cell>
          <cell r="G466" t="str">
            <v>Gateway 11.6" Ultra Slim Notebook, HD, IÂ REDÂ Â </v>
          </cell>
          <cell r="H466" t="str">
            <v>LAPTOPS</v>
          </cell>
          <cell r="I466" t="str">
            <v>TIER 3 LAPTOPS</v>
          </cell>
          <cell r="J466">
            <v>0</v>
          </cell>
        </row>
        <row r="467">
          <cell r="A467">
            <v>843998529</v>
          </cell>
          <cell r="B467">
            <v>597067649</v>
          </cell>
          <cell r="C467">
            <v>75321898633</v>
          </cell>
          <cell r="D467" t="str">
            <v>Wacom Mobile Studio Pro 13" Windows 10, Intel Core i7, 512GB SSD: Second Generation (DTHW1321HK0A)</v>
          </cell>
          <cell r="E467" t="str">
            <v>WACOM TECHNOLOGY CORPORATION</v>
          </cell>
          <cell r="F467">
            <v>543884720</v>
          </cell>
          <cell r="G467" t="str">
            <v>Wacom Mobile Studio Pro 13" Windows 10, Â BLACKÂ Â </v>
          </cell>
          <cell r="H467" t="str">
            <v>LAPTOPS</v>
          </cell>
          <cell r="I467" t="str">
            <v>TIER 3 LAPTOPS</v>
          </cell>
          <cell r="J467">
            <v>0</v>
          </cell>
        </row>
        <row r="468">
          <cell r="A468">
            <v>834113524</v>
          </cell>
          <cell r="B468">
            <v>650405846</v>
          </cell>
          <cell r="C468">
            <v>74061726119</v>
          </cell>
          <cell r="D468" t="str">
            <v>Kingston A400 120GB SATA 3 2.5" Internal SSD - HDD Replacement SA400S37/120G</v>
          </cell>
          <cell r="E468" t="str">
            <v>KINGSTON DIGITAL INCORPORATED</v>
          </cell>
          <cell r="F468">
            <v>40063721</v>
          </cell>
          <cell r="G468" t="str">
            <v>Kingston A400 120GB SATA 3 2.5" InternalÂ BLACKÂ Â </v>
          </cell>
          <cell r="H468" t="str">
            <v>STORAGE AND MEMORY</v>
          </cell>
          <cell r="I468" t="str">
            <v>SSD ECOMM</v>
          </cell>
          <cell r="J468">
            <v>0</v>
          </cell>
        </row>
        <row r="469">
          <cell r="A469">
            <v>725997675</v>
          </cell>
          <cell r="B469">
            <v>597395703</v>
          </cell>
          <cell r="C469">
            <v>19611959149</v>
          </cell>
          <cell r="D469" t="str">
            <v>Lenovo Ideapad 3i, 14.0" FHD, Intel Core i5-10210U, 8GB, 512GB SSD, Platinum Grey, Windows 11 Home, 81WA00Q7US</v>
          </cell>
          <cell r="E469" t="str">
            <v>LENOVO UNITED STATES INC</v>
          </cell>
          <cell r="F469">
            <v>586615720</v>
          </cell>
          <cell r="G469" t="str">
            <v>Lenovo Ideapad 3i, 14.0" FHD, Intel CoreÂ Â Â Â </v>
          </cell>
          <cell r="H469" t="str">
            <v>LAPTOPS</v>
          </cell>
          <cell r="I469" t="str">
            <v>LENOVO LAPTOPS</v>
          </cell>
          <cell r="J469">
            <v>2</v>
          </cell>
        </row>
        <row r="470">
          <cell r="A470">
            <v>419362755</v>
          </cell>
          <cell r="B470">
            <v>650376473</v>
          </cell>
          <cell r="C470">
            <v>74061731859</v>
          </cell>
          <cell r="D470" t="str">
            <v>Kingston FURY Impact 8GB 2666MHz DDR4 Laptop Memory KF426S15IB/8</v>
          </cell>
          <cell r="E470" t="str">
            <v>Kingston Technology Corporation</v>
          </cell>
          <cell r="F470">
            <v>40055722</v>
          </cell>
          <cell r="G470" t="str">
            <v>Kingston FURY Impact 8GB 2666MHz DDR4 LaÂ BLACKÂ Â </v>
          </cell>
          <cell r="H470" t="str">
            <v>STORAGE AND MEMORY</v>
          </cell>
          <cell r="I470" t="str">
            <v>RAM MEMORY</v>
          </cell>
          <cell r="J470">
            <v>12</v>
          </cell>
        </row>
        <row r="471">
          <cell r="A471">
            <v>519723120</v>
          </cell>
          <cell r="B471">
            <v>586203427</v>
          </cell>
          <cell r="C471">
            <v>71803788396</v>
          </cell>
          <cell r="D471" t="str">
            <v>WD Black 2TB P10 Game Drive - WDBAUV0020BBK-WEBN</v>
          </cell>
          <cell r="E471" t="str">
            <v>WESTERN DIGITAL TECHNOLOGIES INC</v>
          </cell>
          <cell r="F471">
            <v>649052721</v>
          </cell>
          <cell r="G471" t="str">
            <v>WD Black 2TB P10 Game Drive - WDBAUV0020Â BLACKÂ Â </v>
          </cell>
          <cell r="H471" t="str">
            <v>STORAGE AND MEMORY</v>
          </cell>
          <cell r="I471" t="str">
            <v>HARD DRIVES</v>
          </cell>
          <cell r="J471">
            <v>227</v>
          </cell>
        </row>
        <row r="472">
          <cell r="A472">
            <v>1388909241</v>
          </cell>
          <cell r="B472">
            <v>655147984</v>
          </cell>
          <cell r="C472">
            <v>76364917672</v>
          </cell>
          <cell r="D472" t="str">
            <v>Seagate Game Drive M.2 1TB Internal SSD PCIe Gen 4 x4 NVMe with Heatsink for PS5</v>
          </cell>
          <cell r="E472" t="str">
            <v>SEAGATE TECHNOLOGY LLC</v>
          </cell>
          <cell r="F472">
            <v>673270050</v>
          </cell>
          <cell r="G472" t="str">
            <v>Seagate Game Drive M.2 1TB Internal SSD Â Â Â Â </v>
          </cell>
          <cell r="H472" t="str">
            <v>STORAGE AND MEMORY</v>
          </cell>
          <cell r="I472" t="str">
            <v>SSD ECOMM</v>
          </cell>
          <cell r="J472">
            <v>138</v>
          </cell>
        </row>
        <row r="473">
          <cell r="A473">
            <v>980450611</v>
          </cell>
          <cell r="B473">
            <v>650372918</v>
          </cell>
          <cell r="C473">
            <v>74061732018</v>
          </cell>
          <cell r="D473" t="str">
            <v>Kingston FURY Beast 8GB 2666MHz DDR4 Desktop Memory KF426C16BB/8</v>
          </cell>
          <cell r="E473" t="str">
            <v>Kingston Technology Corporation</v>
          </cell>
          <cell r="F473">
            <v>40055722</v>
          </cell>
          <cell r="G473" t="str">
            <v>Kingston FURY Beast 8GB 2666MHz DDR4 DesÂ BLACKÂ Â </v>
          </cell>
          <cell r="H473" t="str">
            <v>STORAGE AND MEMORY</v>
          </cell>
          <cell r="I473" t="str">
            <v>RAM MEMORY</v>
          </cell>
          <cell r="J473">
            <v>14</v>
          </cell>
        </row>
        <row r="474">
          <cell r="A474">
            <v>623863819</v>
          </cell>
          <cell r="B474">
            <v>573494093</v>
          </cell>
          <cell r="C474">
            <v>61965915519</v>
          </cell>
          <cell r="D474" t="str">
            <v>SanDisk Ultra III 1TB 2.5" SATA Internal Solid State Drive SDSSDH3-1T00-G25</v>
          </cell>
          <cell r="E474" t="str">
            <v>WESTERN DIGITAL TECHNOLOGIES INC</v>
          </cell>
          <cell r="F474">
            <v>446166720</v>
          </cell>
          <cell r="G474" t="str">
            <v>SanDisk Ultra III 1TB 2.5" SATA InternalÂ Â Â Â </v>
          </cell>
          <cell r="H474" t="str">
            <v>STORAGE AND MEMORY</v>
          </cell>
          <cell r="I474" t="str">
            <v>SSD ECOMM</v>
          </cell>
          <cell r="J474">
            <v>4</v>
          </cell>
        </row>
        <row r="475">
          <cell r="A475">
            <v>923318172</v>
          </cell>
          <cell r="B475">
            <v>577501446</v>
          </cell>
          <cell r="C475">
            <v>76364913112</v>
          </cell>
          <cell r="D475" t="str">
            <v>Seagate 2TB Ultra Touch HDD</v>
          </cell>
          <cell r="E475" t="str">
            <v>SEAGATE TECHNOLOGY LLC</v>
          </cell>
          <cell r="F475">
            <v>673270720</v>
          </cell>
          <cell r="G475" t="str">
            <v>Seagate 2TB Ultra Touch HDDÂ Â Â Â </v>
          </cell>
          <cell r="H475" t="str">
            <v>STORAGE AND MEMORY</v>
          </cell>
          <cell r="I475" t="str">
            <v>HARD DRIVES</v>
          </cell>
          <cell r="J475">
            <v>0</v>
          </cell>
        </row>
        <row r="476">
          <cell r="A476">
            <v>650480431</v>
          </cell>
          <cell r="B476">
            <v>585427854</v>
          </cell>
          <cell r="C476">
            <v>81255003274</v>
          </cell>
          <cell r="D476" t="str">
            <v>Gateway 11.6" FHD Ultra Slim Notebook, AMD A4-9120e, 4GB RAM, 64GB Storage, Tuned by THX Audio, Mini HDMI, Cortana, Webcam, Windows 10 S, Google Classroom Compatible</v>
          </cell>
          <cell r="E476" t="str">
            <v>E&amp;S INTERNATIONAL ENTERPRISES</v>
          </cell>
          <cell r="F476">
            <v>156265723</v>
          </cell>
          <cell r="G476" t="str">
            <v>Gateway 11.6" FHD Ultra Slim Notebook, AÂ GREENÂ Â </v>
          </cell>
          <cell r="H476" t="str">
            <v>LAPTOPS</v>
          </cell>
          <cell r="I476" t="str">
            <v>TIER 3 LAPTOPS</v>
          </cell>
          <cell r="J476">
            <v>8</v>
          </cell>
        </row>
        <row r="477">
          <cell r="A477">
            <v>1255995406</v>
          </cell>
          <cell r="B477">
            <v>659557918</v>
          </cell>
          <cell r="C477">
            <v>19555363252</v>
          </cell>
          <cell r="D477" t="str">
            <v>ASUS VivoBook Go 14 Flip Thin and Light 2-in-1 Laptop, 14 HD Touch, Intel Celeron N4500 CPU, UHD Graphics, 4GB RAM, 64GB eMMC, NumberPad, Windows 11 Home in S mode, Quiet Blue, J1400KA-DS02T</v>
          </cell>
          <cell r="E477" t="str">
            <v>ASUS COMPUTER INTERNATIONAL</v>
          </cell>
          <cell r="F477">
            <v>4443720</v>
          </cell>
          <cell r="G477" t="str">
            <v>ASUS VivoBook Go 14 Flip Thin and Light Â BLUEÂ Â </v>
          </cell>
          <cell r="H477" t="str">
            <v>LAPTOPS</v>
          </cell>
          <cell r="I477" t="str">
            <v>ASUS LAPTOPS</v>
          </cell>
        </row>
        <row r="478">
          <cell r="A478">
            <v>276040662</v>
          </cell>
          <cell r="B478">
            <v>587572914</v>
          </cell>
          <cell r="C478">
            <v>19571338293</v>
          </cell>
          <cell r="D478" t="str">
            <v>Lenovo Flex 5 14" FHD PC Laptop, AMD Ryzen 3 5300U, 4GB RAM, 128GB SSD, Windows 10, Blue, 82HU0085US</v>
          </cell>
          <cell r="E478" t="str">
            <v>LENOVO UNITED STATES INC</v>
          </cell>
          <cell r="F478">
            <v>586615720</v>
          </cell>
          <cell r="G478" t="str">
            <v>Lenovo Flex 5 14" FHD PC Laptop, AMD RyzÂ BLUEÂ Â </v>
          </cell>
          <cell r="H478" t="str">
            <v>LAPTOPS</v>
          </cell>
          <cell r="I478" t="str">
            <v>LENOVO LAPTOPS</v>
          </cell>
          <cell r="J478">
            <v>0</v>
          </cell>
        </row>
        <row r="479">
          <cell r="A479">
            <v>637656527</v>
          </cell>
          <cell r="B479">
            <v>597827879</v>
          </cell>
          <cell r="C479">
            <v>82414225833</v>
          </cell>
          <cell r="D479" t="str">
            <v>MSI PROAP24111M005 23.8" All-in-One Computer - Intel Core i7-11700 2.5GHz - 16GB RAM - 500GB SSD - 1920 x 1080 - Intel UHD 730 Graphics - Windows 10 Home - Black</v>
          </cell>
          <cell r="E479" t="str">
            <v>MSI Computer Corp</v>
          </cell>
          <cell r="F479">
            <v>36094721</v>
          </cell>
          <cell r="G479" t="str">
            <v>MSI PROAP24111M005 23.8" All-in-One CompÂ BLACKÂ Â </v>
          </cell>
          <cell r="H479" t="str">
            <v>DESKTOP COMPUTERS</v>
          </cell>
          <cell r="I479" t="str">
            <v>DESKTOP TOWERS</v>
          </cell>
          <cell r="J479">
            <v>0</v>
          </cell>
        </row>
        <row r="480">
          <cell r="A480">
            <v>505735901</v>
          </cell>
          <cell r="B480">
            <v>650405101</v>
          </cell>
          <cell r="C480">
            <v>74061732304</v>
          </cell>
          <cell r="D480" t="str">
            <v>Kingston NV1 250GB M.2 2280 NVMe PCIe Internal SSD Up to 2100 MB/s SNVS/250G</v>
          </cell>
          <cell r="E480" t="str">
            <v>KINGSTON DIGITAL INCORPORATED</v>
          </cell>
          <cell r="F480">
            <v>40063721</v>
          </cell>
          <cell r="G480" t="str">
            <v>Kingston NV1 250GB M.2 2280 NVMe PCIe InÂ BLUEÂ Â </v>
          </cell>
          <cell r="H480" t="str">
            <v>STORAGE AND MEMORY</v>
          </cell>
          <cell r="I480" t="str">
            <v>SSD ECOMM</v>
          </cell>
          <cell r="J480">
            <v>0</v>
          </cell>
        </row>
        <row r="481">
          <cell r="A481">
            <v>10135733</v>
          </cell>
          <cell r="B481">
            <v>551920314</v>
          </cell>
          <cell r="C481">
            <v>2521562761</v>
          </cell>
          <cell r="D481" t="str">
            <v>DVD-R Discs 4.7GB, 16x, Spindle, Gold, 25/Pack</v>
          </cell>
          <cell r="E481" t="str">
            <v>PETRA INDUSTRIES LLC</v>
          </cell>
          <cell r="F481">
            <v>9681720</v>
          </cell>
          <cell r="G481" t="str">
            <v>DVD-R Discs 4.7GB, 16x, Spindle, Gold, 2Â Â Â 25PK</v>
          </cell>
          <cell r="H481" t="str">
            <v>STORAGE AND MEMORY</v>
          </cell>
          <cell r="I481" t="str">
            <v>BLANK MEDIA</v>
          </cell>
          <cell r="J481">
            <v>0</v>
          </cell>
        </row>
        <row r="482">
          <cell r="A482">
            <v>661718571</v>
          </cell>
          <cell r="B482">
            <v>596896329</v>
          </cell>
          <cell r="C482">
            <v>19611832644</v>
          </cell>
          <cell r="D482" t="str">
            <v>Lenovo Ideapad Slim 7i Pro 14" Laptop, Intel Core i5-11300H, 16GB RAM, 256GB SSD, Windows 11 Home, Slate Gray, 82QT000QUS</v>
          </cell>
          <cell r="E482" t="str">
            <v>LENOVO UNITED STATES INC</v>
          </cell>
          <cell r="F482">
            <v>586615720</v>
          </cell>
          <cell r="G482" t="str">
            <v>Lenovo Ideapad Slim 7i Pro 14" Laptop, IÂ GRAYÂ Â </v>
          </cell>
          <cell r="H482" t="str">
            <v>LAPTOPS</v>
          </cell>
          <cell r="I482" t="str">
            <v>LENOVO LAPTOPS</v>
          </cell>
          <cell r="J482">
            <v>1</v>
          </cell>
        </row>
        <row r="483">
          <cell r="A483">
            <v>216048442</v>
          </cell>
          <cell r="B483">
            <v>596598445</v>
          </cell>
          <cell r="C483">
            <v>19319995144</v>
          </cell>
          <cell r="D483" t="str">
            <v>Acer Chromebook Spin 311 11.6" Touchscreen Laptop, MediaTek MT8183C Core Pilot, 4GB RAM, 32GB HD, Chrome OS, Silver, CP311-3H-K23X</v>
          </cell>
          <cell r="E483" t="str">
            <v>ACER AMERICA</v>
          </cell>
          <cell r="F483">
            <v>270642720</v>
          </cell>
          <cell r="G483" t="str">
            <v>Acer Chromebook Spin 311 11.6" TouchscreÂ SILVERÂ Â </v>
          </cell>
          <cell r="H483" t="str">
            <v>CHROMEBOOKS</v>
          </cell>
          <cell r="I483" t="str">
            <v>ACER CHROMEBOOK</v>
          </cell>
          <cell r="J483">
            <v>0</v>
          </cell>
        </row>
        <row r="484">
          <cell r="A484">
            <v>830818840</v>
          </cell>
          <cell r="B484">
            <v>650405818</v>
          </cell>
          <cell r="C484">
            <v>74061730902</v>
          </cell>
          <cell r="D484" t="str">
            <v>Kingston DataTraveler Kyson 32GB USB-A 3.2 Gen 1 Metal USB Flash Drive DTKN/32GB</v>
          </cell>
          <cell r="E484" t="str">
            <v>KINGSTON DIGITAL INCORPORATED</v>
          </cell>
          <cell r="F484">
            <v>40063721</v>
          </cell>
          <cell r="G484" t="str">
            <v>Kingston DataTraveler Kyson 32GB USB-A 3Â SILVERÂ Â </v>
          </cell>
          <cell r="H484" t="str">
            <v>STORAGE AND MEMORY</v>
          </cell>
          <cell r="I484" t="str">
            <v>FLASH DRIVES</v>
          </cell>
          <cell r="J484">
            <v>0</v>
          </cell>
        </row>
        <row r="485">
          <cell r="A485">
            <v>55571907</v>
          </cell>
          <cell r="B485">
            <v>564175747</v>
          </cell>
          <cell r="C485">
            <v>71803785536</v>
          </cell>
          <cell r="D485" t="str">
            <v>WD Elements USB 3.0 portable hard drive 2TB</v>
          </cell>
          <cell r="E485" t="str">
            <v>WESTERN DIGITAL TECHNOLOGIES INC</v>
          </cell>
          <cell r="F485">
            <v>649052721</v>
          </cell>
          <cell r="G485" t="str">
            <v>WD Elements USB 3.0 portable hard drive Â Â Â Â </v>
          </cell>
          <cell r="H485" t="str">
            <v>STORAGE AND MEMORY</v>
          </cell>
          <cell r="I485" t="str">
            <v>HARD DRIVES</v>
          </cell>
          <cell r="J485">
            <v>70</v>
          </cell>
        </row>
        <row r="486">
          <cell r="A486">
            <v>221523899</v>
          </cell>
          <cell r="B486">
            <v>595425529</v>
          </cell>
          <cell r="C486">
            <v>81255003438</v>
          </cell>
          <cell r="D486" t="str">
            <v>Gateway 15.6" FHD PC Laptop, Intel Pentium Silver N5030, 4GB RAM, 128GB HD, Windows 10 Home (S Mode), Green, GWTN156-11GR</v>
          </cell>
          <cell r="E486" t="str">
            <v>E&amp;S INTERNATIONAL ENTERPRISES</v>
          </cell>
          <cell r="F486">
            <v>156265723</v>
          </cell>
          <cell r="G486" t="str">
            <v>Gateway 15.6" FHD PC Laptop, Intel PentiÂ GREENÂ Â </v>
          </cell>
          <cell r="H486" t="str">
            <v>LAPTOPS</v>
          </cell>
          <cell r="I486" t="str">
            <v>TIER 3 LAPTOPS</v>
          </cell>
          <cell r="J486">
            <v>0</v>
          </cell>
        </row>
        <row r="487">
          <cell r="A487">
            <v>530053697</v>
          </cell>
          <cell r="B487">
            <v>578571123</v>
          </cell>
          <cell r="C487">
            <v>19477802227</v>
          </cell>
          <cell r="D487" t="str">
            <v>Lenovo IdeaPad 5 14.0" Laptop, Intel Core i5-1035G1 Quad-Core Processor, 8GB Memory ,256GB Solid State Drive, Platinum Grey, Windows 10, 81YH0017US</v>
          </cell>
          <cell r="E487" t="str">
            <v>LENOVO UNITED STATES INC</v>
          </cell>
          <cell r="F487">
            <v>586615720</v>
          </cell>
          <cell r="G487" t="str">
            <v>Lenovo IdeaPad 5 14.0" Laptop, Intel CorÂ Â Â Â </v>
          </cell>
          <cell r="H487" t="str">
            <v>LAPTOPS</v>
          </cell>
          <cell r="I487" t="str">
            <v>LENOVO LAPTOPS</v>
          </cell>
          <cell r="J487">
            <v>1</v>
          </cell>
        </row>
        <row r="488">
          <cell r="A488">
            <v>882176648</v>
          </cell>
          <cell r="B488">
            <v>570834082</v>
          </cell>
          <cell r="C488">
            <v>19301555559</v>
          </cell>
          <cell r="D488" t="str">
            <v>HP 22-c0053w - All-in-one - Pentium Silver J5005 / 1.5 GHz - RAM 8 GB - HDD 1 TB - DVD-Writer - UHD Graphics 605 - GigE - WLAN: 802.11a/b/g/n/ac, Bluetooth 4.2 - Win 10 Home 64-bit - monitor: LED 21.5" 1920 x 1080 (Full HD) - keyboard: US - HP finish</v>
          </cell>
          <cell r="E488" t="str">
            <v>HP INC</v>
          </cell>
          <cell r="F488">
            <v>952341722</v>
          </cell>
          <cell r="G488" t="str">
            <v>HP 22-c0053w - All-in-one - Pentium SilvÂ Â Â Â </v>
          </cell>
          <cell r="H488" t="str">
            <v>DESKTOP COMPUTERS</v>
          </cell>
          <cell r="I488" t="str">
            <v>DESKTOP TOWERS</v>
          </cell>
          <cell r="J488">
            <v>0</v>
          </cell>
        </row>
        <row r="489">
          <cell r="A489">
            <v>919803198</v>
          </cell>
          <cell r="B489">
            <v>579023028</v>
          </cell>
          <cell r="C489">
            <v>71803785523</v>
          </cell>
          <cell r="D489" t="str">
            <v>WD Blue 2.5-Inch 3D NAND SATA SSD 1TB - WDBNCE0010PNC-WRSN</v>
          </cell>
          <cell r="E489" t="str">
            <v>WESTERN DIGITAL TECHNOLOGIES INC</v>
          </cell>
          <cell r="F489">
            <v>446166720</v>
          </cell>
          <cell r="G489" t="str">
            <v>WD Blue 2.5-Inch 3D NAND SATA SSD 1TB - Â Â Â Â </v>
          </cell>
          <cell r="H489" t="str">
            <v>STORAGE AND MEMORY</v>
          </cell>
          <cell r="I489" t="str">
            <v>SSD ECOMM</v>
          </cell>
          <cell r="J489">
            <v>1</v>
          </cell>
        </row>
        <row r="490">
          <cell r="A490">
            <v>185295507</v>
          </cell>
          <cell r="B490">
            <v>596087847</v>
          </cell>
          <cell r="C490">
            <v>19606893799</v>
          </cell>
          <cell r="D490" t="str">
            <v>HP Laptop 14FHD, Touch, Qualcomm Snapdragon 7c Gen 2, 4GB RAM, 128 GB eMMC, Silver, Windows 11, 14-ed0123wm</v>
          </cell>
          <cell r="E490" t="str">
            <v>HP INC</v>
          </cell>
          <cell r="F490">
            <v>952341722</v>
          </cell>
          <cell r="G490" t="str">
            <v>HP Laptop 14FHD, Touch, Qualcomm SnapdraÂ Â Â Â </v>
          </cell>
          <cell r="H490" t="str">
            <v>LAPTOPS</v>
          </cell>
          <cell r="I490" t="str">
            <v>HP LAPTOPS</v>
          </cell>
          <cell r="J490">
            <v>2</v>
          </cell>
        </row>
        <row r="491">
          <cell r="A491">
            <v>797151449</v>
          </cell>
          <cell r="B491">
            <v>595481978</v>
          </cell>
          <cell r="C491">
            <v>19555316282</v>
          </cell>
          <cell r="D491" t="str">
            <v>ASUS TUF 15.6" i5 RTX 3050 Gaming Laptop; 15.6 FHD, Intel Core i5-11260H, NVIDIA GeForce RTX 3050, 8GB RAM, 512GB SSD, Graphite Black, Windows 10 Home, FX506HC-WS53</v>
          </cell>
          <cell r="E491" t="str">
            <v>ASUS COMPUTER INTERNATIONAL</v>
          </cell>
          <cell r="F491">
            <v>4443720</v>
          </cell>
          <cell r="G491" t="str">
            <v>ASUS TUF 15.6" i5 RTX 3050 Gaming LaptopÂ BLACKÂ Â </v>
          </cell>
          <cell r="H491" t="str">
            <v>PC GAMING</v>
          </cell>
          <cell r="I491" t="str">
            <v>GAMING LAPTOPS</v>
          </cell>
          <cell r="J491">
            <v>1</v>
          </cell>
        </row>
        <row r="492">
          <cell r="A492">
            <v>491579860</v>
          </cell>
          <cell r="B492">
            <v>578924318</v>
          </cell>
          <cell r="C492">
            <v>19485010641</v>
          </cell>
          <cell r="D492" t="str">
            <v>HP Stream 14", Intel Celeron N4020, 4GB RAM, 64GB eMMC, Rose Pink, Windows 10 (S Mode), 14-cb172wm</v>
          </cell>
          <cell r="E492" t="str">
            <v>HP INC</v>
          </cell>
          <cell r="F492">
            <v>952341722</v>
          </cell>
          <cell r="G492" t="str">
            <v>HP Stream 14", Intel Celeron N4020, 4GB Â Â Â Â </v>
          </cell>
          <cell r="H492" t="str">
            <v>LAPTOPS</v>
          </cell>
          <cell r="I492" t="str">
            <v>HP LAPTOPS</v>
          </cell>
          <cell r="J492">
            <v>0</v>
          </cell>
        </row>
        <row r="493">
          <cell r="A493">
            <v>196332367</v>
          </cell>
          <cell r="B493">
            <v>587569068</v>
          </cell>
          <cell r="C493">
            <v>61965918255</v>
          </cell>
          <cell r="D493" t="str">
            <v>SanDisk 1TB Extreme Portable External SSD - SDSSDE61-1T00-G25</v>
          </cell>
          <cell r="E493" t="str">
            <v>WESTERN DIGITAL TECHNOLOGIES INC</v>
          </cell>
          <cell r="F493">
            <v>446166720</v>
          </cell>
          <cell r="G493" t="str">
            <v>SanDisk 1TB Extreme Portable External SSÂ BLACKÂ Â </v>
          </cell>
          <cell r="H493" t="str">
            <v>STORAGE AND MEMORY</v>
          </cell>
          <cell r="I493" t="str">
            <v>SSD ECOMM</v>
          </cell>
          <cell r="J493">
            <v>11</v>
          </cell>
        </row>
        <row r="494">
          <cell r="A494">
            <v>508046931</v>
          </cell>
          <cell r="B494">
            <v>599702432</v>
          </cell>
          <cell r="C494">
            <v>81255003512</v>
          </cell>
          <cell r="D494" t="str">
            <v>VAIO 14.1", FHD, Intel Core i5-1235U, 16GB RAM, 1TB SSD, Quad Core, Fingerprint Scanner, THX Spatial Audio, 2MP Camera, HDMI, Windows 11 Home, Silver</v>
          </cell>
          <cell r="E494" t="str">
            <v>E&amp;S INTERNATIONAL ENTERPRISES</v>
          </cell>
          <cell r="F494">
            <v>156265723</v>
          </cell>
          <cell r="G494" t="str">
            <v>VAIO 14.1", FHD, Intel Core i5-1235U, 16Â SILVERÂ Â </v>
          </cell>
          <cell r="H494" t="str">
            <v>LAPTOPS</v>
          </cell>
          <cell r="I494" t="str">
            <v>TIER 3 LAPTOPS</v>
          </cell>
          <cell r="J494">
            <v>8</v>
          </cell>
        </row>
        <row r="495">
          <cell r="A495">
            <v>653472923</v>
          </cell>
          <cell r="B495">
            <v>599702428</v>
          </cell>
          <cell r="C495">
            <v>81255003514</v>
          </cell>
          <cell r="D495" t="str">
            <v>VAIO 14.1", FHD, Intel Core i7-1255U, 16GB RAM, 1TB SSD, Quad Core, Fingerprint Scanner, THX Spatial Audio, 2MP Camera, HDMI, Windows 11 Home, Black</v>
          </cell>
          <cell r="E495" t="str">
            <v>E&amp;S INTERNATIONAL ENTERPRISES</v>
          </cell>
          <cell r="F495">
            <v>156265723</v>
          </cell>
          <cell r="G495" t="str">
            <v>VAIO 14.1", FHD, Intel Core i7-1255U, 16Â BLACKÂ Â </v>
          </cell>
          <cell r="H495" t="str">
            <v>LAPTOPS</v>
          </cell>
          <cell r="I495" t="str">
            <v>TIER 3 LAPTOPS</v>
          </cell>
          <cell r="J495">
            <v>2</v>
          </cell>
        </row>
        <row r="496">
          <cell r="A496">
            <v>775157503</v>
          </cell>
          <cell r="B496">
            <v>599702429</v>
          </cell>
          <cell r="C496">
            <v>81255003516</v>
          </cell>
          <cell r="D496" t="str">
            <v>VAIO 14.1", FHD, Intel Core i7-1255U, 16GB RAM, 1TB SSD, Quad Core, Fingerprint Scanner, THX Spatial Audio, 2MP Camera, HDMI, Windows 11 Home, Rose Gold</v>
          </cell>
          <cell r="E496" t="str">
            <v>E&amp;S INTERNATIONAL ENTERPRISES</v>
          </cell>
          <cell r="F496">
            <v>156265723</v>
          </cell>
          <cell r="G496" t="str">
            <v>VAIO 14.1", FHD, Intel Core i7-1255U, 16Â PINKÂ Â </v>
          </cell>
          <cell r="H496" t="str">
            <v>LAPTOPS</v>
          </cell>
          <cell r="I496" t="str">
            <v>TIER 3 LAPTOPS</v>
          </cell>
          <cell r="J496">
            <v>2</v>
          </cell>
        </row>
        <row r="497">
          <cell r="A497">
            <v>283162289</v>
          </cell>
          <cell r="B497">
            <v>583960780</v>
          </cell>
          <cell r="C497">
            <v>71803787094</v>
          </cell>
          <cell r="D497" t="str">
            <v>WD_BLACK 8TB D10 Game Drive - WDBA3P0080HBK-NESN</v>
          </cell>
          <cell r="E497" t="str">
            <v>WESTERN DIGITAL TECHNOLOGIES INC</v>
          </cell>
          <cell r="F497">
            <v>649052721</v>
          </cell>
          <cell r="G497" t="str">
            <v>WD_BLACK 8TB D10 Game Drive - WDBA3P0080Â BLACKÂ Â </v>
          </cell>
          <cell r="H497" t="str">
            <v>STORAGE AND MEMORY</v>
          </cell>
          <cell r="I497" t="str">
            <v>HARD DRIVES</v>
          </cell>
          <cell r="J497">
            <v>2</v>
          </cell>
        </row>
        <row r="498">
          <cell r="A498">
            <v>730657746</v>
          </cell>
          <cell r="B498">
            <v>583497980</v>
          </cell>
          <cell r="C498">
            <v>19485098606</v>
          </cell>
          <cell r="D498" t="str">
            <v>HP All-in-One Desktop 22", Intel Celeron G5900T, 4GB RAM, 256GB SSD, White, Windows 11 Home, 22-df0003w</v>
          </cell>
          <cell r="E498" t="str">
            <v>HP INC</v>
          </cell>
          <cell r="F498">
            <v>952341722</v>
          </cell>
          <cell r="G498" t="str">
            <v>HP All-in-One Desktop 22", Intel CeleronÂ Â Â Â </v>
          </cell>
          <cell r="H498" t="str">
            <v>DESKTOP COMPUTERS</v>
          </cell>
          <cell r="I498" t="str">
            <v>DESKTOP TOWERS</v>
          </cell>
          <cell r="J498">
            <v>1</v>
          </cell>
        </row>
        <row r="499">
          <cell r="A499">
            <v>721925643</v>
          </cell>
          <cell r="B499">
            <v>658987978</v>
          </cell>
          <cell r="C499">
            <v>76364916733</v>
          </cell>
          <cell r="D499" t="str">
            <v>Seagate Expansion 18TB External USB 3.0 Hard Drive with Rescue Data Recovery Services - Black (STKP18000400)</v>
          </cell>
          <cell r="E499" t="str">
            <v>SEAGATE TECHNOLOGY LLC</v>
          </cell>
          <cell r="F499">
            <v>673270720</v>
          </cell>
          <cell r="G499" t="str">
            <v>Seagate Expansion 18TB External USB 3.0 Â BLACKÂ Â </v>
          </cell>
          <cell r="H499" t="str">
            <v>STORAGE AND MEMORY</v>
          </cell>
          <cell r="I499" t="str">
            <v>HARD DRIVES</v>
          </cell>
        </row>
        <row r="500">
          <cell r="A500">
            <v>126286028</v>
          </cell>
          <cell r="B500">
            <v>651448987</v>
          </cell>
          <cell r="C500">
            <v>85000127682</v>
          </cell>
          <cell r="D500" t="str">
            <v>Gotrax GLIDE Hoverboard with Bluetooth Speaker, 176 lbs Max Weight, 3.1 Miles Distance, 6.2 Mph Max Speed, Self Balancing Scooter with 6.5 inch Wheels and LED Headlights Rainbow</v>
          </cell>
          <cell r="E500" t="str">
            <v>GoLabs, Inc.</v>
          </cell>
          <cell r="F500">
            <v>830680072</v>
          </cell>
          <cell r="G500" t="str">
            <v>Gotrax GLIDE Hoverboard with Bluetooth SÂ MULTIÂ Â </v>
          </cell>
          <cell r="H500" t="str">
            <v>LAPTOPS</v>
          </cell>
          <cell r="I500" t="str">
            <v>TIER 3 LAPTOPS</v>
          </cell>
          <cell r="J500">
            <v>9</v>
          </cell>
        </row>
        <row r="501">
          <cell r="A501">
            <v>747242594</v>
          </cell>
          <cell r="B501">
            <v>587540650</v>
          </cell>
          <cell r="C501">
            <v>75149264325</v>
          </cell>
          <cell r="D501" t="str">
            <v>PNY 16GB Attache USB 2.0 Flash Drive</v>
          </cell>
          <cell r="E501" t="str">
            <v>PNY TECHNOLOGIES INC</v>
          </cell>
          <cell r="F501">
            <v>199336720</v>
          </cell>
          <cell r="G501" t="str">
            <v>PNY 16GB Attache USB 2.0 Flash DriveÂ Â Â 16GB</v>
          </cell>
          <cell r="H501" t="str">
            <v>STORAGE AND MEMORY</v>
          </cell>
          <cell r="I501" t="str">
            <v>FLASH DRIVES</v>
          </cell>
          <cell r="J501">
            <v>4</v>
          </cell>
        </row>
        <row r="502">
          <cell r="A502">
            <v>44577088</v>
          </cell>
          <cell r="B502">
            <v>575159226</v>
          </cell>
          <cell r="C502">
            <v>2394297901</v>
          </cell>
          <cell r="D502" t="str">
            <v>Verbatim DVD-R 4.7 GB 16X Discs, 10 Pack, bulk</v>
          </cell>
          <cell r="E502" t="str">
            <v>VERBATIM AMERICAS LLC</v>
          </cell>
          <cell r="F502">
            <v>524736722</v>
          </cell>
          <cell r="G502" t="str">
            <v>Verbatim DVD-R 4.7 GB 16X Discs, 10 PackÂ Â Â Â </v>
          </cell>
          <cell r="H502" t="str">
            <v>STORAGE AND MEMORY</v>
          </cell>
          <cell r="I502" t="str">
            <v>BLANK MEDIA</v>
          </cell>
          <cell r="J502">
            <v>0</v>
          </cell>
        </row>
        <row r="503">
          <cell r="A503">
            <v>986002531</v>
          </cell>
          <cell r="B503">
            <v>595819269</v>
          </cell>
          <cell r="C503">
            <v>19606880401</v>
          </cell>
          <cell r="D503" t="str">
            <v>HP 15.6" FHD, AMD R5-5500U, 8GB RAM, 256GB SSD, SPRUCE BLUE, Windows 11, 15-ef2126wm</v>
          </cell>
          <cell r="E503" t="str">
            <v>HP INC</v>
          </cell>
          <cell r="F503">
            <v>952341722</v>
          </cell>
          <cell r="G503" t="str">
            <v>HP 15.6" FHD, AMD R5-5500U, 8GB RAM, 256Â BLUEÂ Â </v>
          </cell>
          <cell r="H503" t="str">
            <v>LAPTOPS</v>
          </cell>
          <cell r="I503" t="str">
            <v>HP LAPTOPS</v>
          </cell>
          <cell r="J503">
            <v>1</v>
          </cell>
        </row>
        <row r="504">
          <cell r="A504">
            <v>582403358</v>
          </cell>
          <cell r="B504">
            <v>599493446</v>
          </cell>
          <cell r="C504">
            <v>19654827994</v>
          </cell>
          <cell r="D504" t="str">
            <v>HP 15.6" FHD Laptop, AMD Ryzen 5 5500U, 8GB RAM, 256GB SSD, Spruce Blue, Windows 11 Home, 15-ef2129wm</v>
          </cell>
          <cell r="E504" t="str">
            <v>HP INC</v>
          </cell>
          <cell r="F504">
            <v>952341722</v>
          </cell>
          <cell r="G504" t="str">
            <v>HP 15.6" FHD Laptop, AMD Ryzen 5 5500U, Â BLUEÂ L15</v>
          </cell>
          <cell r="H504" t="str">
            <v>LAPTOPS</v>
          </cell>
          <cell r="I504" t="str">
            <v>HP LAPTOPS</v>
          </cell>
          <cell r="J504">
            <v>36</v>
          </cell>
        </row>
        <row r="505">
          <cell r="A505">
            <v>683787830</v>
          </cell>
          <cell r="B505">
            <v>599702426</v>
          </cell>
          <cell r="C505">
            <v>81255003508</v>
          </cell>
          <cell r="D505" t="str">
            <v>VAIO 14.1", FHD, Intel Core i5-1235U, 8GB RAM, 512GB SSD, Quad Core, Fingerprint Scanner, THX Spatial Audio, 2MP Camera, HDMI, Windows 11 Home, Black</v>
          </cell>
          <cell r="E505" t="str">
            <v>E&amp;S INTERNATIONAL ENTERPRISES</v>
          </cell>
          <cell r="F505">
            <v>156265723</v>
          </cell>
          <cell r="G505" t="str">
            <v>VAIO 14.1", FHD, Intel Core i5-1235U, 8GÂ BLACKÂ Â </v>
          </cell>
          <cell r="H505" t="str">
            <v>LAPTOPS</v>
          </cell>
          <cell r="I505" t="str">
            <v>TIER 3 LAPTOPS</v>
          </cell>
          <cell r="J505">
            <v>0</v>
          </cell>
        </row>
        <row r="506">
          <cell r="A506">
            <v>458775095</v>
          </cell>
          <cell r="B506">
            <v>599108024</v>
          </cell>
          <cell r="C506">
            <v>19654816705</v>
          </cell>
          <cell r="D506" t="str">
            <v>HP 14" Chromebook, Intel i3-115G4, 4GB RAM, 128GB SSD, Silver, Chrome OS, 14b-nb0031wm</v>
          </cell>
          <cell r="E506" t="str">
            <v>HP INC</v>
          </cell>
          <cell r="F506">
            <v>952341722</v>
          </cell>
          <cell r="G506" t="str">
            <v>HP 14" Chromebook, Intel i3-115G4, 4GB RÂ SILVERÂ Â </v>
          </cell>
          <cell r="H506" t="str">
            <v>CHROMEBOOKS</v>
          </cell>
          <cell r="I506" t="str">
            <v>HP CHROMEBOOKS</v>
          </cell>
          <cell r="J506">
            <v>0</v>
          </cell>
        </row>
        <row r="507">
          <cell r="A507">
            <v>52079119</v>
          </cell>
          <cell r="B507">
            <v>555624719</v>
          </cell>
          <cell r="C507">
            <v>61965914136</v>
          </cell>
          <cell r="D507" t="str">
            <v>SanDisk 128GB Ultra USB 3.0 Flash Drive - 130MB/s - SDCZ48-128G-AW46</v>
          </cell>
          <cell r="E507" t="str">
            <v>WESTERN DIGITAL TECHNOLOGIES INC</v>
          </cell>
          <cell r="F507">
            <v>446166720</v>
          </cell>
          <cell r="G507" t="str">
            <v>SanDisk 128GB Ultra USB 3.0 Flash Drive Â Â Â 1.0EA</v>
          </cell>
          <cell r="H507" t="str">
            <v>STORAGE AND MEMORY</v>
          </cell>
          <cell r="I507" t="str">
            <v>FLASH DRIVES</v>
          </cell>
          <cell r="J507">
            <v>116</v>
          </cell>
        </row>
        <row r="508">
          <cell r="A508">
            <v>411058295</v>
          </cell>
          <cell r="B508">
            <v>587436601</v>
          </cell>
          <cell r="C508">
            <v>19569782811</v>
          </cell>
          <cell r="D508" t="str">
            <v>HP Pavilion 15.6" FHD, AMD Ryzen 7-5700U, 8GB RAM, 512GB SSD, Horizon Blue, Windows 10, 15-eh1070wm</v>
          </cell>
          <cell r="E508" t="str">
            <v>HP INC</v>
          </cell>
          <cell r="F508">
            <v>952341722</v>
          </cell>
          <cell r="G508" t="str">
            <v>HP Pavilion 15.6" FHD, AMD Ryzen 7-5700UÂ BLUEÂ L27</v>
          </cell>
          <cell r="H508" t="str">
            <v>LAPTOPS</v>
          </cell>
          <cell r="I508" t="str">
            <v>HP LAPTOPS</v>
          </cell>
          <cell r="J508">
            <v>34</v>
          </cell>
        </row>
        <row r="509">
          <cell r="A509">
            <v>944215280</v>
          </cell>
          <cell r="B509">
            <v>587547524</v>
          </cell>
          <cell r="C509">
            <v>75149264337</v>
          </cell>
          <cell r="D509" t="str">
            <v>PNY 64GB Elite USB 3.2 Flash Drive - 100MB/s</v>
          </cell>
          <cell r="E509" t="str">
            <v>PNY TECHNOLOGIES INC</v>
          </cell>
          <cell r="F509">
            <v>199336720</v>
          </cell>
          <cell r="G509" t="str">
            <v>PNY 64GB Elite USB 3.2 Flash Drive - 100Â Â Â Â </v>
          </cell>
          <cell r="H509" t="str">
            <v>STORAGE AND MEMORY</v>
          </cell>
          <cell r="I509" t="str">
            <v>FLASH DRIVES</v>
          </cell>
          <cell r="J509">
            <v>59</v>
          </cell>
        </row>
        <row r="510">
          <cell r="A510">
            <v>531594262</v>
          </cell>
          <cell r="B510">
            <v>599121561</v>
          </cell>
          <cell r="C510">
            <v>75149265924</v>
          </cell>
          <cell r="D510" t="str">
            <v>PNY 500GB M.2 NVMe Gen4 x4 SSD Upgrade Kit with Transfer Adapter and Software - M280CS2140-500KIT-RB</v>
          </cell>
          <cell r="E510" t="str">
            <v>PNY TECHNOLOGIES INC</v>
          </cell>
          <cell r="F510">
            <v>199336720</v>
          </cell>
          <cell r="G510" t="str">
            <v>PNY 500GB M.2 NVMe Gen4 x4 SSD Upgrade KÂ Â Â Â </v>
          </cell>
          <cell r="H510" t="str">
            <v>STORAGE AND MEMORY</v>
          </cell>
          <cell r="I510" t="str">
            <v>SSD ECOMM</v>
          </cell>
          <cell r="J510">
            <v>17</v>
          </cell>
        </row>
        <row r="511">
          <cell r="A511">
            <v>993982679</v>
          </cell>
          <cell r="B511">
            <v>578577262</v>
          </cell>
          <cell r="C511">
            <v>68113130978</v>
          </cell>
          <cell r="D511" t="str">
            <v>onn. USB 2.0 Flash Drive for Tablets and Computers , 16 GB Capacity</v>
          </cell>
          <cell r="E511" t="str">
            <v>Longsys Electronics (HK) Co., Ltd</v>
          </cell>
          <cell r="F511">
            <v>43261720</v>
          </cell>
          <cell r="G511" t="str">
            <v>onn. USB 2.0 Flash Drive for Tablets andÂ Â Â Â </v>
          </cell>
          <cell r="H511" t="str">
            <v>STORAGE AND MEMORY</v>
          </cell>
          <cell r="I511" t="str">
            <v>FLASH DRIVES</v>
          </cell>
          <cell r="J511">
            <v>3</v>
          </cell>
        </row>
        <row r="512">
          <cell r="A512">
            <v>521880871</v>
          </cell>
          <cell r="B512">
            <v>650405822</v>
          </cell>
          <cell r="C512">
            <v>74061730992</v>
          </cell>
          <cell r="D512" t="str">
            <v>Kingston Data Traveler Exodia 128GB USB 3.2 Flash Drive DTX</v>
          </cell>
          <cell r="E512" t="str">
            <v>KINGSTON DIGITAL INCORPORATED</v>
          </cell>
          <cell r="F512">
            <v>40063721</v>
          </cell>
          <cell r="G512" t="str">
            <v>Kingston Data Traveler Exodia 128GB USB Â BLACKÂ Â </v>
          </cell>
          <cell r="H512" t="str">
            <v>STORAGE AND MEMORY</v>
          </cell>
          <cell r="I512" t="str">
            <v>FLASH DRIVES</v>
          </cell>
          <cell r="J512">
            <v>0</v>
          </cell>
        </row>
        <row r="513">
          <cell r="A513">
            <v>787239429</v>
          </cell>
          <cell r="B513">
            <v>596986555</v>
          </cell>
          <cell r="C513">
            <v>85001729104</v>
          </cell>
          <cell r="D513" t="str">
            <v>Core Innovations 14.1" Ultra Slim Notebook 4GB RAM 64GB SSD Windows 10 CLT146401PNC (Pink)</v>
          </cell>
          <cell r="E513" t="str">
            <v>DP AUDIO VIDEO</v>
          </cell>
          <cell r="F513">
            <v>624224721</v>
          </cell>
          <cell r="G513" t="str">
            <v>Core Innovations 14.1" Ultra Slim NoteboÂ Â Â Â </v>
          </cell>
          <cell r="H513" t="str">
            <v>LAPTOPS</v>
          </cell>
          <cell r="I513" t="str">
            <v>TIER 3 LAPTOPS</v>
          </cell>
          <cell r="J513">
            <v>0</v>
          </cell>
        </row>
        <row r="514">
          <cell r="A514">
            <v>676429337</v>
          </cell>
          <cell r="B514">
            <v>596984794</v>
          </cell>
          <cell r="C514">
            <v>85001729103</v>
          </cell>
          <cell r="D514" t="str">
            <v>Core Innovations 14.1" Ultra Slim Notebook 4GB RAM 64GB SSD Windows 10 CLT146401BUC (Blue)</v>
          </cell>
          <cell r="E514" t="str">
            <v>DP AUDIO VIDEO</v>
          </cell>
          <cell r="F514">
            <v>624224721</v>
          </cell>
          <cell r="G514" t="str">
            <v>Core Innovations 14.1" Ultra Slim NoteboÂ Â Â Â </v>
          </cell>
          <cell r="H514" t="str">
            <v>LAPTOPS</v>
          </cell>
          <cell r="I514" t="str">
            <v>TIER 3 LAPTOPS</v>
          </cell>
          <cell r="J514">
            <v>3</v>
          </cell>
        </row>
        <row r="515">
          <cell r="A515">
            <v>208793102</v>
          </cell>
          <cell r="B515">
            <v>587134822</v>
          </cell>
          <cell r="C515">
            <v>81255003389</v>
          </cell>
          <cell r="D515" t="str">
            <v>Gateway Notebook 15.6" FHD Laptop, AMD Ryzen 5 3450U, 8GB RAM, 256GB SSD, Windows 10 Home, Blue, GWTN156-4BL</v>
          </cell>
          <cell r="E515" t="str">
            <v>E&amp;S INTERNATIONAL ENTERPRISES</v>
          </cell>
          <cell r="F515">
            <v>156265723</v>
          </cell>
          <cell r="G515" t="str">
            <v>Gateway Notebook 15.6" FHD Laptop, AMD RÂ BLUEÂ Â </v>
          </cell>
          <cell r="H515" t="str">
            <v>LAPTOPS</v>
          </cell>
          <cell r="I515" t="str">
            <v>TIER 3 LAPTOPS</v>
          </cell>
          <cell r="J515">
            <v>0</v>
          </cell>
        </row>
        <row r="516">
          <cell r="A516">
            <v>281504516</v>
          </cell>
          <cell r="B516">
            <v>577501444</v>
          </cell>
          <cell r="C516">
            <v>76364913114</v>
          </cell>
          <cell r="D516" t="str">
            <v>Seagate 2TB STHH2000402 Backup Plus Ultra Touch White 2.5 in External USB3.0/USB-C</v>
          </cell>
          <cell r="E516" t="str">
            <v>SEAGATE TECHNOLOGY LLC</v>
          </cell>
          <cell r="F516">
            <v>673270720</v>
          </cell>
          <cell r="G516" t="str">
            <v>Seagate 2TB STHH2000402 Backup Plus UltrÂ Â Â Â </v>
          </cell>
          <cell r="H516" t="str">
            <v>STORAGE AND MEMORY</v>
          </cell>
          <cell r="I516" t="str">
            <v>HARD DRIVES</v>
          </cell>
          <cell r="J516">
            <v>0</v>
          </cell>
        </row>
        <row r="517">
          <cell r="A517">
            <v>361980696</v>
          </cell>
          <cell r="B517">
            <v>597965041</v>
          </cell>
          <cell r="C517">
            <v>81255003462</v>
          </cell>
          <cell r="D517" t="str">
            <v>Gateway 14.1" 2-in-1 Elite Notebook, FHD, Intel Core i5-1035G1, 256GB SSD, 8GB RAM, THX Spatial Audio, 2MP Camera, HDMI, Stylus Included, Windows 11 Home, Charcoal Black</v>
          </cell>
          <cell r="E517" t="str">
            <v>E&amp;S INTERNATIONAL ENTERPRISES</v>
          </cell>
          <cell r="F517">
            <v>156265723</v>
          </cell>
          <cell r="G517" t="str">
            <v>Gateway 14.1" 2-in-1 Elite Notebook, FHDÂ GRAYÂ Â </v>
          </cell>
          <cell r="H517" t="str">
            <v>LAPTOPS</v>
          </cell>
          <cell r="I517" t="str">
            <v>TIER 3 LAPTOPS</v>
          </cell>
          <cell r="J517">
            <v>361</v>
          </cell>
        </row>
        <row r="518">
          <cell r="A518">
            <v>399155678</v>
          </cell>
          <cell r="B518">
            <v>653094096</v>
          </cell>
          <cell r="C518">
            <v>19201831829</v>
          </cell>
          <cell r="D518" t="str">
            <v>HP SSD EX900 250GB M.2 PCI Express 3.0 NVMe 1.3 SSD (Solid State Drive)</v>
          </cell>
          <cell r="E518" t="str">
            <v>Biwin Technology LLC</v>
          </cell>
          <cell r="F518">
            <v>99359720</v>
          </cell>
          <cell r="G518" t="str">
            <v>HP SSD EX900 250GB M.2 PCI Express 3.0 NÂ Â Â Â </v>
          </cell>
          <cell r="H518" t="str">
            <v>STORAGE AND MEMORY</v>
          </cell>
          <cell r="I518" t="str">
            <v>SSD ECOMM</v>
          </cell>
          <cell r="J518">
            <v>22</v>
          </cell>
        </row>
        <row r="519">
          <cell r="A519">
            <v>692766938</v>
          </cell>
          <cell r="B519">
            <v>595343498</v>
          </cell>
          <cell r="C519">
            <v>19513311114</v>
          </cell>
          <cell r="D519" t="str">
            <v>Acer Predator Orion 3000 Desktop, 11th Gen Intel Core i5-11400F, GeForce GTX 1660 SUPER, 8GB DDR4, 512GB NVMe M.2 SSD, Black, Windows 10 Home, PO3-630G-UW91</v>
          </cell>
          <cell r="E519" t="str">
            <v>ACER AMERICA</v>
          </cell>
          <cell r="F519">
            <v>270642720</v>
          </cell>
          <cell r="G519" t="str">
            <v>Acer Predator Orion 3000 Desktop, 11th GÂ BLACKÂ Â </v>
          </cell>
          <cell r="H519" t="str">
            <v>PC GAMING</v>
          </cell>
          <cell r="I519" t="str">
            <v>GAMING DESKTOPS</v>
          </cell>
          <cell r="J519">
            <v>0</v>
          </cell>
        </row>
        <row r="520">
          <cell r="A520">
            <v>286355830</v>
          </cell>
          <cell r="B520">
            <v>650405099</v>
          </cell>
          <cell r="C520">
            <v>74061732243</v>
          </cell>
          <cell r="D520" t="str">
            <v>Kingston DataTraveler Max 256GB USB 3.2 Gen 2 Flash Drive DTMAX/256GB</v>
          </cell>
          <cell r="E520" t="str">
            <v>KINGSTON DIGITAL INCORPORATED</v>
          </cell>
          <cell r="F520">
            <v>40063721</v>
          </cell>
          <cell r="G520" t="str">
            <v>Kingston DataTraveler Max 256GB USB 3.2 Â BLACKÂ Â </v>
          </cell>
          <cell r="H520" t="str">
            <v>STORAGE AND MEMORY</v>
          </cell>
          <cell r="I520" t="str">
            <v>FLASH DRIVES</v>
          </cell>
          <cell r="J520">
            <v>0</v>
          </cell>
        </row>
        <row r="521">
          <cell r="A521">
            <v>644696241</v>
          </cell>
          <cell r="B521">
            <v>651428461</v>
          </cell>
          <cell r="C521">
            <v>76364917288</v>
          </cell>
          <cell r="D521" t="str">
            <v>Seagate The Mandalorian Drive Special Edition FireCuda 2TB Officially-Licensed External USB 3.2 Gen 1 Hard Drive with Blue LED Lighting, STKL2000405</v>
          </cell>
          <cell r="E521" t="str">
            <v>SEAGATE TECHNOLOGY LLC</v>
          </cell>
          <cell r="F521">
            <v>673270720</v>
          </cell>
          <cell r="G521" t="str">
            <v>Seagate The Mandalorian Drive Special EdÂ Â Â Â </v>
          </cell>
          <cell r="H521" t="str">
            <v>STORAGE AND MEMORY</v>
          </cell>
          <cell r="I521" t="str">
            <v>HARD DRIVES</v>
          </cell>
          <cell r="J521">
            <v>155</v>
          </cell>
        </row>
        <row r="522">
          <cell r="A522">
            <v>181522680</v>
          </cell>
          <cell r="B522">
            <v>594787770</v>
          </cell>
          <cell r="C522">
            <v>81255003416</v>
          </cell>
          <cell r="D522" t="str">
            <v>Gateway 15.6" Ultra Slim Notebook, FHD, Intel Core i5-1135G7, Intel Iris Xe Graphics, 512GB SSD, 16GB RAM, Tuned by THX, Fingerprint Scanner, 1.0MP Webcam, HDMI, Cortana, Windows 10, Blue</v>
          </cell>
          <cell r="E522" t="str">
            <v>E&amp;S INTERNATIONAL ENTERPRISES</v>
          </cell>
          <cell r="F522">
            <v>156265723</v>
          </cell>
          <cell r="G522" t="str">
            <v>Gateway 15.6" Ultra Slim Notebook, FHD, Â BLUEÂ Â </v>
          </cell>
          <cell r="H522" t="str">
            <v>LAPTOPS</v>
          </cell>
          <cell r="I522" t="str">
            <v>TIER 3 LAPTOPS</v>
          </cell>
          <cell r="J522">
            <v>1</v>
          </cell>
        </row>
        <row r="523">
          <cell r="A523">
            <v>1290164223</v>
          </cell>
          <cell r="B523">
            <v>658874961</v>
          </cell>
          <cell r="C523">
            <v>19319906657</v>
          </cell>
          <cell r="D523" t="str">
            <v>Acer Aspire AIO Desktop, 27" Full HD IPS, Intel Core i5-1235U, 8GB DDR4 Memory, 512GB NVMe M.2 SSD, Windows 11 Home, C27-1700-UR11</v>
          </cell>
          <cell r="E523" t="str">
            <v>ACER AMERICA</v>
          </cell>
          <cell r="F523">
            <v>270642721</v>
          </cell>
          <cell r="G523" t="str">
            <v>Acer Aspire AIO Desktop, 27" Full HD IPSÂ BLACKÂ Â </v>
          </cell>
          <cell r="H523" t="str">
            <v>DESKTOP COMPUTERS</v>
          </cell>
          <cell r="I523" t="str">
            <v>ALL IN ONE DESKTOP</v>
          </cell>
          <cell r="J523">
            <v>33</v>
          </cell>
        </row>
        <row r="524">
          <cell r="A524">
            <v>1444628148</v>
          </cell>
          <cell r="B524">
            <v>655374146</v>
          </cell>
          <cell r="C524">
            <v>76364917636</v>
          </cell>
          <cell r="D524" t="str">
            <v>Seagate Ghost-Spider SE FireCuda 2TB External USB 3.2 Gen 1 Hard Drive with Pink LED Lighting</v>
          </cell>
          <cell r="E524" t="str">
            <v>SEAGATE TECHNOLOGY LLC</v>
          </cell>
          <cell r="F524">
            <v>673270720</v>
          </cell>
          <cell r="G524" t="str">
            <v>Seagate Ghost-Spider SE FireCuda 2TB ExtÂ WHITEÂ Â </v>
          </cell>
          <cell r="H524" t="str">
            <v>STORAGE AND MEMORY</v>
          </cell>
          <cell r="I524" t="str">
            <v>HARD DRIVES</v>
          </cell>
          <cell r="J524">
            <v>39</v>
          </cell>
        </row>
        <row r="525">
          <cell r="A525">
            <v>1305762261</v>
          </cell>
          <cell r="B525">
            <v>655374150</v>
          </cell>
          <cell r="C525">
            <v>76364917546</v>
          </cell>
          <cell r="D525" t="str">
            <v>Seagate Darth Vader SE FireCuda 2TB External USB 3.2 Hard Drive with Red LED Lighting</v>
          </cell>
          <cell r="E525" t="str">
            <v>SEAGATE TECHNOLOGY LLC</v>
          </cell>
          <cell r="F525">
            <v>673270720</v>
          </cell>
          <cell r="G525" t="str">
            <v>Seagate Darth Vader SE FireCuda 2TB ExteÂ BLACKÂ Â </v>
          </cell>
          <cell r="H525" t="str">
            <v>STORAGE AND MEMORY</v>
          </cell>
          <cell r="I525" t="str">
            <v>HARD DRIVES</v>
          </cell>
          <cell r="J525">
            <v>1</v>
          </cell>
        </row>
        <row r="526">
          <cell r="A526">
            <v>827178164</v>
          </cell>
          <cell r="B526">
            <v>655166854</v>
          </cell>
          <cell r="C526">
            <v>88727664650</v>
          </cell>
          <cell r="D526" t="str">
            <v>Samsung 15"  Galaxy Book2 Pro, Intel Core i5, 8GB Memory, 512 GB SSD ,Silver</v>
          </cell>
          <cell r="E526" t="str">
            <v>SAMSUNG ELECTRONICS AMERICA</v>
          </cell>
          <cell r="F526">
            <v>733175722</v>
          </cell>
          <cell r="G526" t="str">
            <v>Samsung 15"  Galaxy Book2 Pro, Intel CorÂ SILVERÂ Â </v>
          </cell>
          <cell r="H526" t="str">
            <v>LAPTOPS</v>
          </cell>
          <cell r="I526" t="str">
            <v>SAMSUNG LAPTOPS</v>
          </cell>
          <cell r="J526">
            <v>23</v>
          </cell>
        </row>
        <row r="527">
          <cell r="A527">
            <v>576231196</v>
          </cell>
          <cell r="B527">
            <v>592339397</v>
          </cell>
          <cell r="C527">
            <v>19569702071</v>
          </cell>
          <cell r="D527" t="str">
            <v>HP 15", Intel Core i3-1115, 4GB RAM, 256GB SSD, Black, Windows 10, 15-dw3021wm</v>
          </cell>
          <cell r="E527" t="str">
            <v>HP INC</v>
          </cell>
          <cell r="F527">
            <v>952341722</v>
          </cell>
          <cell r="G527" t="str">
            <v>HP 15", Intel Core i3-1115, 4GB RAM, 256Â BLACKÂ Â </v>
          </cell>
          <cell r="H527" t="str">
            <v>LAPTOPS</v>
          </cell>
          <cell r="I527" t="str">
            <v>HP LAPTOPS</v>
          </cell>
          <cell r="J527">
            <v>0</v>
          </cell>
        </row>
        <row r="528">
          <cell r="A528">
            <v>855386481</v>
          </cell>
          <cell r="B528">
            <v>595085661</v>
          </cell>
          <cell r="C528">
            <v>72384400042</v>
          </cell>
          <cell r="D528" t="str">
            <v>Toshiba Canvio Advance 4TB Portable External Hard Drive USB 3.0 Black - HDTC940XK3CA</v>
          </cell>
          <cell r="E528" t="str">
            <v>TD SYNNEX CORPORATION</v>
          </cell>
          <cell r="F528">
            <v>297064721</v>
          </cell>
          <cell r="G528" t="str">
            <v>Toshiba Canvio Advance 4TB Portable ExteÂ BLACKÂ Â </v>
          </cell>
          <cell r="H528" t="str">
            <v>STORAGE AND MEMORY</v>
          </cell>
          <cell r="I528" t="str">
            <v>HARD DRIVES</v>
          </cell>
          <cell r="J528">
            <v>0</v>
          </cell>
        </row>
        <row r="529">
          <cell r="A529">
            <v>463767619</v>
          </cell>
          <cell r="B529">
            <v>599081701</v>
          </cell>
          <cell r="C529">
            <v>61965918433</v>
          </cell>
          <cell r="D529" t="str">
            <v>SanDisk 480GB Portable SSD - SDSSDE30-480G-G25</v>
          </cell>
          <cell r="E529" t="str">
            <v>WESTERN DIGITAL TECHNOLOGIES INC</v>
          </cell>
          <cell r="F529">
            <v>446166720</v>
          </cell>
          <cell r="G529" t="str">
            <v>SanDisk 480GB Portable SSD - SDSSDE30-48Â BLACKÂ Â </v>
          </cell>
          <cell r="H529" t="str">
            <v>STORAGE AND MEMORY</v>
          </cell>
          <cell r="I529" t="str">
            <v>SSD ECOMM</v>
          </cell>
          <cell r="J529">
            <v>63</v>
          </cell>
        </row>
        <row r="530">
          <cell r="A530">
            <v>1873349157</v>
          </cell>
          <cell r="B530">
            <v>653814301</v>
          </cell>
          <cell r="C530">
            <v>71803790135</v>
          </cell>
          <cell r="D530" t="str">
            <v>WD 4TB My Passport Portable External Hard Drive, Black - WDBPKJ0040BBK-WEWM</v>
          </cell>
          <cell r="E530" t="str">
            <v>WESTERN DIGITAL TECHNOLOGIES INC</v>
          </cell>
          <cell r="F530">
            <v>649052721</v>
          </cell>
          <cell r="G530" t="str">
            <v>WD 4TB My Passport Portable External HarÂ Â Â Â </v>
          </cell>
          <cell r="H530" t="str">
            <v>STORAGE AND MEMORY</v>
          </cell>
          <cell r="I530" t="str">
            <v>HARD DRIVES</v>
          </cell>
          <cell r="J530">
            <v>1</v>
          </cell>
        </row>
        <row r="531">
          <cell r="A531">
            <v>976999423</v>
          </cell>
          <cell r="B531">
            <v>652114627</v>
          </cell>
          <cell r="C531">
            <v>19654878576</v>
          </cell>
          <cell r="D531" t="str">
            <v>HP Slim 27" Desktop Bundle, Intel Core i3-10105, 8GB RAM, 256GB SSD, Dark Black, Windows 11 Home, S01-pF2003wb, M27fe</v>
          </cell>
          <cell r="E531" t="str">
            <v>HP INC</v>
          </cell>
          <cell r="F531">
            <v>952341722</v>
          </cell>
          <cell r="G531" t="str">
            <v>HP Slim 27" Desktop Bundle, Intel Core iÂ BLACKÂ Â </v>
          </cell>
          <cell r="H531" t="str">
            <v>DESKTOP COMPUTERS</v>
          </cell>
          <cell r="I531" t="str">
            <v>DESKTOP BUNDLES</v>
          </cell>
          <cell r="J531">
            <v>24</v>
          </cell>
        </row>
        <row r="532">
          <cell r="A532">
            <v>984841231</v>
          </cell>
          <cell r="B532">
            <v>599702430</v>
          </cell>
          <cell r="C532">
            <v>81255003513</v>
          </cell>
          <cell r="D532" t="str">
            <v>VAIO 14.1", FHD, Intel Core i5-1235U, 16GB RAM, 1TB SSD, Quad Core, Fingerprint Scanner, THX Spatial Audio, 2MP Camera, HDMI, Windows 11 Home, Rose Gold</v>
          </cell>
          <cell r="E532" t="str">
            <v>E&amp;S INTERNATIONAL ENTERPRISES</v>
          </cell>
          <cell r="F532">
            <v>156265723</v>
          </cell>
          <cell r="G532" t="str">
            <v>VAIO 14.1", FHD, Intel Core i5-1235U, 16Â PINKÂ Â </v>
          </cell>
          <cell r="H532" t="str">
            <v>LAPTOPS</v>
          </cell>
          <cell r="I532" t="str">
            <v>TIER 3 LAPTOPS</v>
          </cell>
          <cell r="J532">
            <v>4</v>
          </cell>
        </row>
        <row r="533">
          <cell r="A533">
            <v>783599722</v>
          </cell>
          <cell r="B533">
            <v>587699521</v>
          </cell>
          <cell r="C533">
            <v>19513309671</v>
          </cell>
          <cell r="D533" t="str">
            <v>Acer 315 15.6" Touch Celeron 4GB/64GB Chromebook, 15.6" Full HD IPS Touchscreen Display, Intel Celeron N4020, 4GB LPDDR4, 64GB eMMC, Gigabit WiFi, Bluetooth 5.0, Pure Silver, Chrome OS, CB315-3HT-C5D3</v>
          </cell>
          <cell r="E533" t="str">
            <v>ACER AMERICA</v>
          </cell>
          <cell r="F533">
            <v>270642720</v>
          </cell>
          <cell r="G533" t="str">
            <v>Acer 315 15.6" Touch Celeron 4GB/64GB ChÂ SILVERÂ Â </v>
          </cell>
          <cell r="H533" t="str">
            <v>CHROMEBOOKS</v>
          </cell>
          <cell r="I533" t="str">
            <v>ACER CHROMEBOOK</v>
          </cell>
          <cell r="J533">
            <v>2</v>
          </cell>
        </row>
        <row r="534">
          <cell r="A534">
            <v>1239689579</v>
          </cell>
          <cell r="B534">
            <v>653219120</v>
          </cell>
          <cell r="C534">
            <v>81255003490</v>
          </cell>
          <cell r="D534" t="str">
            <v>Gateway 15.6" Ultra Slim Notebook, FHD, AMD Ryzen 3 3250U with Radeon Graphics, Dual Core, 4GB Memory, 128GB Storage, Tuned by THX Audio, 1.0MP Webcam, HDMI, Windows 11 S, Blue</v>
          </cell>
          <cell r="E534" t="str">
            <v>E&amp;S INTERNATIONAL ENTERPRISES</v>
          </cell>
          <cell r="F534">
            <v>156265723</v>
          </cell>
          <cell r="G534" t="str">
            <v>Gateway 15.6" Ultra Slim Notebook, FHD, Â BLUEÂ Â </v>
          </cell>
          <cell r="H534" t="str">
            <v>LAPTOPS</v>
          </cell>
          <cell r="I534" t="str">
            <v>TIER 3 LAPTOPS</v>
          </cell>
          <cell r="J534">
            <v>390</v>
          </cell>
        </row>
        <row r="535">
          <cell r="A535">
            <v>774818034</v>
          </cell>
          <cell r="B535">
            <v>599702388</v>
          </cell>
          <cell r="C535">
            <v>81255003496</v>
          </cell>
          <cell r="D535" t="str">
            <v>Gateway 14.1" Ultra Slim Notebook, FHD Touchscreen, Intel Core i5-1235U, 8GB RAM, 512GB SSD, Fingerprint Scanner, Tuned by THX Audio, 2MP Camera, HDMI, Windows 11, Black</v>
          </cell>
          <cell r="E535" t="str">
            <v>E&amp;S INTERNATIONAL ENTERPRISES</v>
          </cell>
          <cell r="F535">
            <v>156265723</v>
          </cell>
          <cell r="G535" t="str">
            <v>Gateway 14.1" Ultra Slim Notebook, FHD TÂ BLACKÂ Â </v>
          </cell>
          <cell r="H535" t="str">
            <v>LAPTOPS</v>
          </cell>
          <cell r="I535" t="str">
            <v>TIER 3 LAPTOPS</v>
          </cell>
          <cell r="J535">
            <v>590</v>
          </cell>
        </row>
        <row r="536">
          <cell r="A536">
            <v>531869839</v>
          </cell>
          <cell r="B536">
            <v>595825594</v>
          </cell>
          <cell r="C536">
            <v>19606882082</v>
          </cell>
          <cell r="D536" t="str">
            <v>HP Pavilion 15.6" FHD, AMD Ryzen 5-5500U, 8GB RAM, 512GB SSD, Horizon Blue, Windows 11,15-eh1052wm</v>
          </cell>
          <cell r="E536" t="str">
            <v>HP INC</v>
          </cell>
          <cell r="F536">
            <v>952341722</v>
          </cell>
          <cell r="G536" t="str">
            <v>HP Pavilion 15.6" FHD, AMD Ryzen 5-5500UÂ BLUEÂ L23</v>
          </cell>
          <cell r="H536" t="str">
            <v>LAPTOPS</v>
          </cell>
          <cell r="I536" t="str">
            <v>HP LAPTOPS</v>
          </cell>
          <cell r="J536">
            <v>18</v>
          </cell>
        </row>
        <row r="537">
          <cell r="A537">
            <v>142416044</v>
          </cell>
          <cell r="B537">
            <v>582101803</v>
          </cell>
          <cell r="C537">
            <v>88727641078</v>
          </cell>
          <cell r="D537" t="str">
            <v>SAMSUNG T7 500GB USB 3.2 Gen 2 (10Gbps, Type C) External Solid State Drive (Portable SSD) Black MU-PC500T/AM</v>
          </cell>
          <cell r="E537" t="str">
            <v>SAMSUNG ELECTRONICS AMERICA</v>
          </cell>
          <cell r="F537">
            <v>733175721</v>
          </cell>
          <cell r="G537" t="str">
            <v>SAMSUNG T7 500GB USB 3.2 Gen 2 (10Gbps, Â Â Â Â </v>
          </cell>
          <cell r="H537" t="str">
            <v>STORAGE AND MEMORY</v>
          </cell>
          <cell r="I537" t="str">
            <v>SSD ECOMM</v>
          </cell>
          <cell r="J537">
            <v>18</v>
          </cell>
        </row>
        <row r="538">
          <cell r="A538">
            <v>307666181</v>
          </cell>
          <cell r="B538">
            <v>587540656</v>
          </cell>
          <cell r="C538">
            <v>75149264340</v>
          </cell>
          <cell r="D538" t="str">
            <v>PNY 256GB Elite USB 3.2 Flash Drive - 100MB/s</v>
          </cell>
          <cell r="E538" t="str">
            <v>PNY TECHNOLOGIES INC</v>
          </cell>
          <cell r="F538">
            <v>199336720</v>
          </cell>
          <cell r="G538" t="str">
            <v>PNY 256GB Elite USB 3.2 Flash Drive - 10Â Â Â 256GB</v>
          </cell>
          <cell r="H538" t="str">
            <v>STORAGE AND MEMORY</v>
          </cell>
          <cell r="I538" t="str">
            <v>FLASH DRIVES</v>
          </cell>
          <cell r="J538">
            <v>62</v>
          </cell>
        </row>
        <row r="539">
          <cell r="A539">
            <v>988705879</v>
          </cell>
          <cell r="B539">
            <v>599133793</v>
          </cell>
          <cell r="C539">
            <v>81255003488</v>
          </cell>
          <cell r="D539" t="str">
            <v>Gateway 15.6" Chromebook, Intel Pentium Silver N6000, Quad Core, 4GB Memory, 128GB Storage, 1MP Webcam, Chrome OS, GCNP41524-BK</v>
          </cell>
          <cell r="E539" t="str">
            <v>E&amp;S INTERNATIONAL ENTERPRISES</v>
          </cell>
          <cell r="F539">
            <v>156265723</v>
          </cell>
          <cell r="G539" t="str">
            <v>Gateway 15.6" Chromebook, Intel Pentium Â BLACKÂ Â </v>
          </cell>
          <cell r="H539" t="str">
            <v>CHROMEBOOKS</v>
          </cell>
          <cell r="I539" t="str">
            <v>OTHER CHROMEBOOKS</v>
          </cell>
          <cell r="J539">
            <v>229</v>
          </cell>
        </row>
        <row r="540">
          <cell r="A540">
            <v>515909458</v>
          </cell>
          <cell r="B540">
            <v>599703102</v>
          </cell>
          <cell r="C540">
            <v>81255003515</v>
          </cell>
          <cell r="D540" t="str">
            <v>VAIO 14.1" FE Series Notebook, FHD, Intel Core i7-1255U, Quad Core, 16GB RAM, 1TB SSD, Fingerprint Scanner, THX Spatial Audio, 2MP Camera, HDMI, Windows 11 Home, Silver</v>
          </cell>
          <cell r="E540" t="str">
            <v>E&amp;S INTERNATIONAL ENTERPRISES</v>
          </cell>
          <cell r="F540">
            <v>156265723</v>
          </cell>
          <cell r="G540" t="str">
            <v>VAIO 14.1" FE Series Notebook, FHD, InteÂ SILVERÂ L37</v>
          </cell>
          <cell r="H540" t="str">
            <v>LAPTOPS</v>
          </cell>
          <cell r="I540" t="str">
            <v>TIER 3 LAPTOPS</v>
          </cell>
          <cell r="J540">
            <v>10</v>
          </cell>
        </row>
        <row r="541">
          <cell r="A541">
            <v>745823350</v>
          </cell>
          <cell r="B541">
            <v>587547525</v>
          </cell>
          <cell r="C541">
            <v>75149264332</v>
          </cell>
          <cell r="D541" t="str">
            <v>PNY 64GB Attache USB 2.0 Flash Drive 2 Pack</v>
          </cell>
          <cell r="E541" t="str">
            <v>PNY TECHNOLOGIES INC</v>
          </cell>
          <cell r="F541">
            <v>199336720</v>
          </cell>
          <cell r="G541" t="str">
            <v>PNY 64GB Attache USB 2.0 Flash Drive 2 PÂ Â Â Â </v>
          </cell>
          <cell r="H541" t="str">
            <v>STORAGE AND MEMORY</v>
          </cell>
          <cell r="I541" t="str">
            <v>FLASH DRIVES</v>
          </cell>
          <cell r="J541">
            <v>118</v>
          </cell>
        </row>
        <row r="542">
          <cell r="A542">
            <v>151454482</v>
          </cell>
          <cell r="B542">
            <v>599444011</v>
          </cell>
          <cell r="C542">
            <v>19654827956</v>
          </cell>
          <cell r="D542" t="str">
            <v>HP 15.6" Laptop, Intel Core i5-1135G7, 8GB RAM, 256GB SSD, Mossy Oak Country DNA, Windows 11 Home, 15-dy2055wm</v>
          </cell>
          <cell r="E542" t="str">
            <v>HP INC</v>
          </cell>
          <cell r="F542">
            <v>952341722</v>
          </cell>
          <cell r="G542" t="str">
            <v>HP 15.6" Laptop, Intel Core i5-1135G7, 8Â Â Â Â </v>
          </cell>
          <cell r="H542" t="str">
            <v>LAPTOPS</v>
          </cell>
          <cell r="I542" t="str">
            <v>HP LAPTOPS</v>
          </cell>
          <cell r="J542">
            <v>32</v>
          </cell>
        </row>
        <row r="543">
          <cell r="A543">
            <v>786687455</v>
          </cell>
          <cell r="B543">
            <v>587540852</v>
          </cell>
          <cell r="C543">
            <v>75149264329</v>
          </cell>
          <cell r="D543" t="str">
            <v>PNY 32GB Attache USB 2.0 Flash Drive 2 Pack</v>
          </cell>
          <cell r="E543" t="str">
            <v>PNY TECHNOLOGIES INC</v>
          </cell>
          <cell r="F543">
            <v>199336720</v>
          </cell>
          <cell r="G543" t="str">
            <v>PNY 32GB Attache USB 2.0 Flash Drive 2 PÂ Â Â Â </v>
          </cell>
          <cell r="H543" t="str">
            <v>STORAGE AND MEMORY</v>
          </cell>
          <cell r="I543" t="str">
            <v>FLASH DRIVES</v>
          </cell>
          <cell r="J543">
            <v>77</v>
          </cell>
        </row>
        <row r="544">
          <cell r="A544">
            <v>194544968</v>
          </cell>
          <cell r="B544">
            <v>578830428</v>
          </cell>
          <cell r="C544">
            <v>85973300645</v>
          </cell>
          <cell r="D544" t="str">
            <v>Hyundai 480GB Internal Solid State Drive 2.5"- SATA(SATA/600) - 500 MB/s</v>
          </cell>
          <cell r="E544" t="str">
            <v>General Procurement, Inc.</v>
          </cell>
          <cell r="F544">
            <v>784116720</v>
          </cell>
          <cell r="G544" t="str">
            <v>Hyundai 480GB Internal Solid State DriveÂ Â Â Â </v>
          </cell>
          <cell r="H544" t="str">
            <v>STORAGE AND MEMORY</v>
          </cell>
          <cell r="I544" t="str">
            <v>HARD DRIVES</v>
          </cell>
          <cell r="J544">
            <v>12</v>
          </cell>
        </row>
        <row r="545">
          <cell r="A545">
            <v>558004261</v>
          </cell>
          <cell r="B545">
            <v>598454800</v>
          </cell>
          <cell r="C545">
            <v>19555352179</v>
          </cell>
          <cell r="D545" t="str">
            <v>ASUS ExpertCenter D700SC Desktop PC, Intel Core i7-11700, 16GB RAM, 512GB SSD, Black, Windows 11 Home, D700SC-WH704</v>
          </cell>
          <cell r="E545" t="str">
            <v>ASUS COMPUTER INTERNATIONAL</v>
          </cell>
          <cell r="F545">
            <v>4443720</v>
          </cell>
          <cell r="G545" t="str">
            <v>ASUS ExpertCenter D700SC Desktop PC, IntÂ BLACKÂ Â </v>
          </cell>
          <cell r="H545" t="str">
            <v>DESKTOP COMPUTERS</v>
          </cell>
          <cell r="I545" t="str">
            <v>DESKTOP TOWERS</v>
          </cell>
          <cell r="J545">
            <v>12</v>
          </cell>
        </row>
        <row r="546">
          <cell r="A546">
            <v>728864438</v>
          </cell>
          <cell r="B546">
            <v>599444009</v>
          </cell>
          <cell r="C546">
            <v>19654827954</v>
          </cell>
          <cell r="D546" t="str">
            <v>HP 15.6" Laptop, Intel Core i3-1115G4, 8GB RAM, 256GB SSD, Mossy Oak Country DNA, Windows 11 Home, 15-dy2033wm</v>
          </cell>
          <cell r="E546" t="str">
            <v>HP INC</v>
          </cell>
          <cell r="F546">
            <v>952341722</v>
          </cell>
          <cell r="G546" t="str">
            <v>HP 15.6" Laptop, Intel Core i3-1115G4, 8Â Â Â Â </v>
          </cell>
          <cell r="H546" t="str">
            <v>LAPTOPS</v>
          </cell>
          <cell r="I546" t="str">
            <v>HP LAPTOPS</v>
          </cell>
          <cell r="J546">
            <v>3</v>
          </cell>
        </row>
        <row r="547">
          <cell r="A547">
            <v>810582896</v>
          </cell>
          <cell r="B547">
            <v>587540651</v>
          </cell>
          <cell r="C547">
            <v>75149264336</v>
          </cell>
          <cell r="D547" t="str">
            <v>PNY 32GB Elite USB 3.2 Flash Drive - 100MB/s</v>
          </cell>
          <cell r="E547" t="str">
            <v>PNY TECHNOLOGIES INC</v>
          </cell>
          <cell r="F547">
            <v>199336720</v>
          </cell>
          <cell r="G547" t="str">
            <v>PNY 32GB Elite USB 3.2 Flash Drive - 100Â Â Â Â </v>
          </cell>
          <cell r="H547" t="str">
            <v>STORAGE AND MEMORY</v>
          </cell>
          <cell r="I547" t="str">
            <v>FLASH DRIVES</v>
          </cell>
          <cell r="J547">
            <v>69</v>
          </cell>
        </row>
        <row r="548">
          <cell r="A548">
            <v>850185411</v>
          </cell>
          <cell r="B548">
            <v>651010954</v>
          </cell>
          <cell r="C548">
            <v>19611802726</v>
          </cell>
          <cell r="D548" t="str">
            <v>Lenovo Legion 5, 17.3", Ryzen 7 5800H, GeForce RTX 3050, 8GB RAM, 512GB RAM, Phantom Blue, Windows 11 Home, 82K00043US</v>
          </cell>
          <cell r="E548" t="str">
            <v>LENOVO UNITED STATES INC</v>
          </cell>
          <cell r="F548">
            <v>586615720</v>
          </cell>
          <cell r="G548" t="str">
            <v>Lenovo Legion 5, 17.3", Ryzen 7 5800H, GÂ BLUEÂ Â </v>
          </cell>
          <cell r="H548" t="str">
            <v>PC GAMING</v>
          </cell>
          <cell r="I548" t="str">
            <v>GAMING LAPTOPS</v>
          </cell>
          <cell r="J548">
            <v>2</v>
          </cell>
        </row>
        <row r="549">
          <cell r="A549">
            <v>740078420</v>
          </cell>
          <cell r="B549">
            <v>597018772</v>
          </cell>
          <cell r="C549">
            <v>19611913340</v>
          </cell>
          <cell r="D549" t="str">
            <v>Lenovo IdeaCentre 23.8" FHD Touchscreen All-in-One Computer,  i5, 8GB RAM, 256GB SSD, Windows 11</v>
          </cell>
          <cell r="E549" t="str">
            <v>LENOVO UNITED STATES INC</v>
          </cell>
          <cell r="F549">
            <v>586615720</v>
          </cell>
          <cell r="G549" t="str">
            <v>Lenovo IdeaCentre 23.8" FHD Touchscreen Â BLACKÂ Â </v>
          </cell>
          <cell r="H549" t="str">
            <v>DESKTOP COMPUTERS</v>
          </cell>
          <cell r="I549" t="str">
            <v>ALL IN ONE DESKTOP</v>
          </cell>
          <cell r="J549">
            <v>0</v>
          </cell>
        </row>
        <row r="550">
          <cell r="A550">
            <v>15032429</v>
          </cell>
          <cell r="B550">
            <v>563475450</v>
          </cell>
          <cell r="C550">
            <v>73196930084</v>
          </cell>
          <cell r="D550" t="str">
            <v>Centon ValuePack USB 2.0 Datastick Pro (Grey), 2GB 10 Pack</v>
          </cell>
          <cell r="E550" t="str">
            <v>ARCHBROOK LAGUNA LLC</v>
          </cell>
          <cell r="F550">
            <v>728470720</v>
          </cell>
          <cell r="G550" t="str">
            <v>Centon ValuePack USB 2.0 Datastick Pro (Â DOTCOMÂ Â </v>
          </cell>
          <cell r="H550" t="str">
            <v>STORAGE AND MEMORY</v>
          </cell>
          <cell r="I550" t="str">
            <v>FLASH DRIVES</v>
          </cell>
          <cell r="J550">
            <v>0</v>
          </cell>
        </row>
        <row r="551">
          <cell r="A551">
            <v>864958816</v>
          </cell>
          <cell r="B551">
            <v>597965039</v>
          </cell>
          <cell r="C551">
            <v>81255003464</v>
          </cell>
          <cell r="D551" t="str">
            <v>Gateway 14.1" 2-in-1 Elite Notebook, FHD, Intel Core i7-1165G7, Intel Iris Xe Graphics, 256GB SSD, 8GB RAM, THX Spatial Audio, 2MP Camera, HDMI, Stylus Included, Windows 11 Home, Charcoal Gray</v>
          </cell>
          <cell r="E551" t="str">
            <v>E&amp;S INTERNATIONAL ENTERPRISES</v>
          </cell>
          <cell r="F551">
            <v>156265723</v>
          </cell>
          <cell r="G551" t="str">
            <v>Gateway 14.1" 2-in-1 Elite Notebook, FHDÂ GRAYÂ Â </v>
          </cell>
          <cell r="H551" t="str">
            <v>LAPTOPS</v>
          </cell>
          <cell r="I551" t="str">
            <v>TIER 3 LAPTOPS</v>
          </cell>
          <cell r="J551">
            <v>275</v>
          </cell>
        </row>
        <row r="552">
          <cell r="A552">
            <v>760105047</v>
          </cell>
          <cell r="B552">
            <v>597223408</v>
          </cell>
          <cell r="C552">
            <v>19611813620</v>
          </cell>
          <cell r="D552" t="str">
            <v>Lenovo Ideapad Duet 3i 10.3" FHD Touchscreen Laptop, Intel Celeron N4020, 4GB RAM, 64GB HD, Windows 11, Graphite Gray, 82AT00F0US</v>
          </cell>
          <cell r="E552" t="str">
            <v>LENOVO UNITED STATES INC</v>
          </cell>
          <cell r="F552">
            <v>586615720</v>
          </cell>
          <cell r="G552" t="str">
            <v>Lenovo Ideapad Duet 3i 10.3" FHD TouchscÂ GRAYÂ Â </v>
          </cell>
          <cell r="H552" t="str">
            <v>LAPTOPS</v>
          </cell>
          <cell r="I552" t="str">
            <v>LENOVO LAPTOPS</v>
          </cell>
          <cell r="J552">
            <v>4</v>
          </cell>
        </row>
        <row r="553">
          <cell r="A553">
            <v>831341234</v>
          </cell>
          <cell r="B553">
            <v>650405817</v>
          </cell>
          <cell r="C553">
            <v>74061727735</v>
          </cell>
          <cell r="D553" t="str">
            <v>Kingston A400 960GB SATA 3 2.5" Internal SSD - HDD Replacement SA400S37/960G</v>
          </cell>
          <cell r="E553" t="str">
            <v>KINGSTON DIGITAL INCORPORATED</v>
          </cell>
          <cell r="F553">
            <v>40063721</v>
          </cell>
          <cell r="G553" t="str">
            <v>Kingston A400 960GB SATA 3 2.5" InternalÂ BLACKÂ Â </v>
          </cell>
          <cell r="H553" t="str">
            <v>STORAGE AND MEMORY</v>
          </cell>
          <cell r="I553" t="str">
            <v>SSD ECOMM</v>
          </cell>
          <cell r="J553">
            <v>0</v>
          </cell>
        </row>
        <row r="554">
          <cell r="A554">
            <v>406215867</v>
          </cell>
          <cell r="B554">
            <v>650806060</v>
          </cell>
          <cell r="C554">
            <v>19654853091</v>
          </cell>
          <cell r="D554" t="str">
            <v>HP 17.3" Laptop,AMD Ryzen 3 5300U,8GB RAM,1TB HDD,128GB SSD,Natural Silver,Windows 11, 17-cp0031wm</v>
          </cell>
          <cell r="E554" t="str">
            <v>HP INC</v>
          </cell>
          <cell r="F554">
            <v>952341722</v>
          </cell>
          <cell r="G554" t="str">
            <v>HP 17.3" Laptop,AMD Ryzen 3 5300U,8GB RAÂ SILVERÂ Â </v>
          </cell>
          <cell r="H554" t="str">
            <v>LAPTOPS</v>
          </cell>
          <cell r="I554" t="str">
            <v>HP LAPTOPS</v>
          </cell>
          <cell r="J554">
            <v>0</v>
          </cell>
        </row>
        <row r="555">
          <cell r="A555">
            <v>615501319</v>
          </cell>
          <cell r="B555">
            <v>650851247</v>
          </cell>
          <cell r="C555">
            <v>19654873422</v>
          </cell>
          <cell r="D555" t="str">
            <v>HP Victus 15L Gaming Desktop PC, AMD Ryzen 5 5600G, AMD RX6400, 8GB RAM, 512GB SSD, Ceramic White, Windows 11 Home, TG02-0093w</v>
          </cell>
          <cell r="E555" t="str">
            <v>HP INC</v>
          </cell>
          <cell r="F555">
            <v>952341722</v>
          </cell>
          <cell r="G555" t="str">
            <v>HP Victus 15L Gaming Desktop PC, AMD RyzÂ WHITEÂ Â </v>
          </cell>
          <cell r="H555" t="str">
            <v>PC GAMING</v>
          </cell>
          <cell r="I555" t="str">
            <v>GAMING DESKTOPS</v>
          </cell>
          <cell r="J555">
            <v>1</v>
          </cell>
        </row>
        <row r="556">
          <cell r="A556">
            <v>719585327</v>
          </cell>
          <cell r="B556">
            <v>596986367</v>
          </cell>
          <cell r="C556">
            <v>85001729105</v>
          </cell>
          <cell r="D556" t="str">
            <v>Core Innovations 14.1" Ultra Slim Notebook 4GB RAM 64GB SSD Windows 10 CLT146401PRC (Purple)</v>
          </cell>
          <cell r="E556" t="str">
            <v>DP AUDIO VIDEO</v>
          </cell>
          <cell r="F556">
            <v>624224721</v>
          </cell>
          <cell r="G556" t="str">
            <v>Core Innovations 14.1" Ultra Slim NoteboÂ Â Â Â </v>
          </cell>
          <cell r="H556" t="str">
            <v>LAPTOPS</v>
          </cell>
          <cell r="I556" t="str">
            <v>TIER 3 LAPTOPS</v>
          </cell>
          <cell r="J556">
            <v>0</v>
          </cell>
        </row>
        <row r="557">
          <cell r="A557">
            <v>779918785</v>
          </cell>
          <cell r="B557">
            <v>599702389</v>
          </cell>
          <cell r="C557">
            <v>81255003501</v>
          </cell>
          <cell r="D557" t="str">
            <v>Gateway 14.1" Ultra Slim Notebook, FHD Touchscreen, Intel Core i7-1255U, 8GB RAM, 512GB SSD, Fingerprint Scanner, Tuned by THX Audio, 2MP Camera, HDMI, Windows 11, Blue</v>
          </cell>
          <cell r="E557" t="str">
            <v>E&amp;S INTERNATIONAL ENTERPRISES</v>
          </cell>
          <cell r="F557">
            <v>156265723</v>
          </cell>
          <cell r="G557" t="str">
            <v>Gateway 14.1" Ultra Slim Notebook, FHD TÂ BLUEÂ Â </v>
          </cell>
          <cell r="H557" t="str">
            <v>LAPTOPS</v>
          </cell>
          <cell r="I557" t="str">
            <v>TIER 3 LAPTOPS</v>
          </cell>
          <cell r="J557">
            <v>33</v>
          </cell>
        </row>
        <row r="558">
          <cell r="A558">
            <v>1537438354</v>
          </cell>
          <cell r="B558">
            <v>653220946</v>
          </cell>
          <cell r="C558">
            <v>61965919983</v>
          </cell>
          <cell r="D558" t="str">
            <v>WD Blue 1TB SN570 NVMe SSD - WDBB9E0010BNC-WRWN</v>
          </cell>
          <cell r="E558" t="str">
            <v>WESTERN DIGITAL TECHNOLOGIES INC</v>
          </cell>
          <cell r="F558">
            <v>649052720</v>
          </cell>
          <cell r="G558" t="str">
            <v>WD Blue 1TB SN570 NVMe SSD - WDBB9E0010BÂ BLUEÂ Â </v>
          </cell>
          <cell r="H558" t="str">
            <v>STORAGE AND MEMORY</v>
          </cell>
          <cell r="I558" t="str">
            <v>SSD ECOMM</v>
          </cell>
          <cell r="J558">
            <v>22</v>
          </cell>
        </row>
        <row r="559">
          <cell r="A559">
            <v>680307425</v>
          </cell>
          <cell r="B559">
            <v>650425300</v>
          </cell>
          <cell r="C559">
            <v>81255003485</v>
          </cell>
          <cell r="D559" t="str">
            <v>VAIO 15.6", FHD, Intel Core i5-1135G7,16GB RAM, 512GB SSD, Quad Core, Fingerprint Scanner, THX Spatial Audio, 2MP Camera, HDMI, Windows 11 Home, Silver</v>
          </cell>
          <cell r="E559" t="str">
            <v>E&amp;S INTERNATIONAL ENTERPRISES</v>
          </cell>
          <cell r="F559">
            <v>156265723</v>
          </cell>
          <cell r="G559" t="str">
            <v>VAIO 15.6", FHD, Intel Core i5-1135G7,16Â SILVERÂ Â </v>
          </cell>
          <cell r="H559" t="str">
            <v>LAPTOPS</v>
          </cell>
          <cell r="I559" t="str">
            <v>TIER 3 LAPTOPS</v>
          </cell>
          <cell r="J559">
            <v>28</v>
          </cell>
        </row>
        <row r="560">
          <cell r="A560">
            <v>564392751</v>
          </cell>
          <cell r="B560">
            <v>652134197</v>
          </cell>
          <cell r="C560">
            <v>19633763537</v>
          </cell>
          <cell r="D560" t="str">
            <v>HP 15.6" ENVY x360 Touch Laptop, Intel Core i5-1240P, 8GB RAM, 512GB SSD, Natural Silver, Windows 11 Home, 15-es2050wm</v>
          </cell>
          <cell r="E560" t="str">
            <v>HP INC</v>
          </cell>
          <cell r="F560">
            <v>952341722</v>
          </cell>
          <cell r="G560" t="str">
            <v>HP 15.6" ENVY x360 Touch Laptop, Intel CÂ SILVERÂ L33</v>
          </cell>
          <cell r="H560" t="str">
            <v>LAPTOPS</v>
          </cell>
          <cell r="I560" t="str">
            <v>HP LAPTOPS</v>
          </cell>
          <cell r="J560">
            <v>230</v>
          </cell>
        </row>
        <row r="561">
          <cell r="A561">
            <v>818468591</v>
          </cell>
          <cell r="B561">
            <v>650851676</v>
          </cell>
          <cell r="C561">
            <v>19654873413</v>
          </cell>
          <cell r="D561" t="str">
            <v>HP 27 inch All-in-One Desktop PC, AMD Ryzen 5  5625U, 8GB RAM, 512GB SSD, Jet Black, Windows 11 Home, 27-cb1113w</v>
          </cell>
          <cell r="E561" t="str">
            <v>HP INC</v>
          </cell>
          <cell r="F561">
            <v>952341722</v>
          </cell>
          <cell r="G561" t="str">
            <v>HP 27 inch All-in-One Desktop PC, AMD RyÂ BLACKÂ Â </v>
          </cell>
          <cell r="H561" t="str">
            <v>DESKTOP COMPUTERS</v>
          </cell>
          <cell r="I561" t="str">
            <v>ALL IN ONE DESKTOP</v>
          </cell>
          <cell r="J561">
            <v>0</v>
          </cell>
        </row>
        <row r="562">
          <cell r="A562">
            <v>793218637</v>
          </cell>
          <cell r="B562">
            <v>599578419</v>
          </cell>
          <cell r="C562">
            <v>19637935367</v>
          </cell>
          <cell r="D562" t="str">
            <v>Lenovo Ideapad 5 14" 1080p Touchscreen Laptop, AMD Ryzen 7 5700U, 8GB RAM, 512GB SSD, Windows 11Home, Graphite Grey, 82LM00UEUS</v>
          </cell>
          <cell r="E562" t="str">
            <v>LENOVO UNITED STATES INC</v>
          </cell>
          <cell r="F562">
            <v>586615720</v>
          </cell>
          <cell r="G562" t="str">
            <v>Lenovo Ideapad 5 14" 1080p Touchscreen LÂ GRAYÂ Â </v>
          </cell>
          <cell r="H562" t="str">
            <v>LAPTOPS</v>
          </cell>
          <cell r="I562" t="str">
            <v>LENOVO LAPTOPS</v>
          </cell>
          <cell r="J562">
            <v>433</v>
          </cell>
        </row>
        <row r="563">
          <cell r="A563">
            <v>138319380</v>
          </cell>
          <cell r="B563">
            <v>573627726</v>
          </cell>
          <cell r="C563">
            <v>2394297902</v>
          </cell>
          <cell r="D563" t="str">
            <v>Verbatim DVD+R 4.7GB 16X Optical Recording Media with Branded Surface - 10 Pack Bulk Wrap</v>
          </cell>
          <cell r="E563" t="str">
            <v>VERBATIM AMERICAS LLC</v>
          </cell>
          <cell r="F563">
            <v>524736722</v>
          </cell>
          <cell r="G563" t="str">
            <v>Verbatim DVD+R 4.7GB 16X Optical RecordiÂ Â Â Â </v>
          </cell>
          <cell r="H563" t="str">
            <v>STORAGE AND MEMORY</v>
          </cell>
          <cell r="I563" t="str">
            <v>BLANK MEDIA</v>
          </cell>
          <cell r="J563">
            <v>144</v>
          </cell>
        </row>
        <row r="564">
          <cell r="A564">
            <v>200528768</v>
          </cell>
          <cell r="B564">
            <v>599183792</v>
          </cell>
          <cell r="C564">
            <v>19637894296</v>
          </cell>
          <cell r="D564" t="str">
            <v>Lenovo Ideapad 3 14" FHD Laptop, AMD Ryzen 7 5700U, 8GB RAM, 512GB SSD, Windows 11 Home, Abyss Blue, 82KT00V8US</v>
          </cell>
          <cell r="E564" t="str">
            <v>LENOVO UNITED STATES INC</v>
          </cell>
          <cell r="F564">
            <v>586615720</v>
          </cell>
          <cell r="G564" t="str">
            <v>Lenovo Ideapad 3 14" FHD Laptop, AMD RyzÂ BLUEÂ Â </v>
          </cell>
          <cell r="H564" t="str">
            <v>LAPTOPS</v>
          </cell>
          <cell r="I564" t="str">
            <v>LENOVO LAPTOPS</v>
          </cell>
          <cell r="J564">
            <v>460</v>
          </cell>
        </row>
        <row r="565">
          <cell r="A565">
            <v>445327716</v>
          </cell>
          <cell r="B565">
            <v>586036548</v>
          </cell>
          <cell r="C565">
            <v>88727641788</v>
          </cell>
          <cell r="D565" t="str">
            <v>SAMSUNG 1TB 870 QVO Series 2.5" SATA III Internal SSD - MZ-77Q1T0B/AM</v>
          </cell>
          <cell r="E565" t="str">
            <v>SAMSUNG ELECTRONICS AMERICA</v>
          </cell>
          <cell r="F565">
            <v>733175726</v>
          </cell>
          <cell r="G565" t="str">
            <v>SAMSUNG 1TB 870 QVO Series 2.5" SATA IIIÂ GRAYÂ Â </v>
          </cell>
          <cell r="H565" t="str">
            <v>STORAGE AND MEMORY</v>
          </cell>
          <cell r="I565" t="str">
            <v>SSD ECOMM</v>
          </cell>
          <cell r="J565">
            <v>36</v>
          </cell>
        </row>
        <row r="566">
          <cell r="A566">
            <v>426413185</v>
          </cell>
          <cell r="B566">
            <v>573627728</v>
          </cell>
          <cell r="C566">
            <v>2394296250</v>
          </cell>
          <cell r="D566" t="str">
            <v>Verbatim CD-R 700MB 80 Minute 52X Recordable Blank Disc 10 Pack Wrap</v>
          </cell>
          <cell r="E566" t="str">
            <v>VERBATIM AMERICAS LLC</v>
          </cell>
          <cell r="F566">
            <v>524736722</v>
          </cell>
          <cell r="G566" t="str">
            <v>Verbatim CD-R 700MB 80 Minute 52X RecordÂ Â Â Â </v>
          </cell>
          <cell r="H566" t="str">
            <v>STORAGE AND MEMORY</v>
          </cell>
          <cell r="I566" t="str">
            <v>BLANK MEDIA</v>
          </cell>
          <cell r="J566">
            <v>216</v>
          </cell>
        </row>
        <row r="567">
          <cell r="A567">
            <v>708472676</v>
          </cell>
          <cell r="B567">
            <v>597997049</v>
          </cell>
          <cell r="C567">
            <v>81255003478</v>
          </cell>
          <cell r="D567" t="str">
            <v>Gateway 14.1" Ultra Slim Notebook, FHD, AMD Ryzen 5 3500U with Radeon Vega 8 Graphics, 256GB SSD, 8GB Memory, Tuned by THX Audio, Fingerprint Scanner, 1MP Camera, HDMI, Windows 11 Home, Red</v>
          </cell>
          <cell r="E567" t="str">
            <v>E&amp;S INTERNATIONAL ENTERPRISES</v>
          </cell>
          <cell r="F567">
            <v>156265723</v>
          </cell>
          <cell r="G567" t="str">
            <v>Gateway 14.1" Ultra Slim Notebook, FHD, Â REDÂ Â </v>
          </cell>
          <cell r="H567" t="str">
            <v>LAPTOPS</v>
          </cell>
          <cell r="I567" t="str">
            <v>TIER 3 LAPTOPS</v>
          </cell>
          <cell r="J567">
            <v>0</v>
          </cell>
        </row>
        <row r="568">
          <cell r="A568">
            <v>54277070</v>
          </cell>
          <cell r="B568">
            <v>573494101</v>
          </cell>
          <cell r="C568">
            <v>61965914675</v>
          </cell>
          <cell r="D568" t="str">
            <v>SanDisk SSD Plus 480GB</v>
          </cell>
          <cell r="E568" t="str">
            <v>WESTERN DIGITAL TECHNOLOGIES INC</v>
          </cell>
          <cell r="F568">
            <v>446166720</v>
          </cell>
          <cell r="G568" t="str">
            <v>SanDisk SSD Plus 480GBÂ Â Â Â </v>
          </cell>
          <cell r="H568" t="str">
            <v>STORAGE AND MEMORY</v>
          </cell>
          <cell r="I568" t="str">
            <v>SSD ECOMM</v>
          </cell>
          <cell r="J568">
            <v>0</v>
          </cell>
        </row>
        <row r="569">
          <cell r="A569">
            <v>874030996</v>
          </cell>
          <cell r="B569">
            <v>599061730</v>
          </cell>
          <cell r="C569">
            <v>76364916040</v>
          </cell>
          <cell r="D569" t="str">
            <v>Seagate FireCuda Gaming 5TB External USB 3.2 Gen 1 Hard Drive with RGB LED Lighting (STKL5000400)</v>
          </cell>
          <cell r="E569" t="str">
            <v>SEAGATE TECHNOLOGY LLC</v>
          </cell>
          <cell r="F569">
            <v>673270720</v>
          </cell>
          <cell r="G569" t="str">
            <v>Seagate FireCuda Gaming 5TB External USBÂ BLACKÂ Â </v>
          </cell>
          <cell r="H569" t="str">
            <v>STORAGE AND MEMORY</v>
          </cell>
          <cell r="I569" t="str">
            <v>HARD DRIVES</v>
          </cell>
          <cell r="J569">
            <v>83</v>
          </cell>
        </row>
        <row r="570">
          <cell r="A570">
            <v>1877278904</v>
          </cell>
          <cell r="B570">
            <v>653814305</v>
          </cell>
          <cell r="C570">
            <v>71803790134</v>
          </cell>
          <cell r="D570" t="str">
            <v>WD Blue 2TB 3.5" Desktop Hard Drive - WDBH2D0020HNC-NRWM</v>
          </cell>
          <cell r="E570" t="str">
            <v>WESTERN DIGITAL TECHNOLOGIES INC</v>
          </cell>
          <cell r="F570">
            <v>649052721</v>
          </cell>
          <cell r="G570" t="str">
            <v>WD Blue 2TB 3.5" Desktop Hard Drive - WDÂ Â Â Â </v>
          </cell>
          <cell r="H570" t="str">
            <v>STORAGE AND MEMORY</v>
          </cell>
          <cell r="I570" t="str">
            <v>HARD DRIVES</v>
          </cell>
          <cell r="J570">
            <v>2</v>
          </cell>
        </row>
        <row r="571">
          <cell r="A571">
            <v>1107266228</v>
          </cell>
          <cell r="B571">
            <v>653814304</v>
          </cell>
          <cell r="C571">
            <v>71803790130</v>
          </cell>
          <cell r="D571" t="str">
            <v>WD_Black 5TB P10 Portable Game Drive - WDBA3A0050BBK-WEWM</v>
          </cell>
          <cell r="E571" t="str">
            <v>WESTERN DIGITAL TECHNOLOGIES INC</v>
          </cell>
          <cell r="F571">
            <v>649052721</v>
          </cell>
          <cell r="G571" t="str">
            <v>WD_Black 5TB P10 Portable Game Drive - WÂ Â Â Â </v>
          </cell>
          <cell r="H571" t="str">
            <v>STORAGE AND MEMORY</v>
          </cell>
          <cell r="I571" t="str">
            <v>HARD DRIVES</v>
          </cell>
          <cell r="J571">
            <v>40</v>
          </cell>
        </row>
        <row r="572">
          <cell r="A572">
            <v>688888894</v>
          </cell>
          <cell r="B572">
            <v>650425297</v>
          </cell>
          <cell r="C572">
            <v>81255003487</v>
          </cell>
          <cell r="D572" t="str">
            <v>VAIO 14.1", FHD, Intel Core i7-1165G7, 16GB RAM, 1TB SSD, Quad Core, Fingerprint Scanner, THX Spatial Audio, 2MP Camera, HDMI, Windows 11 Home, Silver</v>
          </cell>
          <cell r="E572" t="str">
            <v>E&amp;S INTERNATIONAL ENTERPRISES</v>
          </cell>
          <cell r="F572">
            <v>156265723</v>
          </cell>
          <cell r="G572" t="str">
            <v>VAIO 14.1", FHD, Intel Core i7-1165G7, 1Â SILVERÂ Â </v>
          </cell>
          <cell r="H572" t="str">
            <v>LAPTOPS</v>
          </cell>
          <cell r="I572" t="str">
            <v>TIER 3 LAPTOPS</v>
          </cell>
          <cell r="J572">
            <v>69</v>
          </cell>
        </row>
        <row r="573">
          <cell r="A573">
            <v>735408948</v>
          </cell>
          <cell r="B573">
            <v>650851692</v>
          </cell>
          <cell r="C573">
            <v>19654873184</v>
          </cell>
          <cell r="D573" t="str">
            <v>HP 27 inch Touch All-in-One Desktop PC, Intel Core i5-1235U, 8GB RAM, 1TB SSD, Starry White, Windows 11 Home, 27-cb1023w</v>
          </cell>
          <cell r="E573" t="str">
            <v>HP INC</v>
          </cell>
          <cell r="F573">
            <v>952341722</v>
          </cell>
          <cell r="G573" t="str">
            <v>HP 27 inch Touch All-in-One Desktop PC, Â WHITEÂ Â </v>
          </cell>
          <cell r="H573" t="str">
            <v>DESKTOP COMPUTERS</v>
          </cell>
          <cell r="I573" t="str">
            <v>ALL IN ONE DESKTOP</v>
          </cell>
          <cell r="J573">
            <v>19</v>
          </cell>
        </row>
        <row r="574">
          <cell r="A574">
            <v>12321768</v>
          </cell>
          <cell r="B574">
            <v>551600830</v>
          </cell>
          <cell r="C574">
            <v>2394294554</v>
          </cell>
          <cell r="D574" t="str">
            <v>Verbatim CD-R Discs - 700MB/80min - 100 Pack Spindle</v>
          </cell>
          <cell r="E574" t="str">
            <v>VERBATIM AMERICAS LLC</v>
          </cell>
          <cell r="F574">
            <v>524736722</v>
          </cell>
          <cell r="G574" t="str">
            <v>Verbatim CD-R Discs - 700MB/80min - 100 Â Â Â Â </v>
          </cell>
          <cell r="H574" t="str">
            <v>STORAGE AND MEMORY</v>
          </cell>
          <cell r="I574" t="str">
            <v>BLANK MEDIA</v>
          </cell>
          <cell r="J574">
            <v>0</v>
          </cell>
        </row>
        <row r="575">
          <cell r="A575">
            <v>649509361</v>
          </cell>
          <cell r="B575">
            <v>587540851</v>
          </cell>
          <cell r="C575">
            <v>75149264328</v>
          </cell>
          <cell r="D575" t="str">
            <v>PNY 32GB Attache USB 2.0 Flash Drive</v>
          </cell>
          <cell r="E575" t="str">
            <v>PNY TECHNOLOGIES INC</v>
          </cell>
          <cell r="F575">
            <v>199336720</v>
          </cell>
          <cell r="G575" t="str">
            <v>PNY 32GB Attache USB 2.0 Flash DriveÂ Â Â Â </v>
          </cell>
          <cell r="H575" t="str">
            <v>STORAGE AND MEMORY</v>
          </cell>
          <cell r="I575" t="str">
            <v>FLASH DRIVES</v>
          </cell>
          <cell r="J575">
            <v>133</v>
          </cell>
        </row>
        <row r="576">
          <cell r="A576">
            <v>910943714</v>
          </cell>
          <cell r="B576">
            <v>599871375</v>
          </cell>
          <cell r="C576">
            <v>76364916042</v>
          </cell>
          <cell r="D576" t="str">
            <v>Seagate FireCuda Gaming Hub 8TB External USB 3.2 Gen 1 Hard Drive with RGB LED Lighting</v>
          </cell>
          <cell r="E576" t="str">
            <v>SEAGATE TECHNOLOGY LLC</v>
          </cell>
          <cell r="F576">
            <v>673270720</v>
          </cell>
          <cell r="G576" t="str">
            <v>Seagate FireCuda Gaming Hub 8TB ExternalÂ Â Â Â </v>
          </cell>
          <cell r="H576" t="str">
            <v>STORAGE AND MEMORY</v>
          </cell>
          <cell r="I576" t="str">
            <v>HARD DRIVES</v>
          </cell>
          <cell r="J576">
            <v>130</v>
          </cell>
        </row>
        <row r="577">
          <cell r="A577">
            <v>570364121</v>
          </cell>
          <cell r="B577">
            <v>596245378</v>
          </cell>
          <cell r="C577">
            <v>76364916049</v>
          </cell>
          <cell r="D577" t="str">
            <v>Seagate Expansion STKM5000400 5TB Portable Hard Drive, External, Black</v>
          </cell>
          <cell r="E577" t="str">
            <v>SEAGATE TECHNOLOGY LLC</v>
          </cell>
          <cell r="F577">
            <v>673270720</v>
          </cell>
          <cell r="G577" t="str">
            <v>Seagate Expansion STKM5000400 5TB PortabÂ Â Â Â </v>
          </cell>
          <cell r="H577" t="str">
            <v>STORAGE AND MEMORY</v>
          </cell>
          <cell r="I577" t="str">
            <v>HARD DRIVES</v>
          </cell>
          <cell r="J577">
            <v>10</v>
          </cell>
        </row>
        <row r="578">
          <cell r="A578">
            <v>262676749</v>
          </cell>
          <cell r="B578">
            <v>650989155</v>
          </cell>
          <cell r="C578">
            <v>19555374710</v>
          </cell>
          <cell r="D578" t="str">
            <v>ASUS TUF Core i5 3050 Laptop; ASUS TUF Dash F15 15.6" Full HD, Intel Core i5-12450H, NVIDIA GeForce RTX 3050 Graphics, 8GB RAM, 512GB SSD, Off Black, Windows 11 Home, FX517ZC-WS51</v>
          </cell>
          <cell r="E578" t="str">
            <v>ASUS COMPUTER INTERNATIONAL</v>
          </cell>
          <cell r="F578">
            <v>4443720</v>
          </cell>
          <cell r="G578" t="str">
            <v>ASUS TUF Core i5 3050 Laptop; ASUS TUF DÂ BLACKÂ Â </v>
          </cell>
          <cell r="H578" t="str">
            <v>PC GAMING</v>
          </cell>
          <cell r="I578" t="str">
            <v>GAMING LAPTOPS</v>
          </cell>
          <cell r="J578">
            <v>396</v>
          </cell>
        </row>
        <row r="579">
          <cell r="A579">
            <v>174300526</v>
          </cell>
          <cell r="B579">
            <v>563835769</v>
          </cell>
          <cell r="C579">
            <v>61965914135</v>
          </cell>
          <cell r="D579" t="str">
            <v>SanDisk 32GB iXpand USB 3.1 Lightning Flash Drive for your iPhone and iPad - SDIX40N-032G-AW6NN</v>
          </cell>
          <cell r="E579" t="str">
            <v>WESTERN DIGITAL TECHNOLOGIES INC</v>
          </cell>
          <cell r="F579">
            <v>446166720</v>
          </cell>
          <cell r="G579" t="str">
            <v>SanDisk 32GB iXpand USB 3.1 Lightning FlÂ Â Â 1.0EA</v>
          </cell>
          <cell r="H579" t="str">
            <v>STORAGE AND MEMORY</v>
          </cell>
          <cell r="I579" t="str">
            <v>FLASH DRIVES</v>
          </cell>
          <cell r="J579">
            <v>1</v>
          </cell>
        </row>
        <row r="580">
          <cell r="A580">
            <v>980092569</v>
          </cell>
          <cell r="B580">
            <v>580453957</v>
          </cell>
          <cell r="C580">
            <v>88727637141</v>
          </cell>
          <cell r="D580" t="str">
            <v>SAMSUNG Chromebook 4+ 15.6" Intel Celeron Processor N4000 4GB RAM 64GB eMMC Intel UHD Graphics 600 - XE350XBA-K02US</v>
          </cell>
          <cell r="E580" t="str">
            <v>SAMSUNG ELECTRONICS AMERICA</v>
          </cell>
          <cell r="F580">
            <v>733175722</v>
          </cell>
          <cell r="G580" t="str">
            <v>SAMSUNG Chromebook 4+ 15.6" Intel CeleroÂ Â Â Â </v>
          </cell>
          <cell r="H580" t="str">
            <v>CHROMEBOOKS</v>
          </cell>
          <cell r="I580" t="str">
            <v>SAMSUNG CHROMEBOOKS</v>
          </cell>
          <cell r="J580">
            <v>1</v>
          </cell>
        </row>
        <row r="581">
          <cell r="A581">
            <v>204413329</v>
          </cell>
          <cell r="B581">
            <v>596987588</v>
          </cell>
          <cell r="C581">
            <v>85001729102</v>
          </cell>
          <cell r="D581" t="str">
            <v>Core Innovations 14.1" Ultra Slim Notebook 4GB RAM 64GB SSD Windows 10 CLT146401BLC (Black)</v>
          </cell>
          <cell r="E581" t="str">
            <v>DP AUDIO VIDEO</v>
          </cell>
          <cell r="F581">
            <v>624224721</v>
          </cell>
          <cell r="G581" t="str">
            <v>Core Innovations 14.1" Ultra Slim NoteboÂ Â Â Â </v>
          </cell>
          <cell r="H581" t="str">
            <v>LAPTOPS</v>
          </cell>
          <cell r="I581" t="str">
            <v>TIER 3 LAPTOPS</v>
          </cell>
          <cell r="J581">
            <v>0</v>
          </cell>
        </row>
        <row r="582">
          <cell r="A582">
            <v>808541905</v>
          </cell>
          <cell r="B582">
            <v>599852788</v>
          </cell>
          <cell r="C582">
            <v>81255003524</v>
          </cell>
          <cell r="D582" t="str">
            <v>Gateway 14.1" Ultra Slim Notebook, FHD, Intel Celeron N4020, 4GB/64GB, Tuned by THX Audio, 1MP Webcam, Windows 10 S, Microsoft 365 Personal 1-Year Included, Carrying Case Included, Black/Red</v>
          </cell>
          <cell r="E582" t="str">
            <v>E&amp;S INTERNATIONAL ENTERPRISES</v>
          </cell>
          <cell r="F582">
            <v>156265723</v>
          </cell>
          <cell r="G582" t="str">
            <v>Gateway 14.1" Ultra Slim Notebook, FHD, Â BLACKÂ Â </v>
          </cell>
          <cell r="H582" t="str">
            <v>LAPTOPS</v>
          </cell>
          <cell r="I582" t="str">
            <v>TIER 3 LAPTOPS</v>
          </cell>
          <cell r="J582">
            <v>1</v>
          </cell>
        </row>
        <row r="583">
          <cell r="A583">
            <v>338774362</v>
          </cell>
          <cell r="B583">
            <v>573494084</v>
          </cell>
          <cell r="C583">
            <v>61965914034</v>
          </cell>
          <cell r="D583" t="str">
            <v>SanDisk Ultra USB Type-C 64GB Flash Drive (SDCZ450-064G-G46)</v>
          </cell>
          <cell r="E583" t="str">
            <v>WESTERN DIGITAL TECHNOLOGIES INC</v>
          </cell>
          <cell r="F583">
            <v>446166720</v>
          </cell>
          <cell r="G583" t="str">
            <v>SanDisk Ultra USB Type-C 64GB Flash DrivÂ Â Â Â </v>
          </cell>
          <cell r="H583" t="str">
            <v>STORAGE AND MEMORY</v>
          </cell>
          <cell r="I583" t="str">
            <v>FLASH DRIVES</v>
          </cell>
          <cell r="J583">
            <v>173</v>
          </cell>
        </row>
        <row r="584">
          <cell r="A584">
            <v>2837626551</v>
          </cell>
          <cell r="B584">
            <v>658063467</v>
          </cell>
          <cell r="C584">
            <v>82414227660</v>
          </cell>
          <cell r="D584" t="str">
            <v>MSI Stealth GS66 Gaming Laptop, 15.6" QHD 240Hz, Intel Core i9-12900H, NVIDIA GeForce RTX 3070 Ti, 32GB RAM, 1TB SSD, Windows 11 Home, Stealth GS66 12UGS-039</v>
          </cell>
          <cell r="E584" t="str">
            <v>MSI Computer Corp</v>
          </cell>
          <cell r="F584">
            <v>36094721</v>
          </cell>
          <cell r="G584" t="str">
            <v>MSI Stealth GS66 Gaming Laptop, 15.6" QHÂ BLACKÂ Â </v>
          </cell>
          <cell r="H584" t="str">
            <v>PC GAMING</v>
          </cell>
          <cell r="I584" t="str">
            <v>GAMING LAPTOPS</v>
          </cell>
          <cell r="J584">
            <v>329</v>
          </cell>
        </row>
        <row r="585">
          <cell r="A585">
            <v>480912399</v>
          </cell>
          <cell r="B585">
            <v>652144231</v>
          </cell>
          <cell r="C585">
            <v>19678621774</v>
          </cell>
          <cell r="D585" t="str">
            <v>HP 15.6" Screen FHD Laptop, Intel Core i5-1135G7, 8GB RAM, 256GB SSD, Natural Silver, Windows 11 Home, 15-dy2795wm</v>
          </cell>
          <cell r="E585" t="str">
            <v>HP INC</v>
          </cell>
          <cell r="F585">
            <v>952341722</v>
          </cell>
          <cell r="G585" t="str">
            <v>HP 15.6" Screen FHD Laptop, Intel Core iÂ SILVERÂ Â </v>
          </cell>
          <cell r="H585" t="str">
            <v>LAPTOPS</v>
          </cell>
          <cell r="I585" t="str">
            <v>HP LAPTOPS</v>
          </cell>
          <cell r="J585">
            <v>0</v>
          </cell>
        </row>
        <row r="586">
          <cell r="A586">
            <v>753966076</v>
          </cell>
          <cell r="B586">
            <v>652134419</v>
          </cell>
          <cell r="C586">
            <v>19633776932</v>
          </cell>
          <cell r="D586" t="str">
            <v>HP 14" FHD Pavilion x360 Convertible Laptop, Intel Core i5-1235U, 8GB RAM, 256GB SSD, Natural Silver, Windows 11 Home, 14-dy2050wm</v>
          </cell>
          <cell r="E586" t="str">
            <v>HP INC</v>
          </cell>
          <cell r="F586">
            <v>952341722</v>
          </cell>
          <cell r="G586" t="str">
            <v>HP 14" FHD Pavilion x360 Convertible LapÂ SILVERÂ L26</v>
          </cell>
          <cell r="H586" t="str">
            <v>LAPTOPS</v>
          </cell>
          <cell r="I586" t="str">
            <v>HP LAPTOPS</v>
          </cell>
          <cell r="J586">
            <v>129</v>
          </cell>
        </row>
        <row r="587">
          <cell r="A587">
            <v>494260842</v>
          </cell>
          <cell r="B587">
            <v>650742338</v>
          </cell>
          <cell r="C587">
            <v>81255003535</v>
          </cell>
          <cell r="D587" t="str">
            <v>Gateway 23.8" All-in-one Desktop, Fully Adjustable Stand, FHD, Intel Pentium J5040, 4GB RAM, 128GB SSD, 2MP Camera, Windows 11, Microsoft 365 Personal 1-Year Included, Mouse &amp; Keyboard Included, Black</v>
          </cell>
          <cell r="E587" t="str">
            <v>E&amp;S INTERNATIONAL ENTERPRISES</v>
          </cell>
          <cell r="F587">
            <v>156265723</v>
          </cell>
          <cell r="G587" t="str">
            <v>Gateway 23.8" All-in-one Desktop, Fully Â BLACKÂ Â </v>
          </cell>
          <cell r="H587" t="str">
            <v>DESKTOP COMPUTERS</v>
          </cell>
          <cell r="I587" t="str">
            <v>ALL IN ONE DESKTOP</v>
          </cell>
          <cell r="J587">
            <v>69</v>
          </cell>
        </row>
        <row r="588">
          <cell r="A588">
            <v>727260097</v>
          </cell>
          <cell r="B588">
            <v>650007280</v>
          </cell>
          <cell r="C588">
            <v>19555361894</v>
          </cell>
          <cell r="D588" t="str">
            <v>ASUS 17.3" FHD Chromebook, Intel Celeron, 4GB RAM, 64GB eMMC, Chrome OS, Grey, CX1700CKA-WS44F-M</v>
          </cell>
          <cell r="E588" t="str">
            <v>ASUS COMPUTER INTERNATIONAL</v>
          </cell>
          <cell r="F588">
            <v>4443720</v>
          </cell>
          <cell r="G588" t="str">
            <v>ASUS 17.3" FHD Chromebook, Intel CeleronÂ GRAYÂ Â </v>
          </cell>
          <cell r="H588" t="str">
            <v>CHROMEBOOKS</v>
          </cell>
          <cell r="I588" t="str">
            <v>OTHER CHROMEBOOKS</v>
          </cell>
          <cell r="J588">
            <v>4</v>
          </cell>
        </row>
        <row r="589">
          <cell r="A589">
            <v>991710002</v>
          </cell>
          <cell r="B589">
            <v>582794903</v>
          </cell>
          <cell r="C589">
            <v>19512241782</v>
          </cell>
          <cell r="D589" t="str">
            <v>HP Pavilion 15.6" FHD Touch, Intel Core i5-1135G7, 8GB RAM, 512GB SSD, Lunar Gold, Windows 10, 15-eg0050wm</v>
          </cell>
          <cell r="E589" t="str">
            <v>HP INC</v>
          </cell>
          <cell r="F589">
            <v>952341722</v>
          </cell>
          <cell r="G589" t="str">
            <v>HP Pavilion 15.6" FHD Touch, Intel Core Â GOLDÂ L28</v>
          </cell>
          <cell r="H589" t="str">
            <v>LAPTOPS</v>
          </cell>
          <cell r="I589" t="str">
            <v>HP LAPTOPS</v>
          </cell>
          <cell r="J589">
            <v>407</v>
          </cell>
        </row>
        <row r="590">
          <cell r="A590">
            <v>906686026</v>
          </cell>
          <cell r="B590">
            <v>595816631</v>
          </cell>
          <cell r="C590">
            <v>19606822463</v>
          </cell>
          <cell r="D590" t="str">
            <v>HP 14" Chromebook, Intel Pentium N5000, 4GB RAM, 64 GB eMMC, Silver, 14a-na0131wm</v>
          </cell>
          <cell r="E590" t="str">
            <v>HP INC</v>
          </cell>
          <cell r="F590">
            <v>952341722</v>
          </cell>
          <cell r="G590" t="str">
            <v>HP 14" Chromebook, Intel Pentium N5000, Â Â Â Â </v>
          </cell>
          <cell r="H590" t="str">
            <v>CHROMEBOOKS</v>
          </cell>
          <cell r="I590" t="str">
            <v>HP CHROMEBOOKS</v>
          </cell>
          <cell r="J590">
            <v>542</v>
          </cell>
        </row>
        <row r="591">
          <cell r="A591">
            <v>904879972</v>
          </cell>
          <cell r="B591">
            <v>650851494</v>
          </cell>
          <cell r="C591">
            <v>19654848527</v>
          </cell>
          <cell r="D591" t="str">
            <v>HP Victus 15L Gaming Desktop PC, AMD Ryzen 5 5600G, AMD RX6400, 8GB RAM, 512GB SSD, Mica Silver, Windows 11 Home, TG02-0013w</v>
          </cell>
          <cell r="E591" t="str">
            <v>HP INC</v>
          </cell>
          <cell r="F591">
            <v>952341722</v>
          </cell>
          <cell r="G591" t="str">
            <v>HP Victus 15L Gaming Desktop PC, AMD RyzÂ BLACKÂ Â </v>
          </cell>
          <cell r="H591" t="str">
            <v>PC GAMING</v>
          </cell>
          <cell r="I591" t="str">
            <v>GAMING DESKTOPS</v>
          </cell>
          <cell r="J591">
            <v>0</v>
          </cell>
        </row>
        <row r="592">
          <cell r="A592">
            <v>619100318</v>
          </cell>
          <cell r="B592">
            <v>578650228</v>
          </cell>
          <cell r="C592">
            <v>76364914392</v>
          </cell>
          <cell r="D592" t="str">
            <v>Seagate 2TB Photo Drive with Mylio Create Portable External Hard Drive USB 3.0 (White)</v>
          </cell>
          <cell r="E592" t="str">
            <v>SEAGATE TECHNOLOGY LLC</v>
          </cell>
          <cell r="F592">
            <v>673270720</v>
          </cell>
          <cell r="G592" t="str">
            <v>Seagate 2TB Photo Drive with Mylio CreatÂ Â Â Â </v>
          </cell>
          <cell r="H592" t="str">
            <v>STORAGE AND MEMORY</v>
          </cell>
          <cell r="I592" t="str">
            <v>HARD DRIVES</v>
          </cell>
          <cell r="J592">
            <v>1</v>
          </cell>
        </row>
        <row r="593">
          <cell r="A593">
            <v>904292433</v>
          </cell>
          <cell r="B593">
            <v>651428463</v>
          </cell>
          <cell r="C593">
            <v>76364917286</v>
          </cell>
          <cell r="D593" t="str">
            <v>Seagate Beskar Ingot Drive Special Edition FireCuda 2TB Officially-Licensed External USB 3.2 Gen 1 Hard Drive with RGB LED Lighting</v>
          </cell>
          <cell r="E593" t="str">
            <v>SEAGATE TECHNOLOGY LLC</v>
          </cell>
          <cell r="F593">
            <v>673270720</v>
          </cell>
          <cell r="G593" t="str">
            <v>Seagate Beskar Ingot Drive Special EditiÂ Â Â Â </v>
          </cell>
          <cell r="H593" t="str">
            <v>STORAGE AND MEMORY</v>
          </cell>
          <cell r="I593" t="str">
            <v>HARD DRIVES</v>
          </cell>
          <cell r="J593">
            <v>1</v>
          </cell>
        </row>
        <row r="594">
          <cell r="A594">
            <v>117641374</v>
          </cell>
          <cell r="B594">
            <v>594787776</v>
          </cell>
          <cell r="C594">
            <v>81255003425</v>
          </cell>
          <cell r="D594" t="str">
            <v>Gateway 15.6" Ultra Slim Notebook, FHD, Intel Core i3-1115G4, Dual Core, 8GB Memory, 256GB SSD, Tuned by THX, 1.0MP Webcam, HDMI, Fingerprint Scanner, Cortana, Windows 10 Home, Green</v>
          </cell>
          <cell r="E594" t="str">
            <v>E&amp;S INTERNATIONAL ENTERPRISES</v>
          </cell>
          <cell r="F594">
            <v>156265723</v>
          </cell>
          <cell r="G594" t="str">
            <v>Gateway 15.6" Ultra Slim Notebook, FHD, Â PURPLEÂ Â </v>
          </cell>
          <cell r="H594" t="str">
            <v>LAPTOPS</v>
          </cell>
          <cell r="I594" t="str">
            <v>TIER 3 LAPTOPS</v>
          </cell>
          <cell r="J594">
            <v>1</v>
          </cell>
        </row>
        <row r="595">
          <cell r="A595">
            <v>388412236</v>
          </cell>
          <cell r="B595">
            <v>654758850</v>
          </cell>
          <cell r="C595">
            <v>19555382920</v>
          </cell>
          <cell r="D595" t="str">
            <v>ASUS 17.3" Full HD, Intel Core i3-1220P, 8GB RAM, 256GB SSD, Silver, Windows 11 Laptop, K1703ZA-WH34</v>
          </cell>
          <cell r="E595" t="str">
            <v>ASUS COMPUTER INTERNATIONAL</v>
          </cell>
          <cell r="F595">
            <v>4443720</v>
          </cell>
          <cell r="G595" t="str">
            <v>ASUS 17.3" Full HD, Intel Core i3-1220P,Â SILVERÂ Â </v>
          </cell>
          <cell r="H595" t="str">
            <v>LAPTOPS</v>
          </cell>
          <cell r="I595" t="str">
            <v>ASUS LAPTOPS</v>
          </cell>
          <cell r="J595">
            <v>4</v>
          </cell>
        </row>
        <row r="596">
          <cell r="A596">
            <v>364407628</v>
          </cell>
          <cell r="B596">
            <v>599061728</v>
          </cell>
          <cell r="C596">
            <v>76364916034</v>
          </cell>
          <cell r="D596" t="str">
            <v>Seagate FireCuda Gaming 2TB External USB 3.2 Gen 1 Hard Drive with RGB LED Lighting (STKL2000400)</v>
          </cell>
          <cell r="E596" t="str">
            <v>SEAGATE TECHNOLOGY LLC</v>
          </cell>
          <cell r="F596">
            <v>673270720</v>
          </cell>
          <cell r="G596" t="str">
            <v>Seagate FireCuda Gaming 2TB External USBÂ BLACKÂ Â </v>
          </cell>
          <cell r="H596" t="str">
            <v>STORAGE AND MEMORY</v>
          </cell>
          <cell r="I596" t="str">
            <v>HARD DRIVES</v>
          </cell>
          <cell r="J596">
            <v>2</v>
          </cell>
        </row>
        <row r="597">
          <cell r="A597">
            <v>1308692131</v>
          </cell>
          <cell r="B597">
            <v>653125455</v>
          </cell>
          <cell r="C597">
            <v>61965919931</v>
          </cell>
          <cell r="D597" t="str">
            <v>WD Blue 1TB SA510 SATA Internal Solid State Drive SSD - WDBB8H0010BNC-WRWN</v>
          </cell>
          <cell r="E597" t="str">
            <v>WESTERN DIGITAL TECHNOLOGIES INC</v>
          </cell>
          <cell r="F597">
            <v>649052720</v>
          </cell>
          <cell r="G597" t="str">
            <v>WD Blue 1TB SA510 SATA Internal Solid StÂ BLACKÂ Â </v>
          </cell>
          <cell r="H597" t="str">
            <v>STORAGE AND MEMORY</v>
          </cell>
          <cell r="I597" t="str">
            <v>SSD ECOMM</v>
          </cell>
          <cell r="J597">
            <v>22</v>
          </cell>
        </row>
        <row r="598">
          <cell r="A598">
            <v>193736239</v>
          </cell>
          <cell r="B598">
            <v>596810234</v>
          </cell>
          <cell r="C598">
            <v>88727645643</v>
          </cell>
          <cell r="D598" t="str">
            <v>SAMSUNG 980 PRO Series - 2TB PCIe Gen4. X4 NVMe 1.3c - M.2 Internal SSD - MZ-V8P2T0B/AM</v>
          </cell>
          <cell r="E598" t="str">
            <v>SAMSUNG ELECTRONICS AMERICA</v>
          </cell>
          <cell r="F598">
            <v>733175726</v>
          </cell>
          <cell r="G598" t="str">
            <v>SAMSUNG 980 PRO Series - 2TB PCIe Gen4. Â BLACKÂ Â </v>
          </cell>
          <cell r="H598" t="str">
            <v>STORAGE AND MEMORY</v>
          </cell>
          <cell r="I598" t="str">
            <v>SSD ECOMM</v>
          </cell>
          <cell r="J598">
            <v>29</v>
          </cell>
        </row>
        <row r="599">
          <cell r="A599">
            <v>245727876</v>
          </cell>
          <cell r="B599">
            <v>596294638</v>
          </cell>
          <cell r="C599">
            <v>61965918137</v>
          </cell>
          <cell r="D599" t="str">
            <v>SanDisk 32GB iXpand Flash Drive Flip - SDIX90N-032G-AW6NN</v>
          </cell>
          <cell r="E599" t="str">
            <v>WESTERN DIGITAL TECHNOLOGIES INC</v>
          </cell>
          <cell r="F599">
            <v>446166720</v>
          </cell>
          <cell r="G599" t="str">
            <v>SanDisk 32GB iXpand Flash Drive Flip - SÂ Â Â Â </v>
          </cell>
          <cell r="H599" t="str">
            <v>STORAGE AND MEMORY</v>
          </cell>
          <cell r="I599" t="str">
            <v>FLASH DRIVES</v>
          </cell>
          <cell r="J599">
            <v>13</v>
          </cell>
        </row>
        <row r="600">
          <cell r="A600">
            <v>551965281</v>
          </cell>
          <cell r="B600">
            <v>650851608</v>
          </cell>
          <cell r="C600">
            <v>19654882308</v>
          </cell>
          <cell r="D600" t="str">
            <v>HP 24 All-in-One PC, Intel Core i3-1115G4, 4GB RAM, 256GB SSD, Snow White, Windows 11 Home, 24-df1023w</v>
          </cell>
          <cell r="E600" t="str">
            <v>HP INC</v>
          </cell>
          <cell r="F600">
            <v>952341722</v>
          </cell>
          <cell r="G600" t="str">
            <v>HP 24 All-in-One PC, Intel Core i3-1115GÂ WHITEÂ Â </v>
          </cell>
          <cell r="H600" t="str">
            <v>DESKTOP COMPUTERS</v>
          </cell>
          <cell r="I600" t="str">
            <v>ALL IN ONE DESKTOP</v>
          </cell>
          <cell r="J600">
            <v>0</v>
          </cell>
        </row>
        <row r="601">
          <cell r="A601">
            <v>454134260</v>
          </cell>
          <cell r="B601">
            <v>578738239</v>
          </cell>
          <cell r="C601">
            <v>88727626590</v>
          </cell>
          <cell r="D601" t="str">
            <v>SAMSUNG BAR Plus 256GB - 400MB/s USB 3.1 Flash Drive Titan Gray (MUF-256BE4/AM)</v>
          </cell>
          <cell r="E601" t="str">
            <v>SAMSUNG ELECTRONICS AMERICA</v>
          </cell>
          <cell r="F601">
            <v>733175060</v>
          </cell>
          <cell r="G601" t="str">
            <v>SAMSUNG BAR Plus 256GB - 400MB/s USB 3.1Â Â Â Â </v>
          </cell>
          <cell r="H601" t="str">
            <v>STORAGE AND MEMORY</v>
          </cell>
          <cell r="I601" t="str">
            <v>FLASH DRIVES</v>
          </cell>
          <cell r="J601">
            <v>64</v>
          </cell>
        </row>
        <row r="602">
          <cell r="A602">
            <v>555534156</v>
          </cell>
          <cell r="B602">
            <v>596252867</v>
          </cell>
          <cell r="C602">
            <v>85001729094</v>
          </cell>
          <cell r="D602" t="str">
            <v>Core Innovations CLC14364SL 14.1" Laptop with Windows 10 S, Intel Celeron 3GB RAM 64GB Flash Storage (Silver)</v>
          </cell>
          <cell r="E602" t="str">
            <v>DP AUDIO VIDEO</v>
          </cell>
          <cell r="F602">
            <v>624224721</v>
          </cell>
          <cell r="G602" t="str">
            <v>Core Innovations CLC14364SL 14.1" LaptopÂ SILVERÂ Â </v>
          </cell>
          <cell r="H602" t="str">
            <v>LAPTOPS</v>
          </cell>
          <cell r="I602" t="str">
            <v>TIER 3 LAPTOPS</v>
          </cell>
          <cell r="J602">
            <v>0</v>
          </cell>
        </row>
        <row r="603">
          <cell r="A603">
            <v>538799693</v>
          </cell>
          <cell r="B603">
            <v>596387141</v>
          </cell>
          <cell r="C603">
            <v>19555320242</v>
          </cell>
          <cell r="D603" t="str">
            <v>ASUS VivoBook Flip 14 Laptop, 14" FHD Touch, Intel Core i3-10110U, 4GB DDR4, 128GB SSD, Fingerprint, Windows 10 Home in S Mode, Star Gray, TP412FA-WS31T</v>
          </cell>
          <cell r="E603" t="str">
            <v>ASUS COMPUTER INTERNATIONAL</v>
          </cell>
          <cell r="F603">
            <v>4443720</v>
          </cell>
          <cell r="G603" t="str">
            <v>ASUS VivoBook Flip 14 Laptop, 14" FHD ToÂ GRAYÂ Â </v>
          </cell>
          <cell r="H603" t="str">
            <v>LAPTOPS</v>
          </cell>
          <cell r="I603" t="str">
            <v>ASUS LAPTOPS</v>
          </cell>
          <cell r="J603">
            <v>1</v>
          </cell>
        </row>
        <row r="604">
          <cell r="A604">
            <v>244870050</v>
          </cell>
          <cell r="B604">
            <v>596480347</v>
          </cell>
          <cell r="C604">
            <v>88727654478</v>
          </cell>
          <cell r="D604" t="str">
            <v>SAMSUNG Galaxy Chromebook Go 14" Display, Intel Celeron N4500 Processor, 32GB Storage, 4GB Memory LPDDR4x - XE340XDA-KA1US</v>
          </cell>
          <cell r="E604" t="str">
            <v>SAMSUNG ELECTRONICS AMERICA</v>
          </cell>
          <cell r="F604">
            <v>733175722</v>
          </cell>
          <cell r="G604" t="str">
            <v>SAMSUNG Galaxy Chromebook Go 14" DisplayÂ Â Â Â </v>
          </cell>
          <cell r="H604" t="str">
            <v>CHROMEBOOKS</v>
          </cell>
          <cell r="I604" t="str">
            <v>SAMSUNG CHROMEBOOKS</v>
          </cell>
          <cell r="J604">
            <v>6</v>
          </cell>
        </row>
        <row r="605">
          <cell r="A605">
            <v>180054412</v>
          </cell>
          <cell r="B605">
            <v>597018744</v>
          </cell>
          <cell r="C605">
            <v>19611913341</v>
          </cell>
          <cell r="D605" t="str">
            <v>Lenovo IdeaCentre AIO 3i 27" FHD Touchscreen All-in-One Desktop, Intel Core i5-1135G7, 8GB RAM, 256GB SSD, DVD-RW, Windows 11 Home, Black, F0FW00L8US</v>
          </cell>
          <cell r="E605" t="str">
            <v>LENOVO UNITED STATES INC</v>
          </cell>
          <cell r="F605">
            <v>586615720</v>
          </cell>
          <cell r="G605" t="str">
            <v>Lenovo IdeaCentre AIO 3i 27" FHD TouchscÂ BLACKÂ Â </v>
          </cell>
          <cell r="H605" t="str">
            <v>DESKTOP COMPUTERS</v>
          </cell>
          <cell r="I605" t="str">
            <v>ALL IN ONE DESKTOP</v>
          </cell>
          <cell r="J605">
            <v>14</v>
          </cell>
        </row>
        <row r="606">
          <cell r="A606">
            <v>905863480</v>
          </cell>
          <cell r="B606">
            <v>578924319</v>
          </cell>
          <cell r="C606">
            <v>19485031824</v>
          </cell>
          <cell r="D606" t="str">
            <v>HP 15.6" Laptop, Intel Pentium Silver N5000, 4GB RAM, 500GB HD, Windows 10 Home, Scarlet Red, 15-dw0081wm</v>
          </cell>
          <cell r="E606" t="str">
            <v>HP INC</v>
          </cell>
          <cell r="F606">
            <v>952341722</v>
          </cell>
          <cell r="G606" t="str">
            <v>HP 15.6" Laptop, Intel Pentium Silver N5Â Â Â Â </v>
          </cell>
          <cell r="H606" t="str">
            <v>LAPTOPS</v>
          </cell>
          <cell r="I606" t="str">
            <v>HP LAPTOPS</v>
          </cell>
          <cell r="J606">
            <v>0</v>
          </cell>
        </row>
        <row r="607">
          <cell r="A607">
            <v>735683349</v>
          </cell>
          <cell r="B607">
            <v>650405816</v>
          </cell>
          <cell r="C607">
            <v>74061726344</v>
          </cell>
          <cell r="D607" t="str">
            <v>Kingston A400 480GB SATA 3 2.5" Internal SSD SA400S37/480G - HDD Replacement</v>
          </cell>
          <cell r="E607" t="str">
            <v>KINGSTON DIGITAL INCORPORATED</v>
          </cell>
          <cell r="F607">
            <v>40063721</v>
          </cell>
          <cell r="G607" t="str">
            <v>Kingston A400 480GB SATA 3 2.5" InternalÂ GRAYÂ Â </v>
          </cell>
          <cell r="H607" t="str">
            <v>STORAGE AND MEMORY</v>
          </cell>
          <cell r="I607" t="str">
            <v>SSD ECOMM</v>
          </cell>
          <cell r="J607">
            <v>0</v>
          </cell>
        </row>
        <row r="608">
          <cell r="A608">
            <v>702329458</v>
          </cell>
          <cell r="B608">
            <v>595422591</v>
          </cell>
          <cell r="C608">
            <v>82414224836</v>
          </cell>
          <cell r="D608" t="str">
            <v>MSI Katana GF76 Gaming Laptop, 17.3" FHD, Intel Core i7-11800H, NVIDIA GeForce RTX 3050 Ti, 16GB RAM, 512GB NVMe SSD, Black, Windows 10, 11UD-001</v>
          </cell>
          <cell r="E608" t="str">
            <v>MSI Computer Corp</v>
          </cell>
          <cell r="F608">
            <v>36094721</v>
          </cell>
          <cell r="G608" t="str">
            <v>MSI Katana GF76 Gaming Laptop, 17.3" FHDÂ BLACKÂ G-12</v>
          </cell>
          <cell r="H608" t="str">
            <v>PC GAMING</v>
          </cell>
          <cell r="I608" t="str">
            <v>GAMING LAPTOPS</v>
          </cell>
          <cell r="J608">
            <v>46</v>
          </cell>
        </row>
        <row r="609">
          <cell r="A609">
            <v>261552994</v>
          </cell>
          <cell r="B609">
            <v>596245377</v>
          </cell>
          <cell r="C609">
            <v>76364916048</v>
          </cell>
          <cell r="D609" t="str">
            <v>Seagate Expansion STKM4000400 4TB Portable Hard Drive, External, Black</v>
          </cell>
          <cell r="E609" t="str">
            <v>SEAGATE TECHNOLOGY LLC</v>
          </cell>
          <cell r="F609">
            <v>673270720</v>
          </cell>
          <cell r="G609" t="str">
            <v>Seagate Expansion STKM4000400 4TB PortabÂ Â Â Â </v>
          </cell>
          <cell r="H609" t="str">
            <v>STORAGE AND MEMORY</v>
          </cell>
          <cell r="I609" t="str">
            <v>HARD DRIVES</v>
          </cell>
          <cell r="J609">
            <v>12</v>
          </cell>
        </row>
        <row r="610">
          <cell r="A610">
            <v>307653297</v>
          </cell>
          <cell r="B610">
            <v>599703481</v>
          </cell>
          <cell r="C610">
            <v>81255003500</v>
          </cell>
          <cell r="D610" t="str">
            <v>Gateway 14.1" Ultra Slim Notebook, FHD Touchscreen, Intel Core i7-1255U, 8GB RAM, 512GB SSD, Fingerprint Scanner, Tuned by THX Audio, 2MP Camera, HDMI, Windows 11, Black</v>
          </cell>
          <cell r="E610" t="str">
            <v>E&amp;S INTERNATIONAL ENTERPRISES</v>
          </cell>
          <cell r="F610">
            <v>156265723</v>
          </cell>
          <cell r="G610" t="str">
            <v>Gateway 14.1" Ultra Slim Notebook, FHD TÂ BLACKÂ Â </v>
          </cell>
          <cell r="H610" t="str">
            <v>LAPTOPS</v>
          </cell>
          <cell r="I610" t="str">
            <v>TIER 3 LAPTOPS</v>
          </cell>
          <cell r="J610">
            <v>216</v>
          </cell>
        </row>
        <row r="611">
          <cell r="A611">
            <v>637213460</v>
          </cell>
          <cell r="B611">
            <v>584800612</v>
          </cell>
          <cell r="C611">
            <v>19319990313</v>
          </cell>
          <cell r="D611" t="str">
            <v>Acer Swift 3, 13.5" 2K UHD, Intel Core i5 1035G4, 8GB RAM, 256GB SSD, Silver, Windows 10, SF313-52-526M</v>
          </cell>
          <cell r="E611" t="str">
            <v>ACER AMERICA</v>
          </cell>
          <cell r="F611">
            <v>270642720</v>
          </cell>
          <cell r="G611" t="str">
            <v>Acer Swift 3, 13.5" 2K UHD, Intel Core iÂ Â Â Â </v>
          </cell>
          <cell r="H611" t="str">
            <v>LAPTOPS</v>
          </cell>
          <cell r="I611" t="str">
            <v>ACER LAPTOPS</v>
          </cell>
          <cell r="J611">
            <v>1</v>
          </cell>
        </row>
        <row r="612">
          <cell r="A612">
            <v>144566897</v>
          </cell>
          <cell r="B612">
            <v>658394563</v>
          </cell>
          <cell r="C612">
            <v>19513314692</v>
          </cell>
          <cell r="D612" t="str">
            <v>Acer Swift 3, 14" Full HD, 11th Gen Intel Core i7-1165G7, Intel Iris Xe Graphics, 8GB LPDDR4X, 256GB NVMe SSD, Pure Silver, Windows 11 Home, SF314-511-79EG</v>
          </cell>
          <cell r="E612" t="str">
            <v>ACER AMERICA</v>
          </cell>
          <cell r="F612">
            <v>270642720</v>
          </cell>
          <cell r="G612" t="str">
            <v>Acer Swift 3, 14" Full HD, 11th Gen InteÂ SILVERÂ Â </v>
          </cell>
          <cell r="H612" t="str">
            <v>LAPTOPS</v>
          </cell>
          <cell r="I612" t="str">
            <v>ACER LAPTOPS</v>
          </cell>
          <cell r="J612">
            <v>0</v>
          </cell>
        </row>
        <row r="613">
          <cell r="A613">
            <v>507713889</v>
          </cell>
          <cell r="B613">
            <v>599852795</v>
          </cell>
          <cell r="C613">
            <v>81255003522</v>
          </cell>
          <cell r="D613" t="str">
            <v>Gateway 11.6" Ultra Slim Notebook, HD, Intel Celeron N4020, 64GB Storage, 4GB Memory, Cortana, 1MP Webcam, Windows 10 S, Microsoft 365 Personal 1-Year Included, Carrying Case Included, Green/Red</v>
          </cell>
          <cell r="E613" t="str">
            <v>E&amp;S INTERNATIONAL ENTERPRISES</v>
          </cell>
          <cell r="F613">
            <v>156265723</v>
          </cell>
          <cell r="G613" t="str">
            <v>Gateway 11.6" Ultra Slim Notebook, HD, IÂ GREENÂ Â </v>
          </cell>
          <cell r="H613" t="str">
            <v>LAPTOPS</v>
          </cell>
          <cell r="I613" t="str">
            <v>TIER 3 LAPTOPS</v>
          </cell>
          <cell r="J613">
            <v>0</v>
          </cell>
        </row>
        <row r="614">
          <cell r="A614">
            <v>1928585043</v>
          </cell>
          <cell r="B614">
            <v>653105932</v>
          </cell>
          <cell r="C614">
            <v>61965919876</v>
          </cell>
          <cell r="D614" t="str">
            <v>SanDisk 1TB Extreme Portable External SSD - SDSSDE61-1T00-AW25</v>
          </cell>
          <cell r="E614" t="str">
            <v>WESTERN DIGITAL TECHNOLOGIES INC</v>
          </cell>
          <cell r="F614">
            <v>446166720</v>
          </cell>
          <cell r="G614" t="str">
            <v>SanDisk 1TB Extreme Portable External SSÂ BLACKÂ Â </v>
          </cell>
          <cell r="H614" t="str">
            <v>STORAGE AND MEMORY</v>
          </cell>
          <cell r="I614" t="str">
            <v>SSD ECOMM</v>
          </cell>
          <cell r="J614">
            <v>0</v>
          </cell>
        </row>
        <row r="615">
          <cell r="A615">
            <v>338517875</v>
          </cell>
          <cell r="B615">
            <v>650846363</v>
          </cell>
          <cell r="C615">
            <v>82414228456</v>
          </cell>
          <cell r="D615" t="str">
            <v>MSI GF63 Thin 11UC-692 15.6" Gaming Laptop, 144Hz, Intel Core i5-11400H, NVIDIA GeForce RTX 3050, 8GB Memory, 512GB NVMe SSD, Windows 11</v>
          </cell>
          <cell r="E615" t="str">
            <v>MSI Computer Corp</v>
          </cell>
          <cell r="F615">
            <v>36094721</v>
          </cell>
          <cell r="G615" t="str">
            <v>MSI GF63 Thin 11UC-692 15.6" Gaming LaptÂ BLACKÂ Â </v>
          </cell>
          <cell r="H615" t="str">
            <v>PC GAMING</v>
          </cell>
          <cell r="I615" t="str">
            <v>GAMING LAPTOPS</v>
          </cell>
          <cell r="J615">
            <v>411</v>
          </cell>
        </row>
        <row r="616">
          <cell r="A616">
            <v>868825218</v>
          </cell>
          <cell r="B616">
            <v>599871369</v>
          </cell>
          <cell r="C616">
            <v>72384400132</v>
          </cell>
          <cell r="D616" t="str">
            <v>Toshiba CANVIO Advance Plus - Portable External Hard Drive USB 3.0 4TB - Green (Includes both USB-A and USB-C Cables)</v>
          </cell>
          <cell r="E616" t="str">
            <v>TD SYNNEX CORPORATION</v>
          </cell>
          <cell r="F616">
            <v>297064721</v>
          </cell>
          <cell r="G616" t="str">
            <v>Toshiba CANVIO Advance Plus - Portable EÂ Â Â Â </v>
          </cell>
          <cell r="H616" t="str">
            <v>STORAGE AND MEMORY</v>
          </cell>
          <cell r="I616" t="str">
            <v>HARD DRIVES</v>
          </cell>
          <cell r="J616">
            <v>45</v>
          </cell>
        </row>
        <row r="617">
          <cell r="A617">
            <v>622958851</v>
          </cell>
          <cell r="B617">
            <v>599081703</v>
          </cell>
          <cell r="C617">
            <v>61965919679</v>
          </cell>
          <cell r="D617" t="str">
            <v>SanDisk 512GB Ultra USB 3.0 Flash Drive - 130MB/s - SDCZ48-512G-AW46</v>
          </cell>
          <cell r="E617" t="str">
            <v>WESTERN DIGITAL TECHNOLOGIES INC</v>
          </cell>
          <cell r="F617">
            <v>446166720</v>
          </cell>
          <cell r="G617" t="str">
            <v>SanDisk 512GB Ultra USB 3.0 Flash Drive Â BLACKÂ Â </v>
          </cell>
          <cell r="H617" t="str">
            <v>STORAGE AND MEMORY</v>
          </cell>
          <cell r="I617" t="str">
            <v>FLASH DRIVES</v>
          </cell>
          <cell r="J617">
            <v>769</v>
          </cell>
        </row>
        <row r="618">
          <cell r="A618">
            <v>54296981</v>
          </cell>
          <cell r="B618">
            <v>572759866</v>
          </cell>
          <cell r="C618">
            <v>71803785078</v>
          </cell>
          <cell r="D618" t="str">
            <v>WD 4TB My Book Desktop External Hard Drive - USB 3.0 - WDBBGB0040HBK-NESN</v>
          </cell>
          <cell r="E618" t="str">
            <v>WESTERN DIGITAL TECHNOLOGIES INC</v>
          </cell>
          <cell r="F618">
            <v>649052721</v>
          </cell>
          <cell r="G618" t="str">
            <v>WD 4TB My Book Desktop External Hard DriÂ Â Â Â </v>
          </cell>
          <cell r="H618" t="str">
            <v>STORAGE AND MEMORY</v>
          </cell>
          <cell r="I618" t="str">
            <v>HARD DRIVES</v>
          </cell>
          <cell r="J618">
            <v>0</v>
          </cell>
        </row>
        <row r="619">
          <cell r="A619">
            <v>942208519</v>
          </cell>
          <cell r="B619">
            <v>599183789</v>
          </cell>
          <cell r="C619">
            <v>19637847879</v>
          </cell>
          <cell r="D619" t="str">
            <v>Lenovo Legion 5 Pro 16" Laptop, Intel Core i7-12700H, NVIDIA GeForce RTX 3070Ti, 16GB RAM, 512GB SSD, Windows 11 Home, Storm Gray, 82RF000TUS</v>
          </cell>
          <cell r="E619" t="str">
            <v>LENOVO UNITED STATES INC</v>
          </cell>
          <cell r="F619">
            <v>586615720</v>
          </cell>
          <cell r="G619" t="str">
            <v>Lenovo Legion 5 Pro 16" Laptop, Intel CoÂ GRAYÂ Â </v>
          </cell>
          <cell r="H619" t="str">
            <v>PC GAMING</v>
          </cell>
          <cell r="I619" t="str">
            <v>GAMING LAPTOPS</v>
          </cell>
          <cell r="J619">
            <v>213</v>
          </cell>
        </row>
        <row r="620">
          <cell r="A620">
            <v>535123322</v>
          </cell>
          <cell r="B620">
            <v>585607167</v>
          </cell>
          <cell r="C620">
            <v>85001729059</v>
          </cell>
          <cell r="D620" t="str">
            <v>Core Innovations 11.6" 720p Touchscreen Laptop, Intel Celeron N3350, 4GB RAM, 64GB HD, Windows 10, Blue, CLT1164BU</v>
          </cell>
          <cell r="E620" t="str">
            <v>DP AUDIO VIDEO</v>
          </cell>
          <cell r="F620">
            <v>624224721</v>
          </cell>
          <cell r="G620" t="str">
            <v>Core Innovations 11.6" 720p Touchscreen Â BLUEÂ Â </v>
          </cell>
          <cell r="H620" t="str">
            <v>LAPTOPS</v>
          </cell>
          <cell r="I620" t="str">
            <v>TIER 3 LAPTOPS</v>
          </cell>
          <cell r="J620">
            <v>2</v>
          </cell>
        </row>
        <row r="621">
          <cell r="A621">
            <v>343212621</v>
          </cell>
          <cell r="B621">
            <v>587743441</v>
          </cell>
          <cell r="C621">
            <v>81255003423</v>
          </cell>
          <cell r="D621" t="str">
            <v>Gateway 15.6" Ultra Slim Notebook, FHD, Intel Core i3-1115G4, Dual Core, 8GB Memory, 256GB SSD, Tuned by THX, 1.0MP Webcam, HDMI, Fingerprint Scanner, Cortana, Windows 10 Home, Black</v>
          </cell>
          <cell r="E621" t="str">
            <v>E&amp;S INTERNATIONAL ENTERPRISES</v>
          </cell>
          <cell r="F621">
            <v>156265723</v>
          </cell>
          <cell r="G621" t="str">
            <v>Gateway 15.6" Ultra Slim Notebook, FHD, Â BLACKÂ Â </v>
          </cell>
          <cell r="H621" t="str">
            <v>LAPTOPS</v>
          </cell>
          <cell r="I621" t="str">
            <v>TIER 3 LAPTOPS</v>
          </cell>
          <cell r="J621">
            <v>1</v>
          </cell>
        </row>
        <row r="622">
          <cell r="A622">
            <v>723712501</v>
          </cell>
          <cell r="B622">
            <v>597965040</v>
          </cell>
          <cell r="C622">
            <v>81255003465</v>
          </cell>
          <cell r="D622" t="str">
            <v>Gateway 14.1" 2-in-1 Elite Notebook, FHD, Intel Core i7-1165G7, Intel Iris Xe Graphics, 256GB SSD, 8GB RAM, THX Spatial Audio, 2MP Camera, HDMI, Stylus Included, Windows 11 Home, Blue</v>
          </cell>
          <cell r="E622" t="str">
            <v>E&amp;S INTERNATIONAL ENTERPRISES</v>
          </cell>
          <cell r="F622">
            <v>156265723</v>
          </cell>
          <cell r="G622" t="str">
            <v>Gateway 14.1" 2-in-1 Elite Notebook, FHDÂ BLUEÂ Â </v>
          </cell>
          <cell r="H622" t="str">
            <v>LAPTOPS</v>
          </cell>
          <cell r="I622" t="str">
            <v>TIER 3 LAPTOPS</v>
          </cell>
          <cell r="J622">
            <v>238</v>
          </cell>
        </row>
        <row r="623">
          <cell r="A623">
            <v>862552395</v>
          </cell>
          <cell r="B623">
            <v>587598889</v>
          </cell>
          <cell r="C623">
            <v>19555307378</v>
          </cell>
          <cell r="D623" t="str">
            <v>ASUS CX1500 Chromebook, 15.6" Full HD, Intel Celeron N3350, 4GB RAM, 64GB eMMC, Mineral Gray, Chrome OS, CX1500CNA-WS44F</v>
          </cell>
          <cell r="E623" t="str">
            <v>ASUS COMPUTER INTERNATIONAL</v>
          </cell>
          <cell r="F623">
            <v>4443720</v>
          </cell>
          <cell r="G623" t="str">
            <v>ASUS CX1500 Chromebook, 15.6" Full HD, IÂ GRAYÂ Â </v>
          </cell>
          <cell r="H623" t="str">
            <v>CHROMEBOOKS</v>
          </cell>
          <cell r="I623" t="str">
            <v>OTHER CHROMEBOOKS</v>
          </cell>
          <cell r="J623">
            <v>209</v>
          </cell>
        </row>
        <row r="624">
          <cell r="A624">
            <v>327265433</v>
          </cell>
          <cell r="B624">
            <v>599081700</v>
          </cell>
          <cell r="C624">
            <v>61965919680</v>
          </cell>
          <cell r="D624" t="str">
            <v>SanDisk 128GB Cruzer Glide USB 2.0 Flash Drive 2 Pack - SDCZ60-128G-AW462</v>
          </cell>
          <cell r="E624" t="str">
            <v>WESTERN DIGITAL TECHNOLOGIES INC</v>
          </cell>
          <cell r="F624">
            <v>446166720</v>
          </cell>
          <cell r="G624" t="str">
            <v>SanDisk 128GB Cruzer Glide USB 2.0 FlashÂ BLACKÂ Â </v>
          </cell>
          <cell r="H624" t="str">
            <v>STORAGE AND MEMORY</v>
          </cell>
          <cell r="I624" t="str">
            <v>FLASH DRIVES</v>
          </cell>
          <cell r="J624">
            <v>1093</v>
          </cell>
        </row>
        <row r="625">
          <cell r="A625">
            <v>497431377</v>
          </cell>
          <cell r="B625">
            <v>597414549</v>
          </cell>
          <cell r="C625">
            <v>19611829519</v>
          </cell>
          <cell r="D625" t="str">
            <v>Lenovo Ideapad Flex 5i, 15.6", Intel Core i5-1135G7, 8GB, 512GB M.2 NVMe SSD, Intel Iris Xe Graphics, Platinum Grey, Windows 11 Home, 82HT007VUS</v>
          </cell>
          <cell r="E625" t="str">
            <v>LENOVO UNITED STATES INC</v>
          </cell>
          <cell r="F625">
            <v>586615720</v>
          </cell>
          <cell r="G625" t="str">
            <v>Lenovo Ideapad Flex 5i, 15.6", Intel CorÂ GRAYÂ Â </v>
          </cell>
          <cell r="H625" t="str">
            <v>LAPTOPS</v>
          </cell>
          <cell r="I625" t="str">
            <v>LENOVO LAPTOPS</v>
          </cell>
          <cell r="J625">
            <v>406</v>
          </cell>
        </row>
        <row r="626">
          <cell r="A626">
            <v>1288419559</v>
          </cell>
          <cell r="B626">
            <v>658394574</v>
          </cell>
          <cell r="C626">
            <v>19513314691</v>
          </cell>
          <cell r="D626" t="str">
            <v>Acer Enduro Urban N3 Rugged Laptop, 14" Full HD IPS, 11th Gen Intel Core i7-1165G7, 16GB DDR4, 1TB NVMe SSD, Hunter Green, Windows 11 Home, EUN314-51W-75VC</v>
          </cell>
          <cell r="E626" t="str">
            <v>ACER AMERICA</v>
          </cell>
          <cell r="F626">
            <v>270642720</v>
          </cell>
          <cell r="G626" t="str">
            <v>Acer Enduro Urban N3 Rugged Laptop, 14" Â GREENÂ Â </v>
          </cell>
          <cell r="H626" t="str">
            <v>LAPTOPS</v>
          </cell>
          <cell r="I626" t="str">
            <v>ACER LAPTOPS</v>
          </cell>
          <cell r="J626">
            <v>0</v>
          </cell>
        </row>
        <row r="627">
          <cell r="A627">
            <v>465417170</v>
          </cell>
          <cell r="B627">
            <v>599081241</v>
          </cell>
          <cell r="C627">
            <v>61965918970</v>
          </cell>
          <cell r="D627" t="str">
            <v>WD Blue 1TB SN570 NVMe SSD - WDBB9E0010BNC-WRSN</v>
          </cell>
          <cell r="E627" t="str">
            <v>WESTERN DIGITAL TECHNOLOGIES INC</v>
          </cell>
          <cell r="F627">
            <v>649052720</v>
          </cell>
          <cell r="G627" t="str">
            <v>WD Blue 1TB SN570 NVMe SSD - WDBB9E0010BÂ BLUEÂ Â </v>
          </cell>
          <cell r="H627" t="str">
            <v>STORAGE AND MEMORY</v>
          </cell>
          <cell r="I627" t="str">
            <v>SSD ECOMM</v>
          </cell>
          <cell r="J627">
            <v>0</v>
          </cell>
        </row>
        <row r="628">
          <cell r="A628">
            <v>925133200</v>
          </cell>
          <cell r="B628">
            <v>596479708</v>
          </cell>
          <cell r="C628">
            <v>88727654479</v>
          </cell>
          <cell r="D628" t="str">
            <v>SAMSUNG Galaxy Chromebook Go 14" Display, Intel Celeron N4500 Processor, 64GB Storage, 4GB Memory LPDDR4x - XE340XDA-KA2US</v>
          </cell>
          <cell r="E628" t="str">
            <v>SAMSUNG ELECTRONICS AMERICA</v>
          </cell>
          <cell r="F628">
            <v>733175722</v>
          </cell>
          <cell r="G628" t="str">
            <v>SAMSUNG Galaxy Chromebook Go 14" DisplayÂ Â Â Â </v>
          </cell>
          <cell r="H628" t="str">
            <v>CHROMEBOOKS</v>
          </cell>
          <cell r="I628" t="str">
            <v>SAMSUNG CHROMEBOOKS</v>
          </cell>
          <cell r="J628">
            <v>233</v>
          </cell>
        </row>
        <row r="629">
          <cell r="A629">
            <v>677085372</v>
          </cell>
          <cell r="B629">
            <v>577501442</v>
          </cell>
          <cell r="C629">
            <v>76364913246</v>
          </cell>
          <cell r="D629" t="str">
            <v>Seagate 5TB Backup Plus Portable Drive USB 3.0, BLACK</v>
          </cell>
          <cell r="E629" t="str">
            <v>SEAGATE TECHNOLOGY LLC</v>
          </cell>
          <cell r="F629">
            <v>673270720</v>
          </cell>
          <cell r="G629" t="str">
            <v>Seagate 5TB Backup Plus Portable Drive UÂ Â Â Â </v>
          </cell>
          <cell r="H629" t="str">
            <v>STORAGE AND MEMORY</v>
          </cell>
          <cell r="I629" t="str">
            <v>HARD DRIVES</v>
          </cell>
          <cell r="J629">
            <v>7</v>
          </cell>
        </row>
        <row r="630">
          <cell r="A630">
            <v>15902914</v>
          </cell>
          <cell r="B630">
            <v>584771347</v>
          </cell>
          <cell r="C630">
            <v>2394297175</v>
          </cell>
          <cell r="D630" t="str">
            <v>Verbatim Life Series DVD+R 4.7GB 16x Recordable Blank Disc 100 Pack Spindle</v>
          </cell>
          <cell r="E630" t="str">
            <v>VERBATIM AMERICAS LLC</v>
          </cell>
          <cell r="F630">
            <v>524736722</v>
          </cell>
          <cell r="G630" t="str">
            <v>Verbatim Life Series DVD+R 4.7GB 16x RecÂ Â Â Â </v>
          </cell>
          <cell r="H630" t="str">
            <v>STORAGE AND MEMORY</v>
          </cell>
          <cell r="I630" t="str">
            <v>BLANK MEDIA</v>
          </cell>
          <cell r="J630">
            <v>55</v>
          </cell>
        </row>
        <row r="631">
          <cell r="A631">
            <v>649015725</v>
          </cell>
          <cell r="B631">
            <v>587436607</v>
          </cell>
          <cell r="C631">
            <v>19569796224</v>
          </cell>
          <cell r="D631" t="str">
            <v>HP 15.6" FHD, Intel Core i7-1165G7, 8GB RAM, 512GB SSD, Silver, Windows 10, 15-dy2172wm</v>
          </cell>
          <cell r="E631" t="str">
            <v>HP INC</v>
          </cell>
          <cell r="F631">
            <v>952341722</v>
          </cell>
          <cell r="G631" t="str">
            <v>HP 15.6" FHD, Intel Core i7-1165G7, 8GB Â SILVERÂ L29</v>
          </cell>
          <cell r="H631" t="str">
            <v>LAPTOPS</v>
          </cell>
          <cell r="I631" t="str">
            <v>HP LAPTOPS</v>
          </cell>
          <cell r="J631">
            <v>199</v>
          </cell>
        </row>
        <row r="632">
          <cell r="A632">
            <v>249791497</v>
          </cell>
          <cell r="B632">
            <v>599081702</v>
          </cell>
          <cell r="C632">
            <v>61965919678</v>
          </cell>
          <cell r="D632" t="str">
            <v>SanDisk 64GB Ultra USB 3.0 Flash Drive - 130MB/s - 2 Pack - SDCZ48-064G-AW462</v>
          </cell>
          <cell r="E632" t="str">
            <v>WESTERN DIGITAL TECHNOLOGIES INC</v>
          </cell>
          <cell r="F632">
            <v>446166720</v>
          </cell>
          <cell r="G632" t="str">
            <v>SanDisk 64GB Ultra USB 3.0 Flash Drive -Â BLACKÂ Â </v>
          </cell>
          <cell r="H632" t="str">
            <v>STORAGE AND MEMORY</v>
          </cell>
          <cell r="I632" t="str">
            <v>FLASH DRIVES</v>
          </cell>
          <cell r="J632">
            <v>1186</v>
          </cell>
        </row>
        <row r="633">
          <cell r="A633">
            <v>245147106</v>
          </cell>
          <cell r="B633">
            <v>596480858</v>
          </cell>
          <cell r="C633">
            <v>19513312806</v>
          </cell>
          <cell r="D633" t="str">
            <v>Acer Aspire 3, 17.3" Full HD IPS Display, 11th Gen Intel Core i5-1135G7, Intel Iris Xe Graphics, 8GB DDR4, 256GB NVMe SSD, Silver, Windows 10, A317-53-57FK</v>
          </cell>
          <cell r="E633" t="str">
            <v>ACER AMERICA</v>
          </cell>
          <cell r="F633">
            <v>270642720</v>
          </cell>
          <cell r="G633" t="str">
            <v>Acer Aspire 3, 17.3" Full HD IPS DisplayÂ SILVERÂ Â </v>
          </cell>
          <cell r="H633" t="str">
            <v>LAPTOPS</v>
          </cell>
          <cell r="I633" t="str">
            <v>ACER LAPTOPS</v>
          </cell>
          <cell r="J633">
            <v>2</v>
          </cell>
        </row>
        <row r="634">
          <cell r="A634">
            <v>610380406</v>
          </cell>
          <cell r="B634">
            <v>593297866</v>
          </cell>
          <cell r="C634">
            <v>81255003401</v>
          </cell>
          <cell r="D634" t="str">
            <v>Gateway 14.1" Ultra Slim Notebook, FHD, Intel Celeron, Dual Core, 4GB/64GB, Tuned by THX Audio, Mini HDMI, Cortana, 1MP Webcam, Windows 10 S, Microsoft 365 Personal 1-Year Included, Blue</v>
          </cell>
          <cell r="E634" t="str">
            <v>E&amp;S INTERNATIONAL ENTERPRISES</v>
          </cell>
          <cell r="F634">
            <v>156265723</v>
          </cell>
          <cell r="G634" t="str">
            <v>Gateway 14.1" Ultra Slim Notebook, FHD, Â BLUEÂ Â </v>
          </cell>
          <cell r="H634" t="str">
            <v>LAPTOPS</v>
          </cell>
          <cell r="I634" t="str">
            <v>TIER 3 LAPTOPS</v>
          </cell>
          <cell r="J634">
            <v>0</v>
          </cell>
        </row>
        <row r="635">
          <cell r="A635">
            <v>383512415</v>
          </cell>
          <cell r="B635">
            <v>599183788</v>
          </cell>
          <cell r="C635">
            <v>19637894291</v>
          </cell>
          <cell r="D635" t="str">
            <v>Lenovo Ideapad 3 15.6" FHD Laptop, AMD Ryzen 5 5500U, 8GB RAM, 256GB SSD, Windows 11 Home, Abyss Blue, 82KU01RJUS</v>
          </cell>
          <cell r="E635" t="str">
            <v>LENOVO UNITED STATES INC</v>
          </cell>
          <cell r="F635">
            <v>586615720</v>
          </cell>
          <cell r="G635" t="str">
            <v>Lenovo Ideapad 3 15.6" FHD Laptop, AMD RÂ BLUEÂ Â </v>
          </cell>
          <cell r="H635" t="str">
            <v>LAPTOPS</v>
          </cell>
          <cell r="I635" t="str">
            <v>LENOVO LAPTOPS</v>
          </cell>
          <cell r="J635">
            <v>319</v>
          </cell>
        </row>
        <row r="636">
          <cell r="A636">
            <v>570063347</v>
          </cell>
          <cell r="B636">
            <v>596896353</v>
          </cell>
          <cell r="C636">
            <v>19611802692</v>
          </cell>
          <cell r="D636" t="str">
            <v>Lenovo Legion 5 15.6", Ryzen 5 5600H, NVIDIA GeForce RTX 3050, 8GB, 256GB SSD,  Win11 Home, Black, 82JW00BKUS</v>
          </cell>
          <cell r="E636" t="str">
            <v>LENOVO UNITED STATES INC</v>
          </cell>
          <cell r="F636">
            <v>586615720</v>
          </cell>
          <cell r="G636" t="str">
            <v>Lenovo Legion 5 15.6", Ryzen 5 5600H, NVÂ BLUEÂ Â </v>
          </cell>
          <cell r="H636" t="str">
            <v>PC GAMING</v>
          </cell>
          <cell r="I636" t="str">
            <v>GAMING LAPTOPS</v>
          </cell>
          <cell r="J636">
            <v>2</v>
          </cell>
        </row>
        <row r="637">
          <cell r="A637">
            <v>393285038</v>
          </cell>
          <cell r="B637">
            <v>658700050</v>
          </cell>
          <cell r="C637">
            <v>19555340658</v>
          </cell>
          <cell r="D637" t="str">
            <v>ASUS VivoBook 15 F515 Thin and Light Laptop, 15.6 FHD Display, Intel i5-1135G7 Processor, Iris Xe Graphics, 8GB DDR4 RAM, 512GB SSD, Fingerprint, Windows 11 Home, Slate Grey, F515EA-DH55</v>
          </cell>
          <cell r="E637" t="str">
            <v>ASUS COMPUTER INTERNATIONAL</v>
          </cell>
          <cell r="F637">
            <v>4443720</v>
          </cell>
          <cell r="G637" t="str">
            <v>ASUS VivoBook 15 F515 Thin and Light LapÂ GRAYÂ Â </v>
          </cell>
          <cell r="H637" t="str">
            <v>LAPTOPS</v>
          </cell>
          <cell r="I637" t="str">
            <v>ASUS LAPTOPS</v>
          </cell>
          <cell r="J637">
            <v>65</v>
          </cell>
        </row>
        <row r="638">
          <cell r="A638">
            <v>52079118</v>
          </cell>
          <cell r="B638">
            <v>555624718</v>
          </cell>
          <cell r="C638">
            <v>61965912546</v>
          </cell>
          <cell r="D638" t="str">
            <v>SanDisk 64GB Ultra USB 3.0 Flash Drive - 130MB/s - SDCZ48-064G-AW46</v>
          </cell>
          <cell r="E638" t="str">
            <v>WESTERN DIGITAL TECHNOLOGIES INC</v>
          </cell>
          <cell r="F638">
            <v>446166720</v>
          </cell>
          <cell r="G638" t="str">
            <v>SanDisk 64GB Ultra USB 3.0 Flash Drive -Â Â Â 1.0EA</v>
          </cell>
          <cell r="H638" t="str">
            <v>STORAGE AND MEMORY</v>
          </cell>
          <cell r="I638" t="str">
            <v>FLASH DRIVES</v>
          </cell>
          <cell r="J638">
            <v>131</v>
          </cell>
        </row>
        <row r="639">
          <cell r="A639">
            <v>1272848056</v>
          </cell>
          <cell r="B639">
            <v>658063468</v>
          </cell>
          <cell r="C639">
            <v>82414230131</v>
          </cell>
          <cell r="D639" t="str">
            <v>MSI Katana GF66 Gaming Laptop, 15.6" FHD 240Hz, Intel Core i9-12900H, NVIDIA GeForce RTX 3070 Ti, 16GB RAM, 1TB SSD, Windows 11 Home, Katana GF66 12UGSOK-1046</v>
          </cell>
          <cell r="E639" t="str">
            <v>MSI Computer Corp</v>
          </cell>
          <cell r="F639">
            <v>36094721</v>
          </cell>
          <cell r="G639" t="str">
            <v>MSI Katana GF66 Gaming Laptop, 15.6" FHDÂ BLACKÂ Â </v>
          </cell>
          <cell r="H639" t="str">
            <v>PC GAMING</v>
          </cell>
          <cell r="I639" t="str">
            <v>GAMING LAPTOPS</v>
          </cell>
          <cell r="J639">
            <v>1869</v>
          </cell>
        </row>
        <row r="640">
          <cell r="A640">
            <v>278924756</v>
          </cell>
          <cell r="B640">
            <v>599702437</v>
          </cell>
          <cell r="C640">
            <v>81255003502</v>
          </cell>
          <cell r="D640" t="str">
            <v>Gateway 14.1" Ultra Slim Notebook, FHD Touchscreen, Intel Core i7-1255U, 8GB RAM, 512GB SSD, Fingerprint Scanner, Tuned by THX Audio, 2MP Camera, HDMI, Windows 11, Rose Gold</v>
          </cell>
          <cell r="E640" t="str">
            <v>E&amp;S INTERNATIONAL ENTERPRISES</v>
          </cell>
          <cell r="F640">
            <v>156265723</v>
          </cell>
          <cell r="G640" t="str">
            <v>Gateway 14.1" Ultra Slim Notebook, FHD TÂ PINKÂ Â </v>
          </cell>
          <cell r="H640" t="str">
            <v>LAPTOPS</v>
          </cell>
          <cell r="I640" t="str">
            <v>TIER 3 LAPTOPS</v>
          </cell>
          <cell r="J640">
            <v>13</v>
          </cell>
        </row>
        <row r="641">
          <cell r="A641">
            <v>152814595</v>
          </cell>
          <cell r="B641">
            <v>596762173</v>
          </cell>
          <cell r="C641">
            <v>88727643198</v>
          </cell>
          <cell r="D641" t="str">
            <v>SAMSUNG 500GB 870 EVO Series SATA 2.5" Internal SSD - MZ-77E500B/AM</v>
          </cell>
          <cell r="E641" t="str">
            <v>SAMSUNG ELECTRONICS AMERICA</v>
          </cell>
          <cell r="F641">
            <v>733175726</v>
          </cell>
          <cell r="G641" t="str">
            <v>SAMSUNG 500GB 870 EVO Series SATA 2.5" IÂ BLACKÂ Â </v>
          </cell>
          <cell r="H641" t="str">
            <v>STORAGE AND MEMORY</v>
          </cell>
          <cell r="I641" t="str">
            <v>SSD ECOMM</v>
          </cell>
          <cell r="J641">
            <v>0</v>
          </cell>
        </row>
        <row r="642">
          <cell r="A642">
            <v>579024340</v>
          </cell>
          <cell r="B642">
            <v>596448415</v>
          </cell>
          <cell r="C642">
            <v>81255003428</v>
          </cell>
          <cell r="D642" t="str">
            <v>Gateway 13.3" Ultra Slim Notebook, HD, Snapdragon 850 Mobile, LTE, Octa-core, 4GB Memory, 128GB Storage, 1.0MP Webcam, Windows 10 S, Microsoft 365 Personal 1-Year Included, Charcoal Black</v>
          </cell>
          <cell r="E642" t="str">
            <v>E&amp;S INTERNATIONAL ENTERPRISES</v>
          </cell>
          <cell r="F642">
            <v>156265723</v>
          </cell>
          <cell r="G642" t="str">
            <v>Gateway 13.3" Ultra Slim Notebook, HD, SÂ GRAYÂ Â </v>
          </cell>
          <cell r="H642" t="str">
            <v>LAPTOPS</v>
          </cell>
          <cell r="I642" t="str">
            <v>TIER 3 LAPTOPS</v>
          </cell>
          <cell r="J642">
            <v>4</v>
          </cell>
        </row>
        <row r="643">
          <cell r="A643">
            <v>355891096</v>
          </cell>
          <cell r="B643">
            <v>587598887</v>
          </cell>
          <cell r="C643">
            <v>19555304078</v>
          </cell>
          <cell r="D643" t="str">
            <v>ASUS 14" Ryzen 5 2-in-1 8GB/256GB Laptop; 14 FHD Touch, AMD Ryzen 5 5500U, AMD Radeon Graphics, 8GB RAM, 256GB SSD, Windows 10 Home, Bespoke Black, TM420UA-WS51T</v>
          </cell>
          <cell r="E643" t="str">
            <v>ASUS COMPUTER INTERNATIONAL</v>
          </cell>
          <cell r="F643">
            <v>4443720</v>
          </cell>
          <cell r="G643" t="str">
            <v>ASUS 14" Ryzen 5 2-in-1 8GB/256GB LaptopÂ BLACKÂ Â </v>
          </cell>
          <cell r="H643" t="str">
            <v>LAPTOPS</v>
          </cell>
          <cell r="I643" t="str">
            <v>ASUS LAPTOPS</v>
          </cell>
          <cell r="J643">
            <v>1</v>
          </cell>
        </row>
        <row r="644">
          <cell r="A644">
            <v>381157949</v>
          </cell>
          <cell r="B644">
            <v>591178881</v>
          </cell>
          <cell r="C644">
            <v>61965916664</v>
          </cell>
          <cell r="D644" t="str">
            <v>SanDisk 32GB Cruzer Glide USB 2.0 Flash Drive 3 Pack - SDCZ60-032G-AW463</v>
          </cell>
          <cell r="E644" t="str">
            <v>WESTERN DIGITAL TECHNOLOGIES INC</v>
          </cell>
          <cell r="F644">
            <v>446166720</v>
          </cell>
          <cell r="G644" t="str">
            <v>SanDisk 32GB Cruzer Glide USB 2.0 Flash Â BLACKÂ Â </v>
          </cell>
          <cell r="H644" t="str">
            <v>STORAGE AND MEMORY</v>
          </cell>
          <cell r="I644" t="str">
            <v>FLASH DRIVES</v>
          </cell>
          <cell r="J644">
            <v>134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5005.629496412039" createdVersion="8" refreshedVersion="8" minRefreshableVersion="3" recordCount="66" xr:uid="{A381BD78-6CEE-4002-B5A6-DDD7BC460F51}">
  <cacheSource type="worksheet">
    <worksheetSource ref="A1:J67" sheet="Data Pull"/>
  </cacheSource>
  <cacheFields count="10">
    <cacheField name="EBS Primary SKU ID" numFmtId="0">
      <sharedItems containsSemiMixedTypes="0" containsString="0" containsNumber="1" containsInteger="1" minValue="357193493" maxValue="1867344969" count="17">
        <n v="826255173"/>
        <n v="1867344969"/>
        <n v="884666252"/>
        <n v="699229913"/>
        <n v="951435754"/>
        <n v="925133200"/>
        <n v="906686026"/>
        <n v="862552395"/>
        <n v="518977383"/>
        <n v="592161882"/>
        <n v="678545989"/>
        <n v="805853930"/>
        <n v="727260097"/>
        <n v="858099892"/>
        <n v="402347782"/>
        <n v="973209903"/>
        <n v="357193493"/>
      </sharedItems>
    </cacheField>
    <cacheField name="EBS UPC" numFmtId="0">
      <sharedItems containsSemiMixedTypes="0" containsString="0" containsNumber="1" containsInteger="1" minValue="19463297640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3-11T00:00:00" maxDate="2023-03-18T00:00:00" count="7">
        <d v="2023-03-17T00:00:00"/>
        <d v="2023-03-16T00:00:00"/>
        <d v="2023-03-15T00:00:00"/>
        <d v="2023-03-14T00:00:00"/>
        <d v="2023-03-13T00:00:00"/>
        <d v="2023-03-12T00:00:00"/>
        <d v="2023-03-11T00:00:00"/>
      </sharedItems>
    </cacheField>
    <cacheField name="Calendar, Auth-Based Retail Year Week of Year Number" numFmtId="0">
      <sharedItems containsSemiMixedTypes="0" containsString="0" containsNumber="1" containsInteger="1" minValue="202407" maxValue="202407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8"/>
    </cacheField>
    <cacheField name="EBS Quantity, Net" numFmtId="0">
      <sharedItems containsSemiMixedTypes="0" containsString="0" containsNumber="1" containsInteger="1" minValue="-56" maxValue="25"/>
    </cacheField>
    <cacheField name="EBS Quantity, Returned/Refunded" numFmtId="0">
      <sharedItems containsSemiMixedTypes="0" containsString="0" containsNumber="1" containsInteger="1" minValue="0" maxValue="5"/>
    </cacheField>
    <cacheField name="Inventory, Item-Level OH, Owned" numFmtId="0">
      <sharedItems containsSemiMixedTypes="0" containsString="0" containsNumber="1" containsInteger="1" minValue="0" maxValue="9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n v="19513311415"/>
    <s v="Acer Chromebook 315, 15.6&quot; HD, Intel Celeron N4000, 4GB LPDDR4, Pure Silver, Chrome OS, CB315-3H-C19"/>
    <x v="0"/>
    <n v="202407"/>
    <s v="OWNED"/>
    <n v="18"/>
    <n v="17"/>
    <n v="0"/>
    <n v="53"/>
  </r>
  <r>
    <x v="1"/>
    <n v="19680241804"/>
    <s v="Lenovo Ideapad 5i Chromebook 16.0&quot; WQXGA Gaming Laptop, Intel Core i3-1215U, 8GB RAM, 128GB eMMC, St"/>
    <x v="0"/>
    <n v="202407"/>
    <s v="OWNED"/>
    <n v="7"/>
    <n v="3"/>
    <n v="3"/>
    <n v="8"/>
  </r>
  <r>
    <x v="2"/>
    <n v="19555359552"/>
    <s v="ASUS CM3200 MKT 4/64 2-in-1 Chromebook, 12&quot; HD+ Touch, MediaTek 8192, 4GB RAM, 64GB eMMC, Mineral Gr"/>
    <x v="0"/>
    <n v="202407"/>
    <s v="OWNED"/>
    <n v="1"/>
    <n v="1"/>
    <n v="0"/>
    <n v="39"/>
  </r>
  <r>
    <x v="3"/>
    <n v="19589062916"/>
    <s v="Lenovo ChromeBook 3 14&quot; with Headset Bundle, Celeron N4020, 4G RAM, 64G eMMC, Chrome OS, Abyss Blue,"/>
    <x v="0"/>
    <n v="202407"/>
    <s v="OWNED"/>
    <n v="11"/>
    <n v="10"/>
    <n v="0"/>
    <n v="280"/>
  </r>
  <r>
    <x v="4"/>
    <n v="19638073289"/>
    <s v="Lenovo Ideapad 3i 15.6&quot; Chromebook, Intel Celeron N4500, 4GB, 64GB eMMC, Arctic Grey, Chrome OS, 82N"/>
    <x v="0"/>
    <n v="202407"/>
    <s v="OWNED"/>
    <n v="2"/>
    <n v="1"/>
    <n v="1"/>
    <n v="108"/>
  </r>
  <r>
    <x v="5"/>
    <n v="88727654479"/>
    <s v="SAMSUNG Galaxy Chromebook Go 14&quot; Display, Intel Celeron N4500 Processor, 64GB Storage, 4GB Memory LP"/>
    <x v="0"/>
    <n v="202407"/>
    <s v="OWNED"/>
    <n v="2"/>
    <n v="2"/>
    <n v="0"/>
    <n v="313"/>
  </r>
  <r>
    <x v="6"/>
    <n v="19606822463"/>
    <s v="HP 14&quot; Chromebook, Intel Pentium N5000, 4GB RAM, 64 GB eMMC, Silver, 14a-na0131wm"/>
    <x v="0"/>
    <n v="202407"/>
    <s v="OWNED"/>
    <n v="1"/>
    <n v="1"/>
    <n v="0"/>
    <n v="568"/>
  </r>
  <r>
    <x v="3"/>
    <n v="19589062916"/>
    <s v="Lenovo ChromeBook 3 14&quot; with Headset Bundle, Celeron N4020, 4G RAM, 64G eMMC, Chrome OS, Abyss Blue,"/>
    <x v="1"/>
    <n v="202407"/>
    <s v="OWNED"/>
    <n v="13"/>
    <n v="10"/>
    <n v="1"/>
    <n v="280"/>
  </r>
  <r>
    <x v="7"/>
    <n v="19555307378"/>
    <s v="ASUS CX1500 Chromebook, 15.6&quot; Full HD, Intel Celeron N3350, 4GB RAM, 64GB eMMC, Mineral Gray, Chrome"/>
    <x v="1"/>
    <n v="202407"/>
    <s v="OWNED"/>
    <n v="0"/>
    <n v="-1"/>
    <n v="1"/>
    <n v="220"/>
  </r>
  <r>
    <x v="4"/>
    <n v="19638073289"/>
    <s v="Lenovo Ideapad 3i 15.6&quot; Chromebook, Intel Celeron N4500, 4GB, 64GB eMMC, Arctic Grey, Chrome OS, 82N"/>
    <x v="1"/>
    <n v="202407"/>
    <s v="OWNED"/>
    <n v="7"/>
    <n v="5"/>
    <n v="1"/>
    <n v="108"/>
  </r>
  <r>
    <x v="5"/>
    <n v="88727654479"/>
    <s v="SAMSUNG Galaxy Chromebook Go 14&quot; Display, Intel Celeron N4500 Processor, 64GB Storage, 4GB Memory LP"/>
    <x v="1"/>
    <n v="202407"/>
    <s v="OWNED"/>
    <n v="2"/>
    <n v="1"/>
    <n v="0"/>
    <n v="313"/>
  </r>
  <r>
    <x v="8"/>
    <n v="19606824675"/>
    <s v="HP14â€ X360 Touch, Chromebook, Intel Celeron N4000, 4GB RAM, 64 GB eMMC, Teal, Chrome OS, 14a-ca0130w"/>
    <x v="1"/>
    <n v="202407"/>
    <s v="OWNED"/>
    <n v="1"/>
    <n v="1"/>
    <n v="0"/>
    <n v="66"/>
  </r>
  <r>
    <x v="9"/>
    <n v="19512204644"/>
    <s v="HP 11.6&quot; Chromebook, AMD A4, 4GB RAM, 32GB Storage, Black, Chrome OS, 16W64UT#ABA"/>
    <x v="1"/>
    <n v="202407"/>
    <s v="OWNED"/>
    <n v="0"/>
    <n v="-1"/>
    <n v="1"/>
    <n v="9254"/>
  </r>
  <r>
    <x v="2"/>
    <n v="19555359552"/>
    <s v="ASUS CM3200 MKT 4/64 2-in-1 Chromebook, 12&quot; HD+ Touch, MediaTek 8192, 4GB RAM, 64GB eMMC, Mineral Gr"/>
    <x v="1"/>
    <n v="202407"/>
    <s v="OWNED"/>
    <n v="2"/>
    <n v="1"/>
    <n v="0"/>
    <n v="39"/>
  </r>
  <r>
    <x v="1"/>
    <n v="19680241804"/>
    <s v="Lenovo Ideapad 5i Chromebook 16.0&quot; WQXGA Gaming Laptop, Intel Core i3-1215U, 8GB RAM, 128GB eMMC, St"/>
    <x v="1"/>
    <n v="202407"/>
    <s v="OWNED"/>
    <n v="11"/>
    <n v="9"/>
    <n v="2"/>
    <n v="8"/>
  </r>
  <r>
    <x v="10"/>
    <n v="19513315073"/>
    <s v="Acer Chromebook 315, 15.6&quot; HD, Intel Celeron N4000, 4GB LPDDR4, 128GB eMMC, Chrome OS, CB315-3H-C0VT"/>
    <x v="1"/>
    <n v="202407"/>
    <s v="OWNED"/>
    <n v="8"/>
    <n v="8"/>
    <n v="0"/>
    <n v="1"/>
  </r>
  <r>
    <x v="0"/>
    <n v="19513311415"/>
    <s v="Acer Chromebook 315, 15.6&quot; HD, Intel Celeron N4000, 4GB LPDDR4, Pure Silver, Chrome OS, CB315-3H-C19"/>
    <x v="1"/>
    <n v="202407"/>
    <s v="OWNED"/>
    <n v="15"/>
    <n v="14"/>
    <n v="1"/>
    <n v="53"/>
  </r>
  <r>
    <x v="0"/>
    <n v="19513311415"/>
    <s v="Acer Chromebook 315, 15.6&quot; HD, Intel Celeron N4000, 4GB LPDDR4, Pure Silver, Chrome OS, CB315-3H-C19"/>
    <x v="2"/>
    <n v="202407"/>
    <s v="OWNED"/>
    <n v="10"/>
    <n v="7"/>
    <n v="3"/>
    <n v="53"/>
  </r>
  <r>
    <x v="3"/>
    <n v="19589062916"/>
    <s v="Lenovo ChromeBook 3 14&quot; with Headset Bundle, Celeron N4020, 4G RAM, 64G eMMC, Chrome OS, Abyss Blue,"/>
    <x v="2"/>
    <n v="202407"/>
    <s v="OWNED"/>
    <n v="2"/>
    <n v="2"/>
    <n v="0"/>
    <n v="280"/>
  </r>
  <r>
    <x v="1"/>
    <n v="19680241804"/>
    <s v="Lenovo Ideapad 5i Chromebook 16.0&quot; WQXGA Gaming Laptop, Intel Core i3-1215U, 8GB RAM, 128GB eMMC, St"/>
    <x v="2"/>
    <n v="202407"/>
    <s v="OWNED"/>
    <n v="6"/>
    <n v="3"/>
    <n v="3"/>
    <n v="8"/>
  </r>
  <r>
    <x v="10"/>
    <n v="19513315073"/>
    <s v="Acer Chromebook 315, 15.6&quot; HD, Intel Celeron N4000, 4GB LPDDR4, 128GB eMMC, Chrome OS, CB315-3H-C0VT"/>
    <x v="2"/>
    <n v="202407"/>
    <s v="OWNED"/>
    <n v="11"/>
    <n v="9"/>
    <n v="1"/>
    <n v="1"/>
  </r>
  <r>
    <x v="2"/>
    <n v="19555359552"/>
    <s v="ASUS CM3200 MKT 4/64 2-in-1 Chromebook, 12&quot; HD+ Touch, MediaTek 8192, 4GB RAM, 64GB eMMC, Mineral Gr"/>
    <x v="2"/>
    <n v="202407"/>
    <s v="OWNED"/>
    <n v="3"/>
    <n v="3"/>
    <n v="0"/>
    <n v="39"/>
  </r>
  <r>
    <x v="7"/>
    <n v="19555307378"/>
    <s v="ASUS CX1500 Chromebook, 15.6&quot; Full HD, Intel Celeron N3350, 4GB RAM, 64GB eMMC, Mineral Gray, Chrome"/>
    <x v="2"/>
    <n v="202407"/>
    <s v="OWNED"/>
    <n v="0"/>
    <n v="-1"/>
    <n v="1"/>
    <n v="220"/>
  </r>
  <r>
    <x v="4"/>
    <n v="19638073289"/>
    <s v="Lenovo Ideapad 3i 15.6&quot; Chromebook, Intel Celeron N4500, 4GB, 64GB eMMC, Arctic Grey, Chrome OS, 82N"/>
    <x v="2"/>
    <n v="202407"/>
    <s v="OWNED"/>
    <n v="8"/>
    <n v="8"/>
    <n v="0"/>
    <n v="108"/>
  </r>
  <r>
    <x v="11"/>
    <n v="19569771154"/>
    <s v="HP Chromebook x360 11MK G3 Education Edition"/>
    <x v="2"/>
    <n v="202407"/>
    <s v="DSV"/>
    <n v="1"/>
    <n v="1"/>
    <n v="0"/>
    <n v="0"/>
  </r>
  <r>
    <x v="5"/>
    <n v="88727654479"/>
    <s v="SAMSUNG Galaxy Chromebook Go 14&quot; Display, Intel Celeron N4500 Processor, 64GB Storage, 4GB Memory LP"/>
    <x v="2"/>
    <n v="202407"/>
    <s v="OWNED"/>
    <n v="4"/>
    <n v="4"/>
    <n v="0"/>
    <n v="313"/>
  </r>
  <r>
    <x v="12"/>
    <n v="19555361894"/>
    <s v="ASUS 17.3&quot; FHD Chromebook, Intel Celeron, 4GB RAM, 64GB eMMC, Chrome OS, Grey, CX1700CKA-WS44F-M"/>
    <x v="2"/>
    <n v="202407"/>
    <s v="OWNED"/>
    <n v="0"/>
    <n v="-1"/>
    <n v="1"/>
    <n v="5"/>
  </r>
  <r>
    <x v="1"/>
    <n v="19680241804"/>
    <s v="Lenovo Ideapad 5i Chromebook 16.0&quot; WQXGA Gaming Laptop, Intel Core i3-1215U, 8GB RAM, 128GB eMMC, St"/>
    <x v="3"/>
    <n v="202407"/>
    <s v="OWNED"/>
    <n v="5"/>
    <n v="-1"/>
    <n v="5"/>
    <n v="8"/>
  </r>
  <r>
    <x v="0"/>
    <n v="19513311415"/>
    <s v="Acer Chromebook 315, 15.6&quot; HD, Intel Celeron N4000, 4GB LPDDR4, Pure Silver, Chrome OS, CB315-3H-C19"/>
    <x v="3"/>
    <n v="202407"/>
    <s v="OWNED"/>
    <n v="28"/>
    <n v="25"/>
    <n v="3"/>
    <n v="53"/>
  </r>
  <r>
    <x v="5"/>
    <n v="88727654479"/>
    <s v="SAMSUNG Galaxy Chromebook Go 14&quot; Display, Intel Celeron N4500 Processor, 64GB Storage, 4GB Memory LP"/>
    <x v="3"/>
    <n v="202407"/>
    <s v="OWNED"/>
    <n v="1"/>
    <n v="1"/>
    <n v="0"/>
    <n v="313"/>
  </r>
  <r>
    <x v="10"/>
    <n v="19513315073"/>
    <s v="Acer Chromebook 315, 15.6&quot; HD, Intel Celeron N4000, 4GB LPDDR4, 128GB eMMC, Chrome OS, CB315-3H-C0VT"/>
    <x v="3"/>
    <n v="202407"/>
    <s v="OWNED"/>
    <n v="3"/>
    <n v="2"/>
    <n v="1"/>
    <n v="1"/>
  </r>
  <r>
    <x v="4"/>
    <n v="19638073289"/>
    <s v="Lenovo Ideapad 3i 15.6&quot; Chromebook, Intel Celeron N4500, 4GB, 64GB eMMC, Arctic Grey, Chrome OS, 82N"/>
    <x v="3"/>
    <n v="202407"/>
    <s v="OWNED"/>
    <n v="5"/>
    <n v="5"/>
    <n v="0"/>
    <n v="108"/>
  </r>
  <r>
    <x v="3"/>
    <n v="19589062916"/>
    <s v="Lenovo ChromeBook 3 14&quot; with Headset Bundle, Celeron N4020, 4G RAM, 64G eMMC, Chrome OS, Abyss Blue,"/>
    <x v="3"/>
    <n v="202407"/>
    <s v="OWNED"/>
    <n v="4"/>
    <n v="3"/>
    <n v="0"/>
    <n v="280"/>
  </r>
  <r>
    <x v="6"/>
    <n v="19606822463"/>
    <s v="HP 14&quot; Chromebook, Intel Pentium N5000, 4GB RAM, 64 GB eMMC, Silver, 14a-na0131wm"/>
    <x v="3"/>
    <n v="202407"/>
    <s v="OWNED"/>
    <n v="1"/>
    <n v="1"/>
    <n v="0"/>
    <n v="568"/>
  </r>
  <r>
    <x v="4"/>
    <n v="19638073289"/>
    <s v="Lenovo Ideapad 3i 15.6&quot; Chromebook, Intel Celeron N4500, 4GB, 64GB eMMC, Arctic Grey, Chrome OS, 82N"/>
    <x v="4"/>
    <n v="202407"/>
    <s v="OWNED"/>
    <n v="3"/>
    <n v="2"/>
    <n v="1"/>
    <n v="108"/>
  </r>
  <r>
    <x v="9"/>
    <n v="19512204644"/>
    <s v="HP 11.6&quot; Chromebook, AMD A4, 4GB RAM, 32GB Storage, Black, Chrome OS, 16W64UT#ABA"/>
    <x v="4"/>
    <n v="202407"/>
    <s v="OWNED"/>
    <n v="0"/>
    <n v="-56"/>
    <n v="0"/>
    <n v="9254"/>
  </r>
  <r>
    <x v="10"/>
    <n v="19513315073"/>
    <s v="Acer Chromebook 315, 15.6&quot; HD, Intel Celeron N4000, 4GB LPDDR4, 128GB eMMC, Chrome OS, CB315-3H-C0VT"/>
    <x v="4"/>
    <n v="202407"/>
    <s v="OWNED"/>
    <n v="6"/>
    <n v="4"/>
    <n v="0"/>
    <n v="1"/>
  </r>
  <r>
    <x v="2"/>
    <n v="19555359552"/>
    <s v="ASUS CM3200 MKT 4/64 2-in-1 Chromebook, 12&quot; HD+ Touch, MediaTek 8192, 4GB RAM, 64GB eMMC, Mineral Gr"/>
    <x v="4"/>
    <n v="202407"/>
    <s v="OWNED"/>
    <n v="1"/>
    <n v="-2"/>
    <n v="2"/>
    <n v="39"/>
  </r>
  <r>
    <x v="3"/>
    <n v="19589062916"/>
    <s v="Lenovo ChromeBook 3 14&quot; with Headset Bundle, Celeron N4020, 4G RAM, 64G eMMC, Chrome OS, Abyss Blue,"/>
    <x v="4"/>
    <n v="202407"/>
    <s v="OWNED"/>
    <n v="6"/>
    <n v="6"/>
    <n v="0"/>
    <n v="280"/>
  </r>
  <r>
    <x v="12"/>
    <n v="19555361894"/>
    <s v="ASUS 17.3&quot; FHD Chromebook, Intel Celeron, 4GB RAM, 64GB eMMC, Chrome OS, Grey, CX1700CKA-WS44F-M"/>
    <x v="4"/>
    <n v="202407"/>
    <s v="OWNED"/>
    <n v="1"/>
    <n v="1"/>
    <n v="0"/>
    <n v="5"/>
  </r>
  <r>
    <x v="1"/>
    <n v="19680241804"/>
    <s v="Lenovo Ideapad 5i Chromebook 16.0&quot; WQXGA Gaming Laptop, Intel Core i3-1215U, 8GB RAM, 128GB eMMC, St"/>
    <x v="4"/>
    <n v="202407"/>
    <s v="OWNED"/>
    <n v="5"/>
    <n v="0"/>
    <n v="3"/>
    <n v="8"/>
  </r>
  <r>
    <x v="5"/>
    <n v="88727654479"/>
    <s v="SAMSUNG Galaxy Chromebook Go 14&quot; Display, Intel Celeron N4500 Processor, 64GB Storage, 4GB Memory LP"/>
    <x v="4"/>
    <n v="202407"/>
    <s v="OWNED"/>
    <n v="2"/>
    <n v="-1"/>
    <n v="1"/>
    <n v="313"/>
  </r>
  <r>
    <x v="7"/>
    <n v="19555307378"/>
    <s v="ASUS CX1500 Chromebook, 15.6&quot; Full HD, Intel Celeron N3350, 4GB RAM, 64GB eMMC, Mineral Gray, Chrome"/>
    <x v="4"/>
    <n v="202407"/>
    <s v="OWNED"/>
    <n v="0"/>
    <n v="-1"/>
    <n v="0"/>
    <n v="220"/>
  </r>
  <r>
    <x v="8"/>
    <n v="19606824675"/>
    <s v="HP14â€ X360 Touch, Chromebook, Intel Celeron N4000, 4GB RAM, 64 GB eMMC, Teal, Chrome OS, 14a-ca0130w"/>
    <x v="4"/>
    <n v="202407"/>
    <s v="OWNED"/>
    <n v="2"/>
    <n v="2"/>
    <n v="0"/>
    <n v="66"/>
  </r>
  <r>
    <x v="13"/>
    <n v="19555334629"/>
    <s v="ASUS C424MA 14 4GB, 64GB Chromebook; 14&quot; Full HD, Intel Celeron N4020, 4GB RAM, 64GB eMMC, Silver, C"/>
    <x v="4"/>
    <n v="202407"/>
    <s v="OWNED"/>
    <n v="0"/>
    <n v="-2"/>
    <n v="0"/>
    <n v="863"/>
  </r>
  <r>
    <x v="0"/>
    <n v="19513311415"/>
    <s v="Acer Chromebook 315, 15.6&quot; HD, Intel Celeron N4000, 4GB LPDDR4, Pure Silver, Chrome OS, CB315-3H-C19"/>
    <x v="4"/>
    <n v="202407"/>
    <s v="OWNED"/>
    <n v="13"/>
    <n v="9"/>
    <n v="1"/>
    <n v="53"/>
  </r>
  <r>
    <x v="14"/>
    <n v="19463297640"/>
    <s v="Lenovo Ideapad 3 Chromebook - 11.6&quot; - Intel N4020 Celeron - 4GB - 32GB eMMC - Onyx Black - Chrome OS"/>
    <x v="4"/>
    <n v="202407"/>
    <s v="OWNED"/>
    <n v="0"/>
    <n v="1"/>
    <n v="0"/>
    <n v="144"/>
  </r>
  <r>
    <x v="15"/>
    <n v="19513309672"/>
    <s v="Acer Spin 513 Qualcomm 4GB/64GB Chromebook, 13.3&quot; Full HD IPS Multi-Touch Corning Gorilla Glass Disp"/>
    <x v="4"/>
    <n v="202407"/>
    <s v="OWNED"/>
    <n v="0"/>
    <n v="-1"/>
    <n v="0"/>
    <n v="330"/>
  </r>
  <r>
    <x v="4"/>
    <n v="19638073289"/>
    <s v="Lenovo Ideapad 3i 15.6&quot; Chromebook, Intel Celeron N4500, 4GB, 64GB eMMC, Arctic Grey, Chrome OS, 82N"/>
    <x v="5"/>
    <n v="202407"/>
    <s v="OWNED"/>
    <n v="2"/>
    <n v="2"/>
    <n v="0"/>
    <n v="108"/>
  </r>
  <r>
    <x v="2"/>
    <n v="19555359552"/>
    <s v="ASUS CM3200 MKT 4/64 2-in-1 Chromebook, 12&quot; HD+ Touch, MediaTek 8192, 4GB RAM, 64GB eMMC, Mineral Gr"/>
    <x v="5"/>
    <n v="202407"/>
    <s v="OWNED"/>
    <n v="1"/>
    <n v="1"/>
    <n v="0"/>
    <n v="39"/>
  </r>
  <r>
    <x v="3"/>
    <n v="19589062916"/>
    <s v="Lenovo ChromeBook 3 14&quot; with Headset Bundle, Celeron N4020, 4G RAM, 64G eMMC, Chrome OS, Abyss Blue,"/>
    <x v="5"/>
    <n v="202407"/>
    <s v="OWNED"/>
    <n v="7"/>
    <n v="7"/>
    <n v="0"/>
    <n v="280"/>
  </r>
  <r>
    <x v="12"/>
    <n v="19555361894"/>
    <s v="ASUS 17.3&quot; FHD Chromebook, Intel Celeron, 4GB RAM, 64GB eMMC, Chrome OS, Grey, CX1700CKA-WS44F-M"/>
    <x v="5"/>
    <n v="202407"/>
    <s v="OWNED"/>
    <n v="0"/>
    <n v="-1"/>
    <n v="1"/>
    <n v="5"/>
  </r>
  <r>
    <x v="5"/>
    <n v="88727654479"/>
    <s v="SAMSUNG Galaxy Chromebook Go 14&quot; Display, Intel Celeron N4500 Processor, 64GB Storage, 4GB Memory LP"/>
    <x v="5"/>
    <n v="202407"/>
    <s v="OWNED"/>
    <n v="2"/>
    <n v="2"/>
    <n v="0"/>
    <n v="313"/>
  </r>
  <r>
    <x v="8"/>
    <n v="19606824675"/>
    <s v="HP14â€ X360 Touch, Chromebook, Intel Celeron N4000, 4GB RAM, 64 GB eMMC, Teal, Chrome OS, 14a-ca0130w"/>
    <x v="5"/>
    <n v="202407"/>
    <s v="OWNED"/>
    <n v="1"/>
    <n v="1"/>
    <n v="0"/>
    <n v="66"/>
  </r>
  <r>
    <x v="10"/>
    <n v="19513315073"/>
    <s v="Acer Chromebook 315, 15.6&quot; HD, Intel Celeron N4000, 4GB LPDDR4, 128GB eMMC, Chrome OS, CB315-3H-C0VT"/>
    <x v="5"/>
    <n v="202407"/>
    <s v="OWNED"/>
    <n v="0"/>
    <n v="-1"/>
    <n v="0"/>
    <n v="1"/>
  </r>
  <r>
    <x v="1"/>
    <n v="19680241804"/>
    <s v="Lenovo Ideapad 5i Chromebook 16.0&quot; WQXGA Gaming Laptop, Intel Core i3-1215U, 8GB RAM, 128GB eMMC, St"/>
    <x v="5"/>
    <n v="202407"/>
    <s v="OWNED"/>
    <n v="7"/>
    <n v="6"/>
    <n v="1"/>
    <n v="8"/>
  </r>
  <r>
    <x v="0"/>
    <n v="19513311415"/>
    <s v="Acer Chromebook 315, 15.6&quot; HD, Intel Celeron N4000, 4GB LPDDR4, Pure Silver, Chrome OS, CB315-3H-C19"/>
    <x v="5"/>
    <n v="202407"/>
    <s v="OWNED"/>
    <n v="14"/>
    <n v="13"/>
    <n v="0"/>
    <n v="53"/>
  </r>
  <r>
    <x v="4"/>
    <n v="19638073289"/>
    <s v="Lenovo Ideapad 3i 15.6&quot; Chromebook, Intel Celeron N4500, 4GB, 64GB eMMC, Arctic Grey, Chrome OS, 82N"/>
    <x v="6"/>
    <n v="202407"/>
    <s v="OWNED"/>
    <n v="6"/>
    <n v="5"/>
    <n v="0"/>
    <n v="108"/>
  </r>
  <r>
    <x v="0"/>
    <n v="19513311415"/>
    <s v="Acer Chromebook 315, 15.6&quot; HD, Intel Celeron N4000, 4GB LPDDR4, Pure Silver, Chrome OS, CB315-3H-C19"/>
    <x v="6"/>
    <n v="202407"/>
    <s v="OWNED"/>
    <n v="9"/>
    <n v="9"/>
    <n v="0"/>
    <n v="53"/>
  </r>
  <r>
    <x v="1"/>
    <n v="19680241804"/>
    <s v="Lenovo Ideapad 5i Chromebook 16.0&quot; WQXGA Gaming Laptop, Intel Core i3-1215U, 8GB RAM, 128GB eMMC, St"/>
    <x v="6"/>
    <n v="202407"/>
    <s v="OWNED"/>
    <n v="4"/>
    <n v="0"/>
    <n v="2"/>
    <n v="8"/>
  </r>
  <r>
    <x v="2"/>
    <n v="19555359552"/>
    <s v="ASUS CM3200 MKT 4/64 2-in-1 Chromebook, 12&quot; HD+ Touch, MediaTek 8192, 4GB RAM, 64GB eMMC, Mineral Gr"/>
    <x v="6"/>
    <n v="202407"/>
    <s v="OWNED"/>
    <n v="1"/>
    <n v="1"/>
    <n v="0"/>
    <n v="39"/>
  </r>
  <r>
    <x v="10"/>
    <n v="19513315073"/>
    <s v="Acer Chromebook 315, 15.6&quot; HD, Intel Celeron N4000, 4GB LPDDR4, 128GB eMMC, Chrome OS, CB315-3H-C0VT"/>
    <x v="6"/>
    <n v="202407"/>
    <s v="OWNED"/>
    <n v="7"/>
    <n v="6"/>
    <n v="0"/>
    <n v="1"/>
  </r>
  <r>
    <x v="5"/>
    <n v="88727654479"/>
    <s v="SAMSUNG Galaxy Chromebook Go 14&quot; Display, Intel Celeron N4500 Processor, 64GB Storage, 4GB Memory LP"/>
    <x v="6"/>
    <n v="202407"/>
    <s v="OWNED"/>
    <n v="1"/>
    <n v="0"/>
    <n v="0"/>
    <n v="313"/>
  </r>
  <r>
    <x v="11"/>
    <n v="19569771154"/>
    <s v="HP Chromebook x360 11MK G3 Education Edition"/>
    <x v="6"/>
    <n v="202407"/>
    <s v="DSV"/>
    <n v="2"/>
    <n v="2"/>
    <n v="0"/>
    <n v="0"/>
  </r>
  <r>
    <x v="3"/>
    <n v="19589062916"/>
    <s v="Lenovo ChromeBook 3 14&quot; with Headset Bundle, Celeron N4020, 4G RAM, 64G eMMC, Chrome OS, Abyss Blue,"/>
    <x v="6"/>
    <n v="202407"/>
    <s v="OWNED"/>
    <n v="3"/>
    <n v="1"/>
    <n v="1"/>
    <n v="280"/>
  </r>
  <r>
    <x v="16"/>
    <n v="19589177743"/>
    <s v="Lenovo 500e Chromebook 2nd Gen 11.6&quot; Multi-touch HD, Intel Celeron N4120, 4GB LPDDR4, Intel UHD Grap"/>
    <x v="6"/>
    <n v="202407"/>
    <s v="DSV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A578E-ED53-4F39-A0A3-4D645ED03D70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3" firstHeaderRow="1" firstDataRow="3" firstDataCol="1"/>
  <pivotFields count="10">
    <pivotField axis="axisRow" showAll="0">
      <items count="18">
        <item x="16"/>
        <item x="14"/>
        <item x="8"/>
        <item x="9"/>
        <item x="10"/>
        <item x="3"/>
        <item x="12"/>
        <item x="11"/>
        <item x="0"/>
        <item x="13"/>
        <item x="7"/>
        <item x="2"/>
        <item x="6"/>
        <item x="5"/>
        <item x="4"/>
        <item x="15"/>
        <item x="1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zoomScale="60" zoomScaleNormal="60" workbookViewId="0">
      <selection activeCell="G24" sqref="G24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2</v>
      </c>
      <c r="B1" s="3" t="s">
        <v>0</v>
      </c>
      <c r="C1" s="2" t="s">
        <v>3</v>
      </c>
      <c r="D1" s="2" t="s">
        <v>4</v>
      </c>
      <c r="E1" s="2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5">
        <v>44996</v>
      </c>
      <c r="O1" s="5">
        <v>44997</v>
      </c>
      <c r="P1" s="5">
        <v>44998</v>
      </c>
      <c r="Q1" s="5">
        <v>44999</v>
      </c>
      <c r="R1" s="5">
        <v>45000</v>
      </c>
      <c r="S1" s="5">
        <v>45001</v>
      </c>
      <c r="T1" s="5">
        <v>45002</v>
      </c>
      <c r="U1" s="2" t="s">
        <v>14</v>
      </c>
      <c r="V1" s="2" t="s">
        <v>15</v>
      </c>
      <c r="W1" s="2" t="s">
        <v>16</v>
      </c>
      <c r="X1" s="2" t="s">
        <v>17</v>
      </c>
    </row>
    <row r="2" spans="1:24" x14ac:dyDescent="0.3">
      <c r="A2" s="2">
        <v>699229913</v>
      </c>
      <c r="B2" s="3">
        <v>195890629162</v>
      </c>
      <c r="C2" s="2">
        <v>19589062916</v>
      </c>
      <c r="D2" s="2">
        <v>595045298</v>
      </c>
      <c r="E2" s="2" t="s">
        <v>27</v>
      </c>
      <c r="F2" s="4">
        <v>169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28</v>
      </c>
      <c r="L2" s="2" t="s">
        <v>29</v>
      </c>
      <c r="M2" s="2" t="s">
        <v>30</v>
      </c>
      <c r="N2" s="2">
        <f>IFERROR(VLOOKUP(A2,Sheet1!A:B,2,0),0)</f>
        <v>1</v>
      </c>
      <c r="O2" s="2">
        <f>IFERROR(VLOOKUP(A2,Sheet1!A:C,3,0),0)</f>
        <v>7</v>
      </c>
      <c r="P2" s="2">
        <f>IFERROR(VLOOKUP(A2,Sheet1!A:D,4,0),0)</f>
        <v>6</v>
      </c>
      <c r="Q2" s="2">
        <f>IFERROR(VLOOKUP(A2,Sheet1!A:E,5,0),0)</f>
        <v>3</v>
      </c>
      <c r="R2" s="2">
        <f>IFERROR(VLOOKUP(A2,Sheet1!A:F,6,0),0)</f>
        <v>2</v>
      </c>
      <c r="S2" s="2">
        <f>IFERROR(VLOOKUP(A2,Sheet1!A:G,7,0),0)</f>
        <v>10</v>
      </c>
      <c r="T2" s="2">
        <f>IFERROR(VLOOKUP(A2,Sheet1!A:H,8,0),0)</f>
        <v>10</v>
      </c>
      <c r="U2" s="2">
        <f>IFERROR(VLOOKUP(A2,Sheet1!A:P,16,0),0)</f>
        <v>39</v>
      </c>
      <c r="V2" s="2">
        <f>IFERROR(VLOOKUP(A2,Sheet1!A:Q,17,0),0)</f>
        <v>2</v>
      </c>
      <c r="W2" s="2">
        <f>IFERROR(VLOOKUP(A2,[1]bquxjob_4b7093c3_186ff36f1d9!$A:$J,10,0),0)</f>
        <v>14</v>
      </c>
    </row>
    <row r="3" spans="1:24" x14ac:dyDescent="0.3">
      <c r="A3" s="2">
        <v>992069312</v>
      </c>
      <c r="B3" s="3">
        <v>195133102551</v>
      </c>
      <c r="C3" s="2">
        <v>19513310255</v>
      </c>
      <c r="D3" s="2">
        <v>587747895</v>
      </c>
      <c r="E3" s="2" t="s">
        <v>37</v>
      </c>
      <c r="F3" s="4">
        <v>202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31</v>
      </c>
      <c r="L3" s="2" t="s">
        <v>32</v>
      </c>
      <c r="M3" s="2" t="s">
        <v>33</v>
      </c>
      <c r="N3" s="2">
        <f>IFERROR(VLOOKUP(A3,Sheet1!A:B,2,0),0)</f>
        <v>0</v>
      </c>
      <c r="O3" s="2">
        <f>IFERROR(VLOOKUP(A3,Sheet1!A:C,3,0),0)</f>
        <v>0</v>
      </c>
      <c r="P3" s="2">
        <f>IFERROR(VLOOKUP(A3,Sheet1!A:D,4,0),0)</f>
        <v>0</v>
      </c>
      <c r="Q3" s="2">
        <f>IFERROR(VLOOKUP(A3,Sheet1!A:E,5,0),0)</f>
        <v>0</v>
      </c>
      <c r="R3" s="2">
        <f>IFERROR(VLOOKUP(A3,Sheet1!A:F,6,0),0)</f>
        <v>0</v>
      </c>
      <c r="S3" s="2">
        <f>IFERROR(VLOOKUP(A3,Sheet1!A:G,7,0),0)</f>
        <v>0</v>
      </c>
      <c r="T3" s="2">
        <f>IFERROR(VLOOKUP(A3,Sheet1!A:H,8,0),0)</f>
        <v>0</v>
      </c>
      <c r="U3" s="2">
        <f>IFERROR(VLOOKUP(A3,Sheet1!A:P,16,0),0)</f>
        <v>0</v>
      </c>
      <c r="V3" s="2">
        <f>IFERROR(VLOOKUP(A3,Sheet1!A:Q,17,0),0)</f>
        <v>0</v>
      </c>
      <c r="W3" s="2">
        <f>IFERROR(VLOOKUP(A3,[1]bquxjob_4b7093c3_186ff36f1d9!$A:$J,10,0),0)</f>
        <v>2</v>
      </c>
    </row>
    <row r="4" spans="1:24" x14ac:dyDescent="0.3">
      <c r="A4" s="2">
        <v>862552395</v>
      </c>
      <c r="B4" s="3">
        <v>195553073783</v>
      </c>
      <c r="C4" s="2">
        <v>19555307378</v>
      </c>
      <c r="D4" s="2">
        <v>587598889</v>
      </c>
      <c r="E4" s="2" t="s">
        <v>38</v>
      </c>
      <c r="F4" s="4">
        <v>229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34</v>
      </c>
      <c r="L4" s="2" t="s">
        <v>35</v>
      </c>
      <c r="M4" s="2" t="s">
        <v>36</v>
      </c>
      <c r="N4" s="2">
        <f>IFERROR(VLOOKUP(A4,Sheet1!A:B,2,0),0)</f>
        <v>0</v>
      </c>
      <c r="O4" s="2">
        <f>IFERROR(VLOOKUP(A4,Sheet1!A:C,3,0),0)</f>
        <v>0</v>
      </c>
      <c r="P4" s="2">
        <f>IFERROR(VLOOKUP(A4,Sheet1!A:D,4,0),0)</f>
        <v>-1</v>
      </c>
      <c r="Q4" s="2">
        <f>IFERROR(VLOOKUP(A4,Sheet1!A:E,5,0),0)</f>
        <v>0</v>
      </c>
      <c r="R4" s="2">
        <f>IFERROR(VLOOKUP(A4,Sheet1!A:F,6,0),0)</f>
        <v>-1</v>
      </c>
      <c r="S4" s="2">
        <f>IFERROR(VLOOKUP(A4,Sheet1!A:G,7,0),0)</f>
        <v>-1</v>
      </c>
      <c r="T4" s="2">
        <f>IFERROR(VLOOKUP(A4,Sheet1!A:H,8,0),0)</f>
        <v>0</v>
      </c>
      <c r="U4" s="2">
        <f>IFERROR(VLOOKUP(A4,Sheet1!A:P,16,0),0)</f>
        <v>-3</v>
      </c>
      <c r="V4" s="2">
        <f>IFERROR(VLOOKUP(A4,Sheet1!A:Q,17,0),0)</f>
        <v>2</v>
      </c>
      <c r="W4" s="2">
        <f>IFERROR(VLOOKUP(A4,[1]bquxjob_4b7093c3_186ff36f1d9!$A:$J,10,0),0)</f>
        <v>209</v>
      </c>
    </row>
    <row r="5" spans="1:24" x14ac:dyDescent="0.3">
      <c r="A5" s="2">
        <v>858099892</v>
      </c>
      <c r="B5" s="3">
        <v>195553346290</v>
      </c>
      <c r="C5" s="2">
        <v>19555334629</v>
      </c>
      <c r="D5" s="2">
        <v>596394990</v>
      </c>
      <c r="E5" s="2" t="s">
        <v>39</v>
      </c>
      <c r="F5" s="4">
        <v>249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34</v>
      </c>
      <c r="L5" s="2" t="s">
        <v>35</v>
      </c>
      <c r="M5" s="2" t="s">
        <v>36</v>
      </c>
      <c r="N5" s="2">
        <f>IFERROR(VLOOKUP(A5,Sheet1!A:B,2,0),0)</f>
        <v>0</v>
      </c>
      <c r="O5" s="2">
        <f>IFERROR(VLOOKUP(A5,Sheet1!A:C,3,0),0)</f>
        <v>0</v>
      </c>
      <c r="P5" s="2">
        <f>IFERROR(VLOOKUP(A5,Sheet1!A:D,4,0),0)</f>
        <v>-2</v>
      </c>
      <c r="Q5" s="2">
        <f>IFERROR(VLOOKUP(A5,Sheet1!A:E,5,0),0)</f>
        <v>0</v>
      </c>
      <c r="R5" s="2">
        <f>IFERROR(VLOOKUP(A5,Sheet1!A:F,6,0),0)</f>
        <v>0</v>
      </c>
      <c r="S5" s="2">
        <f>IFERROR(VLOOKUP(A5,Sheet1!A:G,7,0),0)</f>
        <v>0</v>
      </c>
      <c r="T5" s="2">
        <f>IFERROR(VLOOKUP(A5,Sheet1!A:H,8,0),0)</f>
        <v>0</v>
      </c>
      <c r="U5" s="2">
        <f>IFERROR(VLOOKUP(A5,Sheet1!A:P,16,0),0)</f>
        <v>-2</v>
      </c>
      <c r="V5" s="2">
        <f>IFERROR(VLOOKUP(A5,Sheet1!A:Q,17,0),0)</f>
        <v>0</v>
      </c>
      <c r="W5" s="2">
        <f>IFERROR(VLOOKUP(A5,[1]bquxjob_4b7093c3_186ff36f1d9!$A:$J,10,0),0)</f>
        <v>766</v>
      </c>
    </row>
    <row r="6" spans="1:24" x14ac:dyDescent="0.3">
      <c r="A6" s="2">
        <v>973209903</v>
      </c>
      <c r="B6" s="3">
        <v>195133096720</v>
      </c>
      <c r="C6" s="2">
        <v>19513309672</v>
      </c>
      <c r="D6" s="2">
        <v>587700116</v>
      </c>
      <c r="E6" s="2" t="s">
        <v>40</v>
      </c>
      <c r="F6" s="4">
        <v>324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31</v>
      </c>
      <c r="L6" s="2" t="s">
        <v>32</v>
      </c>
      <c r="M6" s="2" t="s">
        <v>33</v>
      </c>
      <c r="N6" s="2">
        <f>IFERROR(VLOOKUP(A6,Sheet1!A:B,2,0),0)</f>
        <v>0</v>
      </c>
      <c r="O6" s="2">
        <f>IFERROR(VLOOKUP(A6,Sheet1!A:C,3,0),0)</f>
        <v>0</v>
      </c>
      <c r="P6" s="2">
        <f>IFERROR(VLOOKUP(A6,Sheet1!A:D,4,0),0)</f>
        <v>-1</v>
      </c>
      <c r="Q6" s="2">
        <f>IFERROR(VLOOKUP(A6,Sheet1!A:E,5,0),0)</f>
        <v>0</v>
      </c>
      <c r="R6" s="2">
        <f>IFERROR(VLOOKUP(A6,Sheet1!A:F,6,0),0)</f>
        <v>0</v>
      </c>
      <c r="S6" s="2">
        <f>IFERROR(VLOOKUP(A6,Sheet1!A:G,7,0),0)</f>
        <v>0</v>
      </c>
      <c r="T6" s="2">
        <f>IFERROR(VLOOKUP(A6,Sheet1!A:H,8,0),0)</f>
        <v>0</v>
      </c>
      <c r="U6" s="2">
        <f>IFERROR(VLOOKUP(A6,Sheet1!A:P,16,0),0)</f>
        <v>-1</v>
      </c>
      <c r="V6" s="2">
        <f>IFERROR(VLOOKUP(A6,Sheet1!A:Q,17,0),0)</f>
        <v>0</v>
      </c>
      <c r="W6" s="2">
        <f>IFERROR(VLOOKUP(A6,[1]bquxjob_4b7093c3_186ff36f1d9!$A:$J,10,0),0)</f>
        <v>245</v>
      </c>
    </row>
    <row r="7" spans="1:24" x14ac:dyDescent="0.3">
      <c r="A7" s="2">
        <v>925133200</v>
      </c>
      <c r="B7" s="3">
        <v>887276544793</v>
      </c>
      <c r="C7" s="2">
        <v>88727654479</v>
      </c>
      <c r="D7" s="2">
        <v>596479708</v>
      </c>
      <c r="E7" s="2" t="s">
        <v>41</v>
      </c>
      <c r="F7" s="4">
        <v>299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22</v>
      </c>
      <c r="L7" s="2" t="s">
        <v>23</v>
      </c>
      <c r="M7" s="2" t="s">
        <v>24</v>
      </c>
      <c r="N7" s="2">
        <f>IFERROR(VLOOKUP(A7,Sheet1!A:B,2,0),0)</f>
        <v>0</v>
      </c>
      <c r="O7" s="2">
        <f>IFERROR(VLOOKUP(A7,Sheet1!A:C,3,0),0)</f>
        <v>2</v>
      </c>
      <c r="P7" s="2">
        <f>IFERROR(VLOOKUP(A7,Sheet1!A:D,4,0),0)</f>
        <v>-1</v>
      </c>
      <c r="Q7" s="2">
        <f>IFERROR(VLOOKUP(A7,Sheet1!A:E,5,0),0)</f>
        <v>1</v>
      </c>
      <c r="R7" s="2">
        <f>IFERROR(VLOOKUP(A7,Sheet1!A:F,6,0),0)</f>
        <v>4</v>
      </c>
      <c r="S7" s="2">
        <f>IFERROR(VLOOKUP(A7,Sheet1!A:G,7,0),0)</f>
        <v>1</v>
      </c>
      <c r="T7" s="2">
        <f>IFERROR(VLOOKUP(A7,Sheet1!A:H,8,0),0)</f>
        <v>2</v>
      </c>
      <c r="U7" s="2">
        <f>IFERROR(VLOOKUP(A7,Sheet1!A:P,16,0),0)</f>
        <v>9</v>
      </c>
      <c r="V7" s="2">
        <f>IFERROR(VLOOKUP(A7,Sheet1!A:Q,17,0),0)</f>
        <v>1</v>
      </c>
      <c r="W7" s="2">
        <f>IFERROR(VLOOKUP(A7,[1]bquxjob_4b7093c3_186ff36f1d9!$A:$J,10,0),0)</f>
        <v>233</v>
      </c>
    </row>
    <row r="8" spans="1:24" x14ac:dyDescent="0.3">
      <c r="A8" s="2">
        <v>906686026</v>
      </c>
      <c r="B8" s="3">
        <v>196068224639</v>
      </c>
      <c r="C8" s="2">
        <v>19606822463</v>
      </c>
      <c r="D8" s="2">
        <v>595816631</v>
      </c>
      <c r="E8" s="2" t="s">
        <v>1</v>
      </c>
      <c r="F8" s="4">
        <v>269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34</v>
      </c>
      <c r="L8" s="2" t="s">
        <v>26</v>
      </c>
      <c r="M8" s="2" t="s">
        <v>42</v>
      </c>
      <c r="N8" s="2">
        <f>IFERROR(VLOOKUP(A8,Sheet1!A:B,2,0),0)</f>
        <v>0</v>
      </c>
      <c r="O8" s="2">
        <f>IFERROR(VLOOKUP(A8,Sheet1!A:C,3,0),0)</f>
        <v>0</v>
      </c>
      <c r="P8" s="2">
        <f>IFERROR(VLOOKUP(A8,Sheet1!A:D,4,0),0)</f>
        <v>0</v>
      </c>
      <c r="Q8" s="2">
        <f>IFERROR(VLOOKUP(A8,Sheet1!A:E,5,0),0)</f>
        <v>1</v>
      </c>
      <c r="R8" s="2">
        <f>IFERROR(VLOOKUP(A8,Sheet1!A:F,6,0),0)</f>
        <v>0</v>
      </c>
      <c r="S8" s="2">
        <f>IFERROR(VLOOKUP(A8,Sheet1!A:G,7,0),0)</f>
        <v>0</v>
      </c>
      <c r="T8" s="2">
        <f>IFERROR(VLOOKUP(A8,Sheet1!A:H,8,0),0)</f>
        <v>1</v>
      </c>
      <c r="U8" s="2">
        <f>IFERROR(VLOOKUP(A8,Sheet1!A:P,16,0),0)</f>
        <v>2</v>
      </c>
      <c r="V8" s="2">
        <f>IFERROR(VLOOKUP(A8,Sheet1!A:Q,17,0),0)</f>
        <v>0</v>
      </c>
      <c r="W8" s="2">
        <f>IFERROR(VLOOKUP(A8,[1]bquxjob_4b7093c3_186ff36f1d9!$A:$J,10,0),0)</f>
        <v>542</v>
      </c>
    </row>
    <row r="9" spans="1:24" x14ac:dyDescent="0.3">
      <c r="A9" s="2">
        <v>518977383</v>
      </c>
      <c r="B9" s="3">
        <v>196068246754</v>
      </c>
      <c r="C9" s="2">
        <v>19606824675</v>
      </c>
      <c r="D9" s="2">
        <v>595818686</v>
      </c>
      <c r="E9" s="2" t="s">
        <v>44</v>
      </c>
      <c r="F9" s="4">
        <v>297.49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25</v>
      </c>
      <c r="L9" s="2" t="s">
        <v>26</v>
      </c>
      <c r="M9" s="2" t="s">
        <v>42</v>
      </c>
      <c r="N9" s="2">
        <f>IFERROR(VLOOKUP(A9,Sheet1!A:B,2,0),0)</f>
        <v>0</v>
      </c>
      <c r="O9" s="2">
        <f>IFERROR(VLOOKUP(A9,Sheet1!A:C,3,0),0)</f>
        <v>1</v>
      </c>
      <c r="P9" s="2">
        <f>IFERROR(VLOOKUP(A9,Sheet1!A:D,4,0),0)</f>
        <v>2</v>
      </c>
      <c r="Q9" s="2">
        <f>IFERROR(VLOOKUP(A9,Sheet1!A:E,5,0),0)</f>
        <v>0</v>
      </c>
      <c r="R9" s="2">
        <f>IFERROR(VLOOKUP(A9,Sheet1!A:F,6,0),0)</f>
        <v>0</v>
      </c>
      <c r="S9" s="2">
        <f>IFERROR(VLOOKUP(A9,Sheet1!A:G,7,0),0)</f>
        <v>1</v>
      </c>
      <c r="T9" s="2">
        <f>IFERROR(VLOOKUP(A9,Sheet1!A:H,8,0),0)</f>
        <v>0</v>
      </c>
      <c r="U9" s="2">
        <f>IFERROR(VLOOKUP(A9,Sheet1!A:P,16,0),0)</f>
        <v>4</v>
      </c>
      <c r="V9" s="2">
        <f>IFERROR(VLOOKUP(A9,Sheet1!A:Q,17,0),0)</f>
        <v>0</v>
      </c>
      <c r="W9" s="2">
        <f>IFERROR(VLOOKUP(A9,[1]bquxjob_4b7093c3_186ff36f1d9!$A:$J,10,0),0)</f>
        <v>66</v>
      </c>
    </row>
    <row r="10" spans="1:24" x14ac:dyDescent="0.3">
      <c r="A10" s="2">
        <v>592161882</v>
      </c>
      <c r="B10" s="3">
        <v>195122046446</v>
      </c>
      <c r="C10" s="2">
        <v>19512204644</v>
      </c>
      <c r="D10" s="2">
        <v>650243040</v>
      </c>
      <c r="E10" s="2" t="s">
        <v>47</v>
      </c>
      <c r="F10" s="4">
        <v>99.99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25</v>
      </c>
      <c r="L10" s="2" t="s">
        <v>45</v>
      </c>
      <c r="M10" s="2" t="s">
        <v>43</v>
      </c>
      <c r="N10" s="2">
        <f>IFERROR(VLOOKUP(A10,Sheet1!A:B,2,0),0)</f>
        <v>0</v>
      </c>
      <c r="O10" s="2">
        <f>IFERROR(VLOOKUP(A10,Sheet1!A:C,3,0),0)</f>
        <v>0</v>
      </c>
      <c r="P10" s="2">
        <f>IFERROR(VLOOKUP(A10,Sheet1!A:D,4,0),0)</f>
        <v>-56</v>
      </c>
      <c r="Q10" s="2">
        <f>IFERROR(VLOOKUP(A10,Sheet1!A:E,5,0),0)</f>
        <v>0</v>
      </c>
      <c r="R10" s="2">
        <f>IFERROR(VLOOKUP(A10,Sheet1!A:F,6,0),0)</f>
        <v>0</v>
      </c>
      <c r="S10" s="2">
        <f>IFERROR(VLOOKUP(A10,Sheet1!A:G,7,0),0)</f>
        <v>-1</v>
      </c>
      <c r="T10" s="2">
        <f>IFERROR(VLOOKUP(A10,Sheet1!A:H,8,0),0)</f>
        <v>0</v>
      </c>
      <c r="U10" s="2">
        <f>IFERROR(VLOOKUP(A10,Sheet1!A:P,16,0),0)</f>
        <v>-57</v>
      </c>
      <c r="V10" s="2">
        <f>IFERROR(VLOOKUP(A10,Sheet1!A:Q,17,0),0)</f>
        <v>1</v>
      </c>
      <c r="W10" s="2">
        <f>IFERROR(VLOOKUP(A10,[1]bquxjob_4b7093c3_186ff36f1d9!$A:$J,10,0),0)</f>
        <v>0</v>
      </c>
    </row>
    <row r="11" spans="1:24" x14ac:dyDescent="0.3">
      <c r="A11" s="2">
        <v>805853930</v>
      </c>
      <c r="B11" s="3">
        <v>195697711541</v>
      </c>
      <c r="C11" s="2">
        <v>19569771154</v>
      </c>
      <c r="D11" s="2">
        <v>591480068</v>
      </c>
      <c r="E11" s="2" t="s">
        <v>48</v>
      </c>
      <c r="F11" s="4">
        <v>299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25</v>
      </c>
      <c r="L11" s="2" t="s">
        <v>46</v>
      </c>
      <c r="M11" s="2" t="s">
        <v>43</v>
      </c>
      <c r="N11" s="2">
        <f>IFERROR(VLOOKUP(A11,Sheet1!A:B,2,0),0)</f>
        <v>2</v>
      </c>
      <c r="O11" s="2">
        <f>IFERROR(VLOOKUP(A11,Sheet1!A:C,3,0),0)</f>
        <v>0</v>
      </c>
      <c r="P11" s="2">
        <f>IFERROR(VLOOKUP(A11,Sheet1!A:D,4,0),0)</f>
        <v>0</v>
      </c>
      <c r="Q11" s="2">
        <f>IFERROR(VLOOKUP(A11,Sheet1!A:E,5,0),0)</f>
        <v>0</v>
      </c>
      <c r="R11" s="2">
        <f>IFERROR(VLOOKUP(A11,Sheet1!A:F,6,0),0)</f>
        <v>1</v>
      </c>
      <c r="S11" s="2">
        <f>IFERROR(VLOOKUP(A11,Sheet1!A:G,7,0),0)</f>
        <v>0</v>
      </c>
      <c r="T11" s="2">
        <f>IFERROR(VLOOKUP(A11,Sheet1!A:H,8,0),0)</f>
        <v>0</v>
      </c>
      <c r="U11" s="2">
        <f>IFERROR(VLOOKUP(A11,Sheet1!A:P,16,0),0)</f>
        <v>3</v>
      </c>
      <c r="V11" s="2">
        <f>IFERROR(VLOOKUP(A11,Sheet1!A:Q,17,0),0)</f>
        <v>0</v>
      </c>
      <c r="W11" s="2">
        <f>IFERROR(VLOOKUP(A11,[1]bquxjob_4b7093c3_186ff36f1d9!$A:$J,10,0),0)</f>
        <v>0</v>
      </c>
    </row>
    <row r="12" spans="1:24" x14ac:dyDescent="0.3">
      <c r="A12" s="2">
        <v>826255173</v>
      </c>
      <c r="B12" s="3">
        <v>195133114158</v>
      </c>
      <c r="C12" s="3">
        <v>19513311415</v>
      </c>
      <c r="D12" s="2" t="s">
        <v>52</v>
      </c>
      <c r="E12" t="s">
        <v>51</v>
      </c>
      <c r="F12" s="4">
        <v>199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31</v>
      </c>
      <c r="L12" s="2" t="s">
        <v>32</v>
      </c>
      <c r="M12" s="2" t="s">
        <v>33</v>
      </c>
      <c r="N12" s="2">
        <f>IFERROR(VLOOKUP(A12,Sheet1!A:B,2,0),0)</f>
        <v>9</v>
      </c>
      <c r="O12" s="2">
        <f>IFERROR(VLOOKUP(A12,Sheet1!A:C,3,0),0)</f>
        <v>13</v>
      </c>
      <c r="P12" s="2">
        <f>IFERROR(VLOOKUP(A12,Sheet1!A:D,4,0),0)</f>
        <v>9</v>
      </c>
      <c r="Q12" s="2">
        <f>IFERROR(VLOOKUP(A12,Sheet1!A:E,5,0),0)</f>
        <v>25</v>
      </c>
      <c r="R12" s="2">
        <f>IFERROR(VLOOKUP(A12,Sheet1!A:F,6,0),0)</f>
        <v>7</v>
      </c>
      <c r="S12" s="2">
        <f>IFERROR(VLOOKUP(A12,Sheet1!A:G,7,0),0)</f>
        <v>14</v>
      </c>
      <c r="T12" s="2">
        <f>IFERROR(VLOOKUP(A12,Sheet1!A:H,8,0),0)</f>
        <v>17</v>
      </c>
      <c r="U12" s="2">
        <f>IFERROR(VLOOKUP(A12,Sheet1!A:P,16,0),0)</f>
        <v>94</v>
      </c>
      <c r="V12" s="2">
        <f>IFERROR(VLOOKUP(A12,Sheet1!A:Q,17,0),0)</f>
        <v>8</v>
      </c>
      <c r="W12" s="2">
        <f>IFERROR(VLOOKUP(A12,[1]bquxjob_4b7093c3_186ff36f1d9!$A:$J,10,0),0)</f>
        <v>36</v>
      </c>
    </row>
    <row r="13" spans="1:24" x14ac:dyDescent="0.3">
      <c r="A13" s="2">
        <v>678545989</v>
      </c>
      <c r="B13" s="3">
        <v>195133150736</v>
      </c>
      <c r="C13" s="3">
        <v>19513315073</v>
      </c>
      <c r="D13" s="2" t="s">
        <v>54</v>
      </c>
      <c r="E13" s="2" t="s">
        <v>53</v>
      </c>
      <c r="F13" s="4">
        <v>259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31</v>
      </c>
      <c r="L13" s="2" t="s">
        <v>32</v>
      </c>
      <c r="M13" s="2" t="s">
        <v>33</v>
      </c>
      <c r="N13" s="2">
        <f>IFERROR(VLOOKUP(A13,Sheet1!A:B,2,0),0)</f>
        <v>6</v>
      </c>
      <c r="O13" s="2">
        <f>IFERROR(VLOOKUP(A13,Sheet1!A:C,3,0),0)</f>
        <v>-1</v>
      </c>
      <c r="P13" s="2">
        <f>IFERROR(VLOOKUP(A13,Sheet1!A:D,4,0),0)</f>
        <v>4</v>
      </c>
      <c r="Q13" s="2">
        <f>IFERROR(VLOOKUP(A13,Sheet1!A:E,5,0),0)</f>
        <v>2</v>
      </c>
      <c r="R13" s="2">
        <f>IFERROR(VLOOKUP(A13,Sheet1!A:F,6,0),0)</f>
        <v>9</v>
      </c>
      <c r="S13" s="2">
        <f>IFERROR(VLOOKUP(A13,Sheet1!A:G,7,0),0)</f>
        <v>8</v>
      </c>
      <c r="T13" s="2">
        <f>IFERROR(VLOOKUP(A13,Sheet1!A:H,8,0),0)</f>
        <v>0</v>
      </c>
      <c r="U13" s="2">
        <f>IFERROR(VLOOKUP(A13,Sheet1!A:P,16,0),0)</f>
        <v>28</v>
      </c>
      <c r="V13" s="2">
        <f>IFERROR(VLOOKUP(A13,Sheet1!A:Q,17,0),0)</f>
        <v>2</v>
      </c>
      <c r="W13" s="2">
        <f>IFERROR(VLOOKUP(A13,[1]bquxjob_4b7093c3_186ff36f1d9!$A:$J,10,0),0)</f>
        <v>0</v>
      </c>
    </row>
    <row r="14" spans="1:24" x14ac:dyDescent="0.3">
      <c r="A14" s="2">
        <v>727260097</v>
      </c>
      <c r="B14" s="3">
        <v>195553618946</v>
      </c>
      <c r="C14" s="2">
        <v>19555361894</v>
      </c>
      <c r="D14" s="2">
        <v>650007280</v>
      </c>
      <c r="E14" s="2" t="s">
        <v>56</v>
      </c>
      <c r="F14" s="4">
        <v>299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34</v>
      </c>
      <c r="L14" s="2" t="s">
        <v>35</v>
      </c>
      <c r="M14" s="2" t="s">
        <v>36</v>
      </c>
      <c r="N14" s="2">
        <f>IFERROR(VLOOKUP(A14,Sheet1!A:B,2,0),0)</f>
        <v>0</v>
      </c>
      <c r="O14" s="2">
        <f>IFERROR(VLOOKUP(A14,Sheet1!A:C,3,0),0)</f>
        <v>-1</v>
      </c>
      <c r="P14" s="2">
        <f>IFERROR(VLOOKUP(A14,Sheet1!A:D,4,0),0)</f>
        <v>1</v>
      </c>
      <c r="Q14" s="2">
        <f>IFERROR(VLOOKUP(A14,Sheet1!A:E,5,0),0)</f>
        <v>0</v>
      </c>
      <c r="R14" s="2">
        <f>IFERROR(VLOOKUP(A14,Sheet1!A:F,6,0),0)</f>
        <v>-1</v>
      </c>
      <c r="S14" s="2">
        <f>IFERROR(VLOOKUP(A14,Sheet1!A:G,7,0),0)</f>
        <v>0</v>
      </c>
      <c r="T14" s="2">
        <f>IFERROR(VLOOKUP(A14,Sheet1!A:H,8,0),0)</f>
        <v>0</v>
      </c>
      <c r="U14" s="2">
        <f>IFERROR(VLOOKUP(A14,Sheet1!A:P,16,0),0)</f>
        <v>-1</v>
      </c>
      <c r="V14" s="2">
        <f>IFERROR(VLOOKUP(A14,Sheet1!A:Q,17,0),0)</f>
        <v>2</v>
      </c>
      <c r="W14" s="2">
        <f>IFERROR(VLOOKUP(A14,[1]bquxjob_4b7093c3_186ff36f1d9!$A:$J,10,0),0)</f>
        <v>4</v>
      </c>
    </row>
    <row r="15" spans="1:24" x14ac:dyDescent="0.3">
      <c r="A15" s="2">
        <v>884666252</v>
      </c>
      <c r="B15" s="3">
        <v>195553595520</v>
      </c>
      <c r="C15" s="2">
        <v>19555359552</v>
      </c>
      <c r="D15" s="2">
        <v>599074729</v>
      </c>
      <c r="E15" s="2" t="s">
        <v>55</v>
      </c>
      <c r="F15" s="4">
        <v>299</v>
      </c>
      <c r="G15" s="2" t="s">
        <v>18</v>
      </c>
      <c r="H15" s="2" t="s">
        <v>19</v>
      </c>
      <c r="I15" s="2" t="s">
        <v>20</v>
      </c>
      <c r="J15" s="2" t="s">
        <v>21</v>
      </c>
      <c r="K15" s="2" t="s">
        <v>34</v>
      </c>
      <c r="L15" s="2" t="s">
        <v>35</v>
      </c>
      <c r="M15" s="2" t="s">
        <v>36</v>
      </c>
      <c r="N15" s="2">
        <f>IFERROR(VLOOKUP(A15,Sheet1!A:B,2,0),0)</f>
        <v>1</v>
      </c>
      <c r="O15" s="2">
        <f>IFERROR(VLOOKUP(A15,Sheet1!A:C,3,0),0)</f>
        <v>1</v>
      </c>
      <c r="P15" s="2">
        <f>IFERROR(VLOOKUP(A15,Sheet1!A:D,4,0),0)</f>
        <v>-2</v>
      </c>
      <c r="Q15" s="2">
        <f>IFERROR(VLOOKUP(A15,Sheet1!A:E,5,0),0)</f>
        <v>0</v>
      </c>
      <c r="R15" s="2">
        <f>IFERROR(VLOOKUP(A15,Sheet1!A:F,6,0),0)</f>
        <v>3</v>
      </c>
      <c r="S15" s="2">
        <f>IFERROR(VLOOKUP(A15,Sheet1!A:G,7,0),0)</f>
        <v>1</v>
      </c>
      <c r="T15" s="2">
        <f>IFERROR(VLOOKUP(A15,Sheet1!A:H,8,0),0)</f>
        <v>1</v>
      </c>
      <c r="U15" s="2">
        <f>IFERROR(VLOOKUP(A15,Sheet1!A:P,16,0),0)</f>
        <v>5</v>
      </c>
      <c r="V15" s="2">
        <f>IFERROR(VLOOKUP(A15,Sheet1!A:Q,17,0),0)</f>
        <v>2</v>
      </c>
      <c r="W15" s="2">
        <f>IFERROR(VLOOKUP(A15,[1]bquxjob_4b7093c3_186ff36f1d9!$A:$J,10,0),0)</f>
        <v>35</v>
      </c>
    </row>
    <row r="16" spans="1:24" x14ac:dyDescent="0.3">
      <c r="A16" s="2">
        <v>988705879</v>
      </c>
      <c r="B16" s="3">
        <v>812550034882</v>
      </c>
      <c r="C16" s="3">
        <v>81255003488</v>
      </c>
      <c r="D16" s="2" t="s">
        <v>60</v>
      </c>
      <c r="E16" t="s">
        <v>57</v>
      </c>
      <c r="F16" s="4">
        <v>279</v>
      </c>
      <c r="G16" s="2" t="s">
        <v>18</v>
      </c>
      <c r="H16" s="2" t="s">
        <v>19</v>
      </c>
      <c r="I16" s="2" t="s">
        <v>20</v>
      </c>
      <c r="J16" s="2" t="s">
        <v>21</v>
      </c>
      <c r="K16" s="2" t="s">
        <v>34</v>
      </c>
      <c r="L16" s="2" t="s">
        <v>58</v>
      </c>
      <c r="M16" s="2" t="s">
        <v>59</v>
      </c>
      <c r="N16" s="2">
        <f>IFERROR(VLOOKUP(A16,Sheet1!A:B,2,0),0)</f>
        <v>0</v>
      </c>
      <c r="O16" s="2">
        <f>IFERROR(VLOOKUP(A16,Sheet1!A:C,3,0),0)</f>
        <v>0</v>
      </c>
      <c r="P16" s="2">
        <f>IFERROR(VLOOKUP(A16,Sheet1!A:D,4,0),0)</f>
        <v>0</v>
      </c>
      <c r="Q16" s="2">
        <f>IFERROR(VLOOKUP(A16,Sheet1!A:E,5,0),0)</f>
        <v>0</v>
      </c>
      <c r="R16" s="2">
        <f>IFERROR(VLOOKUP(A16,Sheet1!A:F,6,0),0)</f>
        <v>0</v>
      </c>
      <c r="S16" s="2">
        <f>IFERROR(VLOOKUP(A16,Sheet1!A:G,7,0),0)</f>
        <v>0</v>
      </c>
      <c r="T16" s="2">
        <f>IFERROR(VLOOKUP(A16,Sheet1!A:H,8,0),0)</f>
        <v>0</v>
      </c>
      <c r="U16" s="2">
        <f>IFERROR(VLOOKUP(A16,Sheet1!A:P,16,0),0)</f>
        <v>0</v>
      </c>
      <c r="V16" s="2">
        <f>IFERROR(VLOOKUP(A16,Sheet1!A:Q,17,0),0)</f>
        <v>0</v>
      </c>
      <c r="W16" s="2">
        <f>IFERROR(VLOOKUP(A16,[1]bquxjob_4b7093c3_186ff36f1d9!$A:$J,10,0),0)</f>
        <v>229</v>
      </c>
    </row>
    <row r="17" spans="1:23" x14ac:dyDescent="0.3">
      <c r="A17" s="2">
        <v>951435754</v>
      </c>
      <c r="B17" s="3">
        <v>196380732898</v>
      </c>
      <c r="C17" s="2">
        <v>19638073289</v>
      </c>
      <c r="D17" s="2">
        <v>650709552</v>
      </c>
      <c r="E17" s="2" t="s">
        <v>83</v>
      </c>
      <c r="F17" s="4">
        <v>229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28</v>
      </c>
      <c r="L17" s="2" t="s">
        <v>29</v>
      </c>
      <c r="M17" s="2" t="s">
        <v>30</v>
      </c>
      <c r="N17" s="2">
        <f>IFERROR(VLOOKUP(A17,Sheet1!A:B,2,0),0)</f>
        <v>5</v>
      </c>
      <c r="O17" s="2">
        <f>IFERROR(VLOOKUP(A17,Sheet1!A:C,3,0),0)</f>
        <v>2</v>
      </c>
      <c r="P17" s="2">
        <f>IFERROR(VLOOKUP(A17,Sheet1!A:D,4,0),0)</f>
        <v>2</v>
      </c>
      <c r="Q17" s="2">
        <f>IFERROR(VLOOKUP(A17,Sheet1!A:E,5,0),0)</f>
        <v>5</v>
      </c>
      <c r="R17" s="2">
        <f>IFERROR(VLOOKUP(A17,Sheet1!A:F,6,0),0)</f>
        <v>8</v>
      </c>
      <c r="S17" s="2">
        <f>IFERROR(VLOOKUP(A17,Sheet1!A:G,7,0),0)</f>
        <v>5</v>
      </c>
      <c r="T17" s="2">
        <f>IFERROR(VLOOKUP(A17,Sheet1!A:H,8,0),0)</f>
        <v>1</v>
      </c>
      <c r="U17" s="2">
        <f>IFERROR(VLOOKUP(A17,Sheet1!A:P,16,0),0)</f>
        <v>28</v>
      </c>
      <c r="V17" s="2">
        <f>IFERROR(VLOOKUP(A17,Sheet1!A:Q,17,0),0)</f>
        <v>3</v>
      </c>
      <c r="W17" s="2">
        <f>IFERROR(VLOOKUP(A17,[1]bquxjob_4b7093c3_186ff36f1d9!$A:$J,10,0),0)</f>
        <v>106</v>
      </c>
    </row>
    <row r="18" spans="1:23" x14ac:dyDescent="0.3">
      <c r="A18" s="2">
        <v>1867344969</v>
      </c>
      <c r="B18" s="3">
        <v>196802418041</v>
      </c>
      <c r="C18" s="2">
        <v>19680241804</v>
      </c>
      <c r="D18" s="2">
        <v>654335868</v>
      </c>
      <c r="E18" s="2" t="s">
        <v>84</v>
      </c>
      <c r="F18" s="4">
        <v>399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28</v>
      </c>
      <c r="L18" s="2" t="s">
        <v>29</v>
      </c>
      <c r="M18" s="2" t="s">
        <v>30</v>
      </c>
      <c r="N18" s="2">
        <f>IFERROR(VLOOKUP(A18,Sheet1!A:B,2,0),0)</f>
        <v>0</v>
      </c>
      <c r="O18" s="2">
        <f>IFERROR(VLOOKUP(A18,Sheet1!A:C,3,0),0)</f>
        <v>6</v>
      </c>
      <c r="P18" s="2">
        <f>IFERROR(VLOOKUP(A18,Sheet1!A:D,4,0),0)</f>
        <v>0</v>
      </c>
      <c r="Q18" s="2">
        <f>IFERROR(VLOOKUP(A18,Sheet1!A:E,5,0),0)</f>
        <v>-1</v>
      </c>
      <c r="R18" s="2">
        <f>IFERROR(VLOOKUP(A18,Sheet1!A:F,6,0),0)</f>
        <v>3</v>
      </c>
      <c r="S18" s="2">
        <f>IFERROR(VLOOKUP(A18,Sheet1!A:G,7,0),0)</f>
        <v>9</v>
      </c>
      <c r="T18" s="2">
        <f>IFERROR(VLOOKUP(A18,Sheet1!A:H,8,0),0)</f>
        <v>3</v>
      </c>
      <c r="U18" s="2">
        <f>IFERROR(VLOOKUP(A18,Sheet1!A:P,16,0),0)</f>
        <v>20</v>
      </c>
      <c r="V18" s="2">
        <f>IFERROR(VLOOKUP(A18,Sheet1!A:Q,17,0),0)</f>
        <v>19</v>
      </c>
      <c r="W18" s="2">
        <f>IFERROR(VLOOKUP(A18,[1]bquxjob_4b7093c3_186ff36f1d9!$A:$J,10,0),0)</f>
        <v>3</v>
      </c>
    </row>
    <row r="19" spans="1:23" x14ac:dyDescent="0.3">
      <c r="A19" s="2">
        <v>357193493</v>
      </c>
      <c r="B19" s="3">
        <v>195891777435</v>
      </c>
      <c r="C19" s="2">
        <v>19589177743</v>
      </c>
      <c r="D19" s="2">
        <v>596915481</v>
      </c>
      <c r="E19" s="2" t="s">
        <v>92</v>
      </c>
      <c r="F19" s="4">
        <v>244.06</v>
      </c>
      <c r="G19" s="2" t="s">
        <v>18</v>
      </c>
      <c r="H19" s="2" t="s">
        <v>19</v>
      </c>
      <c r="I19" s="2" t="s">
        <v>20</v>
      </c>
      <c r="J19" s="2" t="s">
        <v>21</v>
      </c>
      <c r="K19" s="2" t="s">
        <v>28</v>
      </c>
      <c r="L19" s="2" t="s">
        <v>46</v>
      </c>
      <c r="M19" s="2" t="s">
        <v>30</v>
      </c>
      <c r="N19" s="2">
        <f>IFERROR(VLOOKUP(A19,Sheet1!A:B,2,0),0)</f>
        <v>1</v>
      </c>
      <c r="O19" s="2">
        <f>IFERROR(VLOOKUP(A19,Sheet1!A:C,3,0),0)</f>
        <v>0</v>
      </c>
      <c r="P19" s="2">
        <f>IFERROR(VLOOKUP(A19,Sheet1!A:D,4,0),0)</f>
        <v>0</v>
      </c>
      <c r="Q19" s="2">
        <f>IFERROR(VLOOKUP(A19,Sheet1!A:E,5,0),0)</f>
        <v>0</v>
      </c>
      <c r="R19" s="2">
        <f>IFERROR(VLOOKUP(A19,Sheet1!A:F,6,0),0)</f>
        <v>0</v>
      </c>
      <c r="S19" s="2">
        <f>IFERROR(VLOOKUP(A19,Sheet1!A:G,7,0),0)</f>
        <v>0</v>
      </c>
      <c r="T19" s="2">
        <f>IFERROR(VLOOKUP(A19,Sheet1!A:H,8,0),0)</f>
        <v>0</v>
      </c>
      <c r="U19" s="2">
        <f>IFERROR(VLOOKUP(A19,Sheet1!A:P,16,0),0)</f>
        <v>1</v>
      </c>
      <c r="V19" s="2">
        <f>IFERROR(VLOOKUP(A19,Sheet1!A:Q,17,0),0)</f>
        <v>0</v>
      </c>
      <c r="W19" s="2">
        <f>IFERROR(VLOOKUP(A19,[1]bquxjob_4b7093c3_186ff36f1d9!$A:$J,10,0),0)</f>
        <v>0</v>
      </c>
    </row>
    <row r="20" spans="1:23" x14ac:dyDescent="0.3">
      <c r="A20" s="2">
        <v>783599722</v>
      </c>
      <c r="B20" s="3">
        <v>195133096713</v>
      </c>
      <c r="C20" s="2">
        <v>19513309671</v>
      </c>
      <c r="D20" s="2">
        <v>587699521</v>
      </c>
      <c r="E20" s="2" t="s">
        <v>93</v>
      </c>
      <c r="F20" s="4">
        <v>282</v>
      </c>
      <c r="G20" s="2" t="s">
        <v>18</v>
      </c>
      <c r="H20" s="2" t="s">
        <v>19</v>
      </c>
      <c r="I20" s="2" t="s">
        <v>20</v>
      </c>
      <c r="J20" s="2" t="s">
        <v>21</v>
      </c>
      <c r="K20" s="2" t="s">
        <v>31</v>
      </c>
      <c r="L20" s="2" t="s">
        <v>32</v>
      </c>
      <c r="M20" s="2" t="s">
        <v>33</v>
      </c>
      <c r="N20" s="2">
        <f>IFERROR(VLOOKUP(A20,Sheet1!A:B,2,0),0)</f>
        <v>0</v>
      </c>
      <c r="O20" s="2">
        <f>IFERROR(VLOOKUP(A20,Sheet1!A:C,3,0),0)</f>
        <v>0</v>
      </c>
      <c r="P20" s="2">
        <f>IFERROR(VLOOKUP(A20,Sheet1!A:D,4,0),0)</f>
        <v>0</v>
      </c>
      <c r="Q20" s="2">
        <f>IFERROR(VLOOKUP(A20,Sheet1!A:E,5,0),0)</f>
        <v>0</v>
      </c>
      <c r="R20" s="2">
        <f>IFERROR(VLOOKUP(A20,Sheet1!A:F,6,0),0)</f>
        <v>0</v>
      </c>
      <c r="S20" s="2">
        <f>IFERROR(VLOOKUP(A20,Sheet1!A:G,7,0),0)</f>
        <v>0</v>
      </c>
      <c r="T20" s="2">
        <f>IFERROR(VLOOKUP(A20,Sheet1!A:H,8,0),0)</f>
        <v>0</v>
      </c>
      <c r="U20" s="2">
        <f>IFERROR(VLOOKUP(A20,Sheet1!A:P,16,0),0)</f>
        <v>0</v>
      </c>
      <c r="V20" s="2">
        <f>IFERROR(VLOOKUP(A20,Sheet1!A:Q,17,0),0)</f>
        <v>0</v>
      </c>
      <c r="W20" s="2">
        <f>IFERROR(VLOOKUP(A20,[1]bquxjob_4b7093c3_186ff36f1d9!$A:$J,10,0),0)</f>
        <v>2</v>
      </c>
    </row>
    <row r="21" spans="1:23" x14ac:dyDescent="0.3">
      <c r="A21" s="2">
        <v>402347782</v>
      </c>
      <c r="B21" s="3">
        <v>194632976403</v>
      </c>
      <c r="C21" s="2">
        <v>19463297640</v>
      </c>
      <c r="D21" s="2">
        <v>578535685</v>
      </c>
      <c r="E21" s="2" t="s">
        <v>95</v>
      </c>
      <c r="F21" s="4">
        <v>210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28</v>
      </c>
      <c r="L21" s="2" t="s">
        <v>29</v>
      </c>
      <c r="M21" s="2" t="s">
        <v>30</v>
      </c>
      <c r="N21" s="2">
        <f>IFERROR(VLOOKUP(A21,Sheet1!A:B,2,0),0)</f>
        <v>0</v>
      </c>
      <c r="O21" s="2">
        <f>IFERROR(VLOOKUP(A21,Sheet1!A:C,3,0),0)</f>
        <v>0</v>
      </c>
      <c r="P21" s="2">
        <f>IFERROR(VLOOKUP(A21,Sheet1!A:D,4,0),0)</f>
        <v>1</v>
      </c>
      <c r="Q21" s="2">
        <f>IFERROR(VLOOKUP(A21,Sheet1!A:E,5,0),0)</f>
        <v>0</v>
      </c>
      <c r="R21" s="2">
        <f>IFERROR(VLOOKUP(A21,Sheet1!A:F,6,0),0)</f>
        <v>0</v>
      </c>
      <c r="S21" s="2">
        <f>IFERROR(VLOOKUP(A21,Sheet1!A:G,7,0),0)</f>
        <v>0</v>
      </c>
      <c r="T21" s="2">
        <f>IFERROR(VLOOKUP(A21,Sheet1!A:H,8,0),0)</f>
        <v>0</v>
      </c>
      <c r="U21" s="2">
        <f>IFERROR(VLOOKUP(A21,Sheet1!A:P,16,0),0)</f>
        <v>1</v>
      </c>
      <c r="V21" s="2">
        <f>IFERROR(VLOOKUP(A21,Sheet1!A:Q,17,0),0)</f>
        <v>0</v>
      </c>
      <c r="W21" s="2">
        <f>IFERROR(VLOOKUP(A21,[1]bquxjob_4b7093c3_186ff36f1d9!$A:$J,10,0),0)</f>
        <v>0</v>
      </c>
    </row>
  </sheetData>
  <autoFilter ref="A1:X21" xr:uid="{00000000-0001-0000-0000-000000000000}"/>
  <conditionalFormatting sqref="A12">
    <cfRule type="duplicateValues" dxfId="16" priority="45"/>
  </conditionalFormatting>
  <conditionalFormatting sqref="A13">
    <cfRule type="duplicateValues" dxfId="15" priority="43"/>
  </conditionalFormatting>
  <conditionalFormatting sqref="A13">
    <cfRule type="duplicateValues" dxfId="14" priority="42"/>
  </conditionalFormatting>
  <conditionalFormatting sqref="C16">
    <cfRule type="duplicateValues" dxfId="13" priority="12"/>
  </conditionalFormatting>
  <conditionalFormatting sqref="C16">
    <cfRule type="duplicateValues" dxfId="12" priority="11"/>
  </conditionalFormatting>
  <conditionalFormatting sqref="D16">
    <cfRule type="duplicateValues" dxfId="11" priority="9"/>
  </conditionalFormatting>
  <conditionalFormatting sqref="A14:A1048576 A1:A10">
    <cfRule type="duplicateValues" dxfId="10" priority="173"/>
  </conditionalFormatting>
  <conditionalFormatting sqref="A14:A1048576 A1:A12">
    <cfRule type="duplicateValues" dxfId="9" priority="179"/>
  </conditionalFormatting>
  <conditionalFormatting sqref="A1:A1048576">
    <cfRule type="duplicateValues" dxfId="8" priority="184"/>
    <cfRule type="duplicateValues" dxfId="7" priority="185"/>
    <cfRule type="duplicateValues" dxfId="6" priority="186"/>
  </conditionalFormatting>
  <conditionalFormatting sqref="A1:A1048576">
    <cfRule type="duplicateValues" dxfId="5" priority="196"/>
  </conditionalFormatting>
  <conditionalFormatting sqref="A1:A1048576">
    <cfRule type="duplicateValues" dxfId="4" priority="200"/>
    <cfRule type="duplicateValues" dxfId="3" priority="201"/>
  </conditionalFormatting>
  <conditionalFormatting sqref="B17:B1048576 B1:B15">
    <cfRule type="duplicateValues" dxfId="2" priority="206"/>
  </conditionalFormatting>
  <conditionalFormatting sqref="A11">
    <cfRule type="duplicateValues" dxfId="1" priority="210"/>
  </conditionalFormatting>
  <conditionalFormatting sqref="A16 A1:D15 A17:D1048576">
    <cfRule type="duplicateValues" dxfId="0" priority="24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5A48-10E2-4C9D-A55A-EC94497816B1}">
  <dimension ref="A3:Q23"/>
  <sheetViews>
    <sheetView workbookViewId="0">
      <selection activeCell="D25" sqref="D25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9.77734375" bestFit="1" customWidth="1"/>
    <col min="9" max="9" width="37.6640625" bestFit="1" customWidth="1"/>
    <col min="10" max="15" width="9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6" t="s">
        <v>80</v>
      </c>
    </row>
    <row r="4" spans="1:17" x14ac:dyDescent="0.3">
      <c r="B4" t="s">
        <v>78</v>
      </c>
      <c r="I4" t="s">
        <v>79</v>
      </c>
      <c r="P4" t="s">
        <v>85</v>
      </c>
      <c r="Q4" t="s">
        <v>86</v>
      </c>
    </row>
    <row r="5" spans="1:17" x14ac:dyDescent="0.3">
      <c r="A5" s="6" t="s">
        <v>76</v>
      </c>
      <c r="B5" s="1">
        <v>44996</v>
      </c>
      <c r="C5" s="1">
        <v>44997</v>
      </c>
      <c r="D5" s="1">
        <v>44998</v>
      </c>
      <c r="E5" s="1">
        <v>44999</v>
      </c>
      <c r="F5" s="1">
        <v>45000</v>
      </c>
      <c r="G5" s="1">
        <v>45001</v>
      </c>
      <c r="H5" s="1">
        <v>45002</v>
      </c>
      <c r="I5" s="1">
        <v>44996</v>
      </c>
      <c r="J5" s="1">
        <v>44997</v>
      </c>
      <c r="K5" s="1">
        <v>44998</v>
      </c>
      <c r="L5" s="1">
        <v>44999</v>
      </c>
      <c r="M5" s="1">
        <v>45000</v>
      </c>
      <c r="N5" s="1">
        <v>45001</v>
      </c>
      <c r="O5" s="1">
        <v>45002</v>
      </c>
    </row>
    <row r="6" spans="1:17" x14ac:dyDescent="0.3">
      <c r="A6" s="2">
        <v>357193493</v>
      </c>
      <c r="B6" s="8">
        <v>1</v>
      </c>
      <c r="C6" s="8"/>
      <c r="D6" s="8"/>
      <c r="E6" s="8"/>
      <c r="F6" s="8"/>
      <c r="G6" s="8"/>
      <c r="H6" s="8"/>
      <c r="I6" s="8">
        <v>0</v>
      </c>
      <c r="J6" s="8"/>
      <c r="K6" s="8"/>
      <c r="L6" s="8"/>
      <c r="M6" s="8"/>
      <c r="N6" s="8"/>
      <c r="O6" s="8"/>
      <c r="P6" s="8">
        <v>1</v>
      </c>
      <c r="Q6" s="8">
        <v>0</v>
      </c>
    </row>
    <row r="7" spans="1:17" x14ac:dyDescent="0.3">
      <c r="A7" s="2">
        <v>402347782</v>
      </c>
      <c r="B7" s="8"/>
      <c r="C7" s="8"/>
      <c r="D7" s="8">
        <v>1</v>
      </c>
      <c r="E7" s="8"/>
      <c r="F7" s="8"/>
      <c r="G7" s="8"/>
      <c r="H7" s="8"/>
      <c r="I7" s="8"/>
      <c r="J7" s="8"/>
      <c r="K7" s="8">
        <v>0</v>
      </c>
      <c r="L7" s="8"/>
      <c r="M7" s="8"/>
      <c r="N7" s="8"/>
      <c r="O7" s="8"/>
      <c r="P7" s="8">
        <v>1</v>
      </c>
      <c r="Q7" s="8">
        <v>0</v>
      </c>
    </row>
    <row r="8" spans="1:17" x14ac:dyDescent="0.3">
      <c r="A8" s="2">
        <v>518977383</v>
      </c>
      <c r="B8" s="8"/>
      <c r="C8" s="8">
        <v>1</v>
      </c>
      <c r="D8" s="8">
        <v>2</v>
      </c>
      <c r="E8" s="8"/>
      <c r="F8" s="8"/>
      <c r="G8" s="8">
        <v>1</v>
      </c>
      <c r="H8" s="8"/>
      <c r="I8" s="8"/>
      <c r="J8" s="8">
        <v>0</v>
      </c>
      <c r="K8" s="8">
        <v>0</v>
      </c>
      <c r="L8" s="8"/>
      <c r="M8" s="8"/>
      <c r="N8" s="8">
        <v>0</v>
      </c>
      <c r="O8" s="8"/>
      <c r="P8" s="8">
        <v>4</v>
      </c>
      <c r="Q8" s="8">
        <v>0</v>
      </c>
    </row>
    <row r="9" spans="1:17" x14ac:dyDescent="0.3">
      <c r="A9" s="2">
        <v>592161882</v>
      </c>
      <c r="B9" s="8"/>
      <c r="C9" s="8"/>
      <c r="D9" s="8">
        <v>-56</v>
      </c>
      <c r="E9" s="8"/>
      <c r="F9" s="8"/>
      <c r="G9" s="8">
        <v>-1</v>
      </c>
      <c r="H9" s="8"/>
      <c r="I9" s="8"/>
      <c r="J9" s="8"/>
      <c r="K9" s="8">
        <v>0</v>
      </c>
      <c r="L9" s="8"/>
      <c r="M9" s="8"/>
      <c r="N9" s="8">
        <v>1</v>
      </c>
      <c r="O9" s="8"/>
      <c r="P9" s="8">
        <v>-57</v>
      </c>
      <c r="Q9" s="8">
        <v>1</v>
      </c>
    </row>
    <row r="10" spans="1:17" x14ac:dyDescent="0.3">
      <c r="A10" s="2">
        <v>678545989</v>
      </c>
      <c r="B10" s="8">
        <v>6</v>
      </c>
      <c r="C10" s="8">
        <v>-1</v>
      </c>
      <c r="D10" s="8">
        <v>4</v>
      </c>
      <c r="E10" s="8">
        <v>2</v>
      </c>
      <c r="F10" s="8">
        <v>9</v>
      </c>
      <c r="G10" s="8">
        <v>8</v>
      </c>
      <c r="H10" s="8"/>
      <c r="I10" s="8">
        <v>0</v>
      </c>
      <c r="J10" s="8">
        <v>0</v>
      </c>
      <c r="K10" s="8">
        <v>0</v>
      </c>
      <c r="L10" s="8">
        <v>1</v>
      </c>
      <c r="M10" s="8">
        <v>1</v>
      </c>
      <c r="N10" s="8">
        <v>0</v>
      </c>
      <c r="O10" s="8"/>
      <c r="P10" s="8">
        <v>28</v>
      </c>
      <c r="Q10" s="8">
        <v>2</v>
      </c>
    </row>
    <row r="11" spans="1:17" x14ac:dyDescent="0.3">
      <c r="A11" s="2">
        <v>699229913</v>
      </c>
      <c r="B11" s="8">
        <v>1</v>
      </c>
      <c r="C11" s="8">
        <v>7</v>
      </c>
      <c r="D11" s="8">
        <v>6</v>
      </c>
      <c r="E11" s="8">
        <v>3</v>
      </c>
      <c r="F11" s="8">
        <v>2</v>
      </c>
      <c r="G11" s="8">
        <v>10</v>
      </c>
      <c r="H11" s="8">
        <v>10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39</v>
      </c>
      <c r="Q11" s="8">
        <v>2</v>
      </c>
    </row>
    <row r="12" spans="1:17" x14ac:dyDescent="0.3">
      <c r="A12" s="2">
        <v>727260097</v>
      </c>
      <c r="B12" s="8"/>
      <c r="C12" s="8">
        <v>-1</v>
      </c>
      <c r="D12" s="8">
        <v>1</v>
      </c>
      <c r="E12" s="8"/>
      <c r="F12" s="8">
        <v>-1</v>
      </c>
      <c r="G12" s="8"/>
      <c r="H12" s="8"/>
      <c r="I12" s="8"/>
      <c r="J12" s="8">
        <v>1</v>
      </c>
      <c r="K12" s="8">
        <v>0</v>
      </c>
      <c r="L12" s="8"/>
      <c r="M12" s="8">
        <v>1</v>
      </c>
      <c r="N12" s="8"/>
      <c r="O12" s="8"/>
      <c r="P12" s="8">
        <v>-1</v>
      </c>
      <c r="Q12" s="8">
        <v>2</v>
      </c>
    </row>
    <row r="13" spans="1:17" x14ac:dyDescent="0.3">
      <c r="A13" s="2">
        <v>805853930</v>
      </c>
      <c r="B13" s="8">
        <v>2</v>
      </c>
      <c r="C13" s="8"/>
      <c r="D13" s="8"/>
      <c r="E13" s="8"/>
      <c r="F13" s="8">
        <v>1</v>
      </c>
      <c r="G13" s="8"/>
      <c r="H13" s="8"/>
      <c r="I13" s="8">
        <v>0</v>
      </c>
      <c r="J13" s="8"/>
      <c r="K13" s="8"/>
      <c r="L13" s="8"/>
      <c r="M13" s="8">
        <v>0</v>
      </c>
      <c r="N13" s="8"/>
      <c r="O13" s="8"/>
      <c r="P13" s="8">
        <v>3</v>
      </c>
      <c r="Q13" s="8">
        <v>0</v>
      </c>
    </row>
    <row r="14" spans="1:17" x14ac:dyDescent="0.3">
      <c r="A14" s="2">
        <v>826255173</v>
      </c>
      <c r="B14" s="8">
        <v>9</v>
      </c>
      <c r="C14" s="8">
        <v>13</v>
      </c>
      <c r="D14" s="8">
        <v>9</v>
      </c>
      <c r="E14" s="8">
        <v>25</v>
      </c>
      <c r="F14" s="8">
        <v>7</v>
      </c>
      <c r="G14" s="8">
        <v>14</v>
      </c>
      <c r="H14" s="8">
        <v>17</v>
      </c>
      <c r="I14" s="8">
        <v>0</v>
      </c>
      <c r="J14" s="8">
        <v>0</v>
      </c>
      <c r="K14" s="8">
        <v>1</v>
      </c>
      <c r="L14" s="8">
        <v>3</v>
      </c>
      <c r="M14" s="8">
        <v>3</v>
      </c>
      <c r="N14" s="8">
        <v>1</v>
      </c>
      <c r="O14" s="8">
        <v>0</v>
      </c>
      <c r="P14" s="8">
        <v>94</v>
      </c>
      <c r="Q14" s="8">
        <v>8</v>
      </c>
    </row>
    <row r="15" spans="1:17" x14ac:dyDescent="0.3">
      <c r="A15" s="2">
        <v>858099892</v>
      </c>
      <c r="B15" s="8"/>
      <c r="C15" s="8"/>
      <c r="D15" s="8">
        <v>-2</v>
      </c>
      <c r="E15" s="8"/>
      <c r="F15" s="8"/>
      <c r="G15" s="8"/>
      <c r="H15" s="8"/>
      <c r="I15" s="8"/>
      <c r="J15" s="8"/>
      <c r="K15" s="8">
        <v>0</v>
      </c>
      <c r="L15" s="8"/>
      <c r="M15" s="8"/>
      <c r="N15" s="8"/>
      <c r="O15" s="8"/>
      <c r="P15" s="8">
        <v>-2</v>
      </c>
      <c r="Q15" s="8">
        <v>0</v>
      </c>
    </row>
    <row r="16" spans="1:17" x14ac:dyDescent="0.3">
      <c r="A16" s="2">
        <v>862552395</v>
      </c>
      <c r="B16" s="8"/>
      <c r="C16" s="8"/>
      <c r="D16" s="8">
        <v>-1</v>
      </c>
      <c r="E16" s="8"/>
      <c r="F16" s="8">
        <v>-1</v>
      </c>
      <c r="G16" s="8">
        <v>-1</v>
      </c>
      <c r="H16" s="8"/>
      <c r="I16" s="8"/>
      <c r="J16" s="8"/>
      <c r="K16" s="8">
        <v>0</v>
      </c>
      <c r="L16" s="8"/>
      <c r="M16" s="8">
        <v>1</v>
      </c>
      <c r="N16" s="8">
        <v>1</v>
      </c>
      <c r="O16" s="8"/>
      <c r="P16" s="8">
        <v>-3</v>
      </c>
      <c r="Q16" s="8">
        <v>2</v>
      </c>
    </row>
    <row r="17" spans="1:17" x14ac:dyDescent="0.3">
      <c r="A17" s="2">
        <v>884666252</v>
      </c>
      <c r="B17" s="8">
        <v>1</v>
      </c>
      <c r="C17" s="8">
        <v>1</v>
      </c>
      <c r="D17" s="8">
        <v>-2</v>
      </c>
      <c r="E17" s="8"/>
      <c r="F17" s="8">
        <v>3</v>
      </c>
      <c r="G17" s="8">
        <v>1</v>
      </c>
      <c r="H17" s="8">
        <v>1</v>
      </c>
      <c r="I17" s="8">
        <v>0</v>
      </c>
      <c r="J17" s="8">
        <v>0</v>
      </c>
      <c r="K17" s="8">
        <v>2</v>
      </c>
      <c r="L17" s="8"/>
      <c r="M17" s="8">
        <v>0</v>
      </c>
      <c r="N17" s="8">
        <v>0</v>
      </c>
      <c r="O17" s="8">
        <v>0</v>
      </c>
      <c r="P17" s="8">
        <v>5</v>
      </c>
      <c r="Q17" s="8">
        <v>2</v>
      </c>
    </row>
    <row r="18" spans="1:17" x14ac:dyDescent="0.3">
      <c r="A18" s="2">
        <v>906686026</v>
      </c>
      <c r="B18" s="8"/>
      <c r="C18" s="8"/>
      <c r="D18" s="8"/>
      <c r="E18" s="8">
        <v>1</v>
      </c>
      <c r="F18" s="8"/>
      <c r="G18" s="8"/>
      <c r="H18" s="8">
        <v>1</v>
      </c>
      <c r="I18" s="8"/>
      <c r="J18" s="8"/>
      <c r="K18" s="8"/>
      <c r="L18" s="8">
        <v>0</v>
      </c>
      <c r="M18" s="8"/>
      <c r="N18" s="8"/>
      <c r="O18" s="8">
        <v>0</v>
      </c>
      <c r="P18" s="8">
        <v>2</v>
      </c>
      <c r="Q18" s="8">
        <v>0</v>
      </c>
    </row>
    <row r="19" spans="1:17" x14ac:dyDescent="0.3">
      <c r="A19" s="2">
        <v>925133200</v>
      </c>
      <c r="B19" s="8">
        <v>0</v>
      </c>
      <c r="C19" s="8">
        <v>2</v>
      </c>
      <c r="D19" s="8">
        <v>-1</v>
      </c>
      <c r="E19" s="8">
        <v>1</v>
      </c>
      <c r="F19" s="8">
        <v>4</v>
      </c>
      <c r="G19" s="8">
        <v>1</v>
      </c>
      <c r="H19" s="8">
        <v>2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9</v>
      </c>
      <c r="Q19" s="8">
        <v>1</v>
      </c>
    </row>
    <row r="20" spans="1:17" x14ac:dyDescent="0.3">
      <c r="A20" s="2">
        <v>951435754</v>
      </c>
      <c r="B20" s="8">
        <v>5</v>
      </c>
      <c r="C20" s="8">
        <v>2</v>
      </c>
      <c r="D20" s="8">
        <v>2</v>
      </c>
      <c r="E20" s="8">
        <v>5</v>
      </c>
      <c r="F20" s="8">
        <v>8</v>
      </c>
      <c r="G20" s="8">
        <v>5</v>
      </c>
      <c r="H20" s="8">
        <v>1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1</v>
      </c>
      <c r="O20" s="8">
        <v>1</v>
      </c>
      <c r="P20" s="8">
        <v>28</v>
      </c>
      <c r="Q20" s="8">
        <v>3</v>
      </c>
    </row>
    <row r="21" spans="1:17" x14ac:dyDescent="0.3">
      <c r="A21" s="2">
        <v>973209903</v>
      </c>
      <c r="B21" s="8"/>
      <c r="C21" s="8"/>
      <c r="D21" s="8">
        <v>-1</v>
      </c>
      <c r="E21" s="8"/>
      <c r="F21" s="8"/>
      <c r="G21" s="8"/>
      <c r="H21" s="8"/>
      <c r="I21" s="8"/>
      <c r="J21" s="8"/>
      <c r="K21" s="8">
        <v>0</v>
      </c>
      <c r="L21" s="8"/>
      <c r="M21" s="8"/>
      <c r="N21" s="8"/>
      <c r="O21" s="8"/>
      <c r="P21" s="8">
        <v>-1</v>
      </c>
      <c r="Q21" s="8">
        <v>0</v>
      </c>
    </row>
    <row r="22" spans="1:17" x14ac:dyDescent="0.3">
      <c r="A22" s="2">
        <v>1867344969</v>
      </c>
      <c r="B22" s="8">
        <v>0</v>
      </c>
      <c r="C22" s="8">
        <v>6</v>
      </c>
      <c r="D22" s="8">
        <v>0</v>
      </c>
      <c r="E22" s="8">
        <v>-1</v>
      </c>
      <c r="F22" s="8">
        <v>3</v>
      </c>
      <c r="G22" s="8">
        <v>9</v>
      </c>
      <c r="H22" s="8">
        <v>3</v>
      </c>
      <c r="I22" s="8">
        <v>2</v>
      </c>
      <c r="J22" s="8">
        <v>1</v>
      </c>
      <c r="K22" s="8">
        <v>3</v>
      </c>
      <c r="L22" s="8">
        <v>5</v>
      </c>
      <c r="M22" s="8">
        <v>3</v>
      </c>
      <c r="N22" s="8">
        <v>2</v>
      </c>
      <c r="O22" s="8">
        <v>3</v>
      </c>
      <c r="P22" s="8">
        <v>20</v>
      </c>
      <c r="Q22" s="8">
        <v>19</v>
      </c>
    </row>
    <row r="23" spans="1:17" x14ac:dyDescent="0.3">
      <c r="A23" s="2" t="s">
        <v>77</v>
      </c>
      <c r="B23" s="8">
        <v>25</v>
      </c>
      <c r="C23" s="8">
        <v>30</v>
      </c>
      <c r="D23" s="8">
        <v>-38</v>
      </c>
      <c r="E23" s="8">
        <v>36</v>
      </c>
      <c r="F23" s="8">
        <v>35</v>
      </c>
      <c r="G23" s="8">
        <v>47</v>
      </c>
      <c r="H23" s="8">
        <v>35</v>
      </c>
      <c r="I23" s="8">
        <v>3</v>
      </c>
      <c r="J23" s="8">
        <v>2</v>
      </c>
      <c r="K23" s="8">
        <v>8</v>
      </c>
      <c r="L23" s="8">
        <v>9</v>
      </c>
      <c r="M23" s="8">
        <v>9</v>
      </c>
      <c r="N23" s="8">
        <v>7</v>
      </c>
      <c r="O23" s="8">
        <v>4</v>
      </c>
      <c r="P23" s="8">
        <v>170</v>
      </c>
      <c r="Q23" s="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77"/>
  <sheetViews>
    <sheetView zoomScale="80" zoomScaleNormal="80" workbookViewId="0">
      <selection activeCell="A11" sqref="A11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bestFit="1" customWidth="1"/>
  </cols>
  <sheetData>
    <row r="1" spans="1:10" x14ac:dyDescent="0.3">
      <c r="A1" t="s">
        <v>61</v>
      </c>
      <c r="B1" t="s">
        <v>62</v>
      </c>
      <c r="C1" t="s">
        <v>63</v>
      </c>
      <c r="D1" s="1" t="s">
        <v>67</v>
      </c>
      <c r="E1" t="s">
        <v>64</v>
      </c>
      <c r="F1" t="s">
        <v>65</v>
      </c>
      <c r="G1" t="s">
        <v>70</v>
      </c>
      <c r="H1" t="s">
        <v>66</v>
      </c>
      <c r="I1" t="s">
        <v>68</v>
      </c>
      <c r="J1" t="s">
        <v>69</v>
      </c>
    </row>
    <row r="2" spans="1:10" x14ac:dyDescent="0.3">
      <c r="A2" s="2">
        <v>826255173</v>
      </c>
      <c r="B2" s="2">
        <v>19513311415</v>
      </c>
      <c r="C2" s="2" t="s">
        <v>73</v>
      </c>
      <c r="D2" s="7">
        <v>45002</v>
      </c>
      <c r="E2" s="2">
        <v>202407</v>
      </c>
      <c r="F2" s="2" t="s">
        <v>49</v>
      </c>
      <c r="G2" s="2">
        <v>18</v>
      </c>
      <c r="H2" s="2">
        <v>17</v>
      </c>
      <c r="I2" s="2">
        <v>0</v>
      </c>
      <c r="J2" s="2">
        <v>53</v>
      </c>
    </row>
    <row r="3" spans="1:10" x14ac:dyDescent="0.3">
      <c r="A3" s="2">
        <v>1867344969</v>
      </c>
      <c r="B3" s="2">
        <v>19680241804</v>
      </c>
      <c r="C3" s="2" t="s">
        <v>81</v>
      </c>
      <c r="D3" s="7">
        <v>45002</v>
      </c>
      <c r="E3" s="2">
        <v>202407</v>
      </c>
      <c r="F3" s="2" t="s">
        <v>49</v>
      </c>
      <c r="G3" s="2">
        <v>7</v>
      </c>
      <c r="H3" s="2">
        <v>3</v>
      </c>
      <c r="I3" s="2">
        <v>3</v>
      </c>
      <c r="J3" s="2">
        <v>8</v>
      </c>
    </row>
    <row r="4" spans="1:10" x14ac:dyDescent="0.3">
      <c r="A4" s="2">
        <v>884666252</v>
      </c>
      <c r="B4" s="2">
        <v>19555359552</v>
      </c>
      <c r="C4" s="2" t="s">
        <v>55</v>
      </c>
      <c r="D4" s="7">
        <v>45002</v>
      </c>
      <c r="E4" s="2">
        <v>202407</v>
      </c>
      <c r="F4" s="2" t="s">
        <v>49</v>
      </c>
      <c r="G4" s="2">
        <v>1</v>
      </c>
      <c r="H4" s="2">
        <v>1</v>
      </c>
      <c r="I4" s="2">
        <v>0</v>
      </c>
      <c r="J4" s="2">
        <v>39</v>
      </c>
    </row>
    <row r="5" spans="1:10" x14ac:dyDescent="0.3">
      <c r="A5" s="2">
        <v>699229913</v>
      </c>
      <c r="B5" s="2">
        <v>19589062916</v>
      </c>
      <c r="C5" s="2" t="s">
        <v>89</v>
      </c>
      <c r="D5" s="7">
        <v>45002</v>
      </c>
      <c r="E5" s="2">
        <v>202407</v>
      </c>
      <c r="F5" s="2" t="s">
        <v>49</v>
      </c>
      <c r="G5" s="2">
        <v>11</v>
      </c>
      <c r="H5" s="2">
        <v>10</v>
      </c>
      <c r="I5" s="2">
        <v>0</v>
      </c>
      <c r="J5" s="2">
        <v>280</v>
      </c>
    </row>
    <row r="6" spans="1:10" x14ac:dyDescent="0.3">
      <c r="A6" s="2">
        <v>951435754</v>
      </c>
      <c r="B6" s="2">
        <v>19638073289</v>
      </c>
      <c r="C6" s="2" t="s">
        <v>82</v>
      </c>
      <c r="D6" s="7">
        <v>45002</v>
      </c>
      <c r="E6" s="2">
        <v>202407</v>
      </c>
      <c r="F6" s="2" t="s">
        <v>49</v>
      </c>
      <c r="G6" s="2">
        <v>2</v>
      </c>
      <c r="H6" s="2">
        <v>1</v>
      </c>
      <c r="I6" s="2">
        <v>1</v>
      </c>
      <c r="J6" s="2">
        <v>108</v>
      </c>
    </row>
    <row r="7" spans="1:10" x14ac:dyDescent="0.3">
      <c r="A7" s="2">
        <v>925133200</v>
      </c>
      <c r="B7" s="2">
        <v>88727654479</v>
      </c>
      <c r="C7" s="2" t="s">
        <v>87</v>
      </c>
      <c r="D7" s="7">
        <v>45002</v>
      </c>
      <c r="E7" s="2">
        <v>202407</v>
      </c>
      <c r="F7" s="2" t="s">
        <v>49</v>
      </c>
      <c r="G7" s="2">
        <v>2</v>
      </c>
      <c r="H7" s="2">
        <v>2</v>
      </c>
      <c r="I7" s="2">
        <v>0</v>
      </c>
      <c r="J7" s="2">
        <v>313</v>
      </c>
    </row>
    <row r="8" spans="1:10" x14ac:dyDescent="0.3">
      <c r="A8" s="2">
        <v>906686026</v>
      </c>
      <c r="B8" s="2">
        <v>19606822463</v>
      </c>
      <c r="C8" s="2" t="s">
        <v>88</v>
      </c>
      <c r="D8" s="7">
        <v>45002</v>
      </c>
      <c r="E8" s="2">
        <v>202407</v>
      </c>
      <c r="F8" s="2" t="s">
        <v>49</v>
      </c>
      <c r="G8" s="2">
        <v>1</v>
      </c>
      <c r="H8" s="2">
        <v>1</v>
      </c>
      <c r="I8" s="2">
        <v>0</v>
      </c>
      <c r="J8" s="2">
        <v>568</v>
      </c>
    </row>
    <row r="9" spans="1:10" x14ac:dyDescent="0.3">
      <c r="A9" s="2">
        <v>699229913</v>
      </c>
      <c r="B9" s="2">
        <v>19589062916</v>
      </c>
      <c r="C9" s="2" t="s">
        <v>89</v>
      </c>
      <c r="D9" s="7">
        <v>45001</v>
      </c>
      <c r="E9" s="2">
        <v>202407</v>
      </c>
      <c r="F9" s="2" t="s">
        <v>49</v>
      </c>
      <c r="G9" s="2">
        <v>13</v>
      </c>
      <c r="H9" s="2">
        <v>10</v>
      </c>
      <c r="I9" s="2">
        <v>1</v>
      </c>
      <c r="J9" s="2">
        <v>280</v>
      </c>
    </row>
    <row r="10" spans="1:10" x14ac:dyDescent="0.3">
      <c r="A10" s="2">
        <v>862552395</v>
      </c>
      <c r="B10" s="2">
        <v>19555307378</v>
      </c>
      <c r="C10" s="2" t="s">
        <v>50</v>
      </c>
      <c r="D10" s="7">
        <v>45001</v>
      </c>
      <c r="E10" s="2">
        <v>202407</v>
      </c>
      <c r="F10" s="2" t="s">
        <v>49</v>
      </c>
      <c r="G10" s="2">
        <v>0</v>
      </c>
      <c r="H10" s="2">
        <v>-1</v>
      </c>
      <c r="I10" s="2">
        <v>1</v>
      </c>
      <c r="J10" s="2">
        <v>220</v>
      </c>
    </row>
    <row r="11" spans="1:10" x14ac:dyDescent="0.3">
      <c r="A11" s="2">
        <v>951435754</v>
      </c>
      <c r="B11" s="2">
        <v>19638073289</v>
      </c>
      <c r="C11" s="2" t="s">
        <v>82</v>
      </c>
      <c r="D11" s="7">
        <v>45001</v>
      </c>
      <c r="E11" s="2">
        <v>202407</v>
      </c>
      <c r="F11" s="2" t="s">
        <v>49</v>
      </c>
      <c r="G11" s="2">
        <v>7</v>
      </c>
      <c r="H11" s="2">
        <v>5</v>
      </c>
      <c r="I11" s="2">
        <v>1</v>
      </c>
      <c r="J11" s="2">
        <v>108</v>
      </c>
    </row>
    <row r="12" spans="1:10" x14ac:dyDescent="0.3">
      <c r="A12" s="2">
        <v>925133200</v>
      </c>
      <c r="B12" s="2">
        <v>88727654479</v>
      </c>
      <c r="C12" s="2" t="s">
        <v>87</v>
      </c>
      <c r="D12" s="7">
        <v>45001</v>
      </c>
      <c r="E12" s="2">
        <v>202407</v>
      </c>
      <c r="F12" s="2" t="s">
        <v>49</v>
      </c>
      <c r="G12" s="2">
        <v>2</v>
      </c>
      <c r="H12" s="2">
        <v>1</v>
      </c>
      <c r="I12" s="2">
        <v>0</v>
      </c>
      <c r="J12" s="2">
        <v>313</v>
      </c>
    </row>
    <row r="13" spans="1:10" x14ac:dyDescent="0.3">
      <c r="A13" s="2">
        <v>518977383</v>
      </c>
      <c r="B13" s="2">
        <v>19606824675</v>
      </c>
      <c r="C13" s="2" t="s">
        <v>72</v>
      </c>
      <c r="D13" s="7">
        <v>45001</v>
      </c>
      <c r="E13" s="2">
        <v>202407</v>
      </c>
      <c r="F13" s="2" t="s">
        <v>49</v>
      </c>
      <c r="G13" s="2">
        <v>1</v>
      </c>
      <c r="H13" s="2">
        <v>1</v>
      </c>
      <c r="I13" s="2">
        <v>0</v>
      </c>
      <c r="J13" s="2">
        <v>66</v>
      </c>
    </row>
    <row r="14" spans="1:10" x14ac:dyDescent="0.3">
      <c r="A14" s="2">
        <v>592161882</v>
      </c>
      <c r="B14" s="2">
        <v>19512204644</v>
      </c>
      <c r="C14" s="2" t="s">
        <v>74</v>
      </c>
      <c r="D14" s="7">
        <v>45001</v>
      </c>
      <c r="E14" s="2">
        <v>202407</v>
      </c>
      <c r="F14" s="2" t="s">
        <v>49</v>
      </c>
      <c r="G14" s="2">
        <v>0</v>
      </c>
      <c r="H14" s="2">
        <v>-1</v>
      </c>
      <c r="I14" s="2">
        <v>1</v>
      </c>
      <c r="J14" s="2">
        <v>9254</v>
      </c>
    </row>
    <row r="15" spans="1:10" x14ac:dyDescent="0.3">
      <c r="A15" s="2">
        <v>884666252</v>
      </c>
      <c r="B15" s="2">
        <v>19555359552</v>
      </c>
      <c r="C15" s="2" t="s">
        <v>55</v>
      </c>
      <c r="D15" s="7">
        <v>45001</v>
      </c>
      <c r="E15" s="2">
        <v>202407</v>
      </c>
      <c r="F15" s="2" t="s">
        <v>49</v>
      </c>
      <c r="G15" s="2">
        <v>2</v>
      </c>
      <c r="H15" s="2">
        <v>1</v>
      </c>
      <c r="I15" s="2">
        <v>0</v>
      </c>
      <c r="J15" s="2">
        <v>39</v>
      </c>
    </row>
    <row r="16" spans="1:10" x14ac:dyDescent="0.3">
      <c r="A16" s="2">
        <v>1867344969</v>
      </c>
      <c r="B16" s="2">
        <v>19680241804</v>
      </c>
      <c r="C16" s="2" t="s">
        <v>81</v>
      </c>
      <c r="D16" s="7">
        <v>45001</v>
      </c>
      <c r="E16" s="2">
        <v>202407</v>
      </c>
      <c r="F16" s="2" t="s">
        <v>49</v>
      </c>
      <c r="G16" s="2">
        <v>11</v>
      </c>
      <c r="H16" s="2">
        <v>9</v>
      </c>
      <c r="I16" s="2">
        <v>2</v>
      </c>
      <c r="J16" s="2">
        <v>8</v>
      </c>
    </row>
    <row r="17" spans="1:10" x14ac:dyDescent="0.3">
      <c r="A17" s="2">
        <v>678545989</v>
      </c>
      <c r="B17" s="2">
        <v>19513315073</v>
      </c>
      <c r="C17" s="2" t="s">
        <v>53</v>
      </c>
      <c r="D17" s="7">
        <v>45001</v>
      </c>
      <c r="E17" s="2">
        <v>202407</v>
      </c>
      <c r="F17" s="2" t="s">
        <v>49</v>
      </c>
      <c r="G17" s="2">
        <v>8</v>
      </c>
      <c r="H17" s="2">
        <v>8</v>
      </c>
      <c r="I17" s="2">
        <v>0</v>
      </c>
      <c r="J17" s="2">
        <v>1</v>
      </c>
    </row>
    <row r="18" spans="1:10" x14ac:dyDescent="0.3">
      <c r="A18" s="2">
        <v>826255173</v>
      </c>
      <c r="B18" s="2">
        <v>19513311415</v>
      </c>
      <c r="C18" s="2" t="s">
        <v>73</v>
      </c>
      <c r="D18" s="7">
        <v>45001</v>
      </c>
      <c r="E18" s="2">
        <v>202407</v>
      </c>
      <c r="F18" s="2" t="s">
        <v>49</v>
      </c>
      <c r="G18" s="2">
        <v>15</v>
      </c>
      <c r="H18" s="2">
        <v>14</v>
      </c>
      <c r="I18" s="2">
        <v>1</v>
      </c>
      <c r="J18" s="2">
        <v>53</v>
      </c>
    </row>
    <row r="19" spans="1:10" x14ac:dyDescent="0.3">
      <c r="A19" s="2">
        <v>826255173</v>
      </c>
      <c r="B19" s="2">
        <v>19513311415</v>
      </c>
      <c r="C19" s="2" t="s">
        <v>73</v>
      </c>
      <c r="D19" s="7">
        <v>45000</v>
      </c>
      <c r="E19" s="2">
        <v>202407</v>
      </c>
      <c r="F19" s="2" t="s">
        <v>49</v>
      </c>
      <c r="G19" s="2">
        <v>10</v>
      </c>
      <c r="H19" s="2">
        <v>7</v>
      </c>
      <c r="I19" s="2">
        <v>3</v>
      </c>
      <c r="J19" s="2">
        <v>53</v>
      </c>
    </row>
    <row r="20" spans="1:10" x14ac:dyDescent="0.3">
      <c r="A20" s="2">
        <v>699229913</v>
      </c>
      <c r="B20" s="2">
        <v>19589062916</v>
      </c>
      <c r="C20" s="2" t="s">
        <v>89</v>
      </c>
      <c r="D20" s="7">
        <v>45000</v>
      </c>
      <c r="E20" s="2">
        <v>202407</v>
      </c>
      <c r="F20" s="2" t="s">
        <v>49</v>
      </c>
      <c r="G20" s="2">
        <v>2</v>
      </c>
      <c r="H20" s="2">
        <v>2</v>
      </c>
      <c r="I20" s="2">
        <v>0</v>
      </c>
      <c r="J20" s="2">
        <v>280</v>
      </c>
    </row>
    <row r="21" spans="1:10" x14ac:dyDescent="0.3">
      <c r="A21" s="2">
        <v>1867344969</v>
      </c>
      <c r="B21" s="2">
        <v>19680241804</v>
      </c>
      <c r="C21" s="2" t="s">
        <v>81</v>
      </c>
      <c r="D21" s="7">
        <v>45000</v>
      </c>
      <c r="E21" s="2">
        <v>202407</v>
      </c>
      <c r="F21" s="2" t="s">
        <v>49</v>
      </c>
      <c r="G21" s="2">
        <v>6</v>
      </c>
      <c r="H21" s="2">
        <v>3</v>
      </c>
      <c r="I21" s="2">
        <v>3</v>
      </c>
      <c r="J21" s="2">
        <v>8</v>
      </c>
    </row>
    <row r="22" spans="1:10" x14ac:dyDescent="0.3">
      <c r="A22" s="2">
        <v>678545989</v>
      </c>
      <c r="B22" s="2">
        <v>19513315073</v>
      </c>
      <c r="C22" s="2" t="s">
        <v>53</v>
      </c>
      <c r="D22" s="7">
        <v>45000</v>
      </c>
      <c r="E22" s="2">
        <v>202407</v>
      </c>
      <c r="F22" s="2" t="s">
        <v>49</v>
      </c>
      <c r="G22" s="2">
        <v>11</v>
      </c>
      <c r="H22" s="2">
        <v>9</v>
      </c>
      <c r="I22" s="2">
        <v>1</v>
      </c>
      <c r="J22" s="2">
        <v>1</v>
      </c>
    </row>
    <row r="23" spans="1:10" x14ac:dyDescent="0.3">
      <c r="A23" s="2">
        <v>884666252</v>
      </c>
      <c r="B23" s="2">
        <v>19555359552</v>
      </c>
      <c r="C23" s="2" t="s">
        <v>55</v>
      </c>
      <c r="D23" s="7">
        <v>45000</v>
      </c>
      <c r="E23" s="2">
        <v>202407</v>
      </c>
      <c r="F23" s="2" t="s">
        <v>49</v>
      </c>
      <c r="G23" s="2">
        <v>3</v>
      </c>
      <c r="H23" s="2">
        <v>3</v>
      </c>
      <c r="I23" s="2">
        <v>0</v>
      </c>
      <c r="J23" s="2">
        <v>39</v>
      </c>
    </row>
    <row r="24" spans="1:10" x14ac:dyDescent="0.3">
      <c r="A24" s="2">
        <v>862552395</v>
      </c>
      <c r="B24" s="2">
        <v>19555307378</v>
      </c>
      <c r="C24" s="2" t="s">
        <v>50</v>
      </c>
      <c r="D24" s="7">
        <v>45000</v>
      </c>
      <c r="E24" s="2">
        <v>202407</v>
      </c>
      <c r="F24" s="2" t="s">
        <v>49</v>
      </c>
      <c r="G24" s="2">
        <v>0</v>
      </c>
      <c r="H24" s="2">
        <v>-1</v>
      </c>
      <c r="I24" s="2">
        <v>1</v>
      </c>
      <c r="J24" s="2">
        <v>220</v>
      </c>
    </row>
    <row r="25" spans="1:10" x14ac:dyDescent="0.3">
      <c r="A25" s="2">
        <v>951435754</v>
      </c>
      <c r="B25" s="2">
        <v>19638073289</v>
      </c>
      <c r="C25" s="2" t="s">
        <v>82</v>
      </c>
      <c r="D25" s="7">
        <v>45000</v>
      </c>
      <c r="E25" s="2">
        <v>202407</v>
      </c>
      <c r="F25" s="2" t="s">
        <v>49</v>
      </c>
      <c r="G25" s="2">
        <v>8</v>
      </c>
      <c r="H25" s="2">
        <v>8</v>
      </c>
      <c r="I25" s="2">
        <v>0</v>
      </c>
      <c r="J25" s="2">
        <v>108</v>
      </c>
    </row>
    <row r="26" spans="1:10" x14ac:dyDescent="0.3">
      <c r="A26" s="2">
        <v>805853930</v>
      </c>
      <c r="B26" s="2">
        <v>19569771154</v>
      </c>
      <c r="C26" s="2" t="s">
        <v>48</v>
      </c>
      <c r="D26" s="7">
        <v>45000</v>
      </c>
      <c r="E26" s="2">
        <v>202407</v>
      </c>
      <c r="F26" s="2" t="s">
        <v>75</v>
      </c>
      <c r="G26" s="2">
        <v>1</v>
      </c>
      <c r="H26" s="2">
        <v>1</v>
      </c>
      <c r="I26" s="2">
        <v>0</v>
      </c>
      <c r="J26" s="2">
        <v>0</v>
      </c>
    </row>
    <row r="27" spans="1:10" x14ac:dyDescent="0.3">
      <c r="A27" s="2">
        <v>925133200</v>
      </c>
      <c r="B27" s="2">
        <v>88727654479</v>
      </c>
      <c r="C27" s="2" t="s">
        <v>87</v>
      </c>
      <c r="D27" s="7">
        <v>45000</v>
      </c>
      <c r="E27" s="2">
        <v>202407</v>
      </c>
      <c r="F27" s="2" t="s">
        <v>49</v>
      </c>
      <c r="G27" s="2">
        <v>4</v>
      </c>
      <c r="H27" s="2">
        <v>4</v>
      </c>
      <c r="I27" s="2">
        <v>0</v>
      </c>
      <c r="J27" s="2">
        <v>313</v>
      </c>
    </row>
    <row r="28" spans="1:10" x14ac:dyDescent="0.3">
      <c r="A28" s="2">
        <v>727260097</v>
      </c>
      <c r="B28" s="2">
        <v>19555361894</v>
      </c>
      <c r="C28" s="2" t="s">
        <v>56</v>
      </c>
      <c r="D28" s="7">
        <v>45000</v>
      </c>
      <c r="E28" s="2">
        <v>202407</v>
      </c>
      <c r="F28" s="2" t="s">
        <v>49</v>
      </c>
      <c r="G28" s="2">
        <v>0</v>
      </c>
      <c r="H28" s="2">
        <v>-1</v>
      </c>
      <c r="I28" s="2">
        <v>1</v>
      </c>
      <c r="J28" s="2">
        <v>5</v>
      </c>
    </row>
    <row r="29" spans="1:10" x14ac:dyDescent="0.3">
      <c r="A29" s="2">
        <v>1867344969</v>
      </c>
      <c r="B29" s="2">
        <v>19680241804</v>
      </c>
      <c r="C29" s="2" t="s">
        <v>81</v>
      </c>
      <c r="D29" s="7">
        <v>44999</v>
      </c>
      <c r="E29" s="2">
        <v>202407</v>
      </c>
      <c r="F29" s="2" t="s">
        <v>49</v>
      </c>
      <c r="G29" s="2">
        <v>5</v>
      </c>
      <c r="H29" s="2">
        <v>-1</v>
      </c>
      <c r="I29" s="2">
        <v>5</v>
      </c>
      <c r="J29" s="2">
        <v>8</v>
      </c>
    </row>
    <row r="30" spans="1:10" x14ac:dyDescent="0.3">
      <c r="A30" s="2">
        <v>826255173</v>
      </c>
      <c r="B30" s="2">
        <v>19513311415</v>
      </c>
      <c r="C30" s="2" t="s">
        <v>73</v>
      </c>
      <c r="D30" s="7">
        <v>44999</v>
      </c>
      <c r="E30" s="2">
        <v>202407</v>
      </c>
      <c r="F30" s="2" t="s">
        <v>49</v>
      </c>
      <c r="G30" s="2">
        <v>28</v>
      </c>
      <c r="H30" s="2">
        <v>25</v>
      </c>
      <c r="I30" s="2">
        <v>3</v>
      </c>
      <c r="J30" s="2">
        <v>53</v>
      </c>
    </row>
    <row r="31" spans="1:10" x14ac:dyDescent="0.3">
      <c r="A31" s="2">
        <v>925133200</v>
      </c>
      <c r="B31" s="2">
        <v>88727654479</v>
      </c>
      <c r="C31" s="2" t="s">
        <v>87</v>
      </c>
      <c r="D31" s="7">
        <v>44999</v>
      </c>
      <c r="E31" s="2">
        <v>202407</v>
      </c>
      <c r="F31" s="2" t="s">
        <v>49</v>
      </c>
      <c r="G31" s="2">
        <v>1</v>
      </c>
      <c r="H31" s="2">
        <v>1</v>
      </c>
      <c r="I31" s="2">
        <v>0</v>
      </c>
      <c r="J31" s="2">
        <v>313</v>
      </c>
    </row>
    <row r="32" spans="1:10" x14ac:dyDescent="0.3">
      <c r="A32" s="2">
        <v>678545989</v>
      </c>
      <c r="B32" s="2">
        <v>19513315073</v>
      </c>
      <c r="C32" s="2" t="s">
        <v>53</v>
      </c>
      <c r="D32" s="7">
        <v>44999</v>
      </c>
      <c r="E32" s="2">
        <v>202407</v>
      </c>
      <c r="F32" s="2" t="s">
        <v>49</v>
      </c>
      <c r="G32" s="2">
        <v>3</v>
      </c>
      <c r="H32" s="2">
        <v>2</v>
      </c>
      <c r="I32" s="2">
        <v>1</v>
      </c>
      <c r="J32" s="2">
        <v>1</v>
      </c>
    </row>
    <row r="33" spans="1:10" x14ac:dyDescent="0.3">
      <c r="A33" s="2">
        <v>951435754</v>
      </c>
      <c r="B33" s="2">
        <v>19638073289</v>
      </c>
      <c r="C33" s="2" t="s">
        <v>82</v>
      </c>
      <c r="D33" s="7">
        <v>44999</v>
      </c>
      <c r="E33" s="2">
        <v>202407</v>
      </c>
      <c r="F33" s="2" t="s">
        <v>49</v>
      </c>
      <c r="G33" s="2">
        <v>5</v>
      </c>
      <c r="H33" s="2">
        <v>5</v>
      </c>
      <c r="I33" s="2">
        <v>0</v>
      </c>
      <c r="J33" s="2">
        <v>108</v>
      </c>
    </row>
    <row r="34" spans="1:10" x14ac:dyDescent="0.3">
      <c r="A34" s="2">
        <v>699229913</v>
      </c>
      <c r="B34" s="2">
        <v>19589062916</v>
      </c>
      <c r="C34" s="2" t="s">
        <v>89</v>
      </c>
      <c r="D34" s="7">
        <v>44999</v>
      </c>
      <c r="E34" s="2">
        <v>202407</v>
      </c>
      <c r="F34" s="2" t="s">
        <v>49</v>
      </c>
      <c r="G34" s="2">
        <v>4</v>
      </c>
      <c r="H34" s="2">
        <v>3</v>
      </c>
      <c r="I34" s="2">
        <v>0</v>
      </c>
      <c r="J34" s="2">
        <v>280</v>
      </c>
    </row>
    <row r="35" spans="1:10" x14ac:dyDescent="0.3">
      <c r="A35" s="2">
        <v>906686026</v>
      </c>
      <c r="B35" s="2">
        <v>19606822463</v>
      </c>
      <c r="C35" s="2" t="s">
        <v>88</v>
      </c>
      <c r="D35" s="7">
        <v>44999</v>
      </c>
      <c r="E35" s="2">
        <v>202407</v>
      </c>
      <c r="F35" s="2" t="s">
        <v>49</v>
      </c>
      <c r="G35" s="2">
        <v>1</v>
      </c>
      <c r="H35" s="2">
        <v>1</v>
      </c>
      <c r="I35" s="2">
        <v>0</v>
      </c>
      <c r="J35" s="2">
        <v>568</v>
      </c>
    </row>
    <row r="36" spans="1:10" x14ac:dyDescent="0.3">
      <c r="A36" s="2">
        <v>951435754</v>
      </c>
      <c r="B36" s="2">
        <v>19638073289</v>
      </c>
      <c r="C36" s="2" t="s">
        <v>82</v>
      </c>
      <c r="D36" s="7">
        <v>44998</v>
      </c>
      <c r="E36" s="2">
        <v>202407</v>
      </c>
      <c r="F36" s="2" t="s">
        <v>49</v>
      </c>
      <c r="G36" s="2">
        <v>3</v>
      </c>
      <c r="H36" s="2">
        <v>2</v>
      </c>
      <c r="I36" s="2">
        <v>1</v>
      </c>
      <c r="J36" s="2">
        <v>108</v>
      </c>
    </row>
    <row r="37" spans="1:10" x14ac:dyDescent="0.3">
      <c r="A37" s="2">
        <v>592161882</v>
      </c>
      <c r="B37" s="2">
        <v>19512204644</v>
      </c>
      <c r="C37" s="2" t="s">
        <v>74</v>
      </c>
      <c r="D37" s="7">
        <v>44998</v>
      </c>
      <c r="E37" s="2">
        <v>202407</v>
      </c>
      <c r="F37" s="2" t="s">
        <v>49</v>
      </c>
      <c r="G37" s="2">
        <v>0</v>
      </c>
      <c r="H37" s="2">
        <v>-56</v>
      </c>
      <c r="I37" s="2">
        <v>0</v>
      </c>
      <c r="J37" s="2">
        <v>9254</v>
      </c>
    </row>
    <row r="38" spans="1:10" x14ac:dyDescent="0.3">
      <c r="A38" s="2">
        <v>678545989</v>
      </c>
      <c r="B38" s="2">
        <v>19513315073</v>
      </c>
      <c r="C38" s="2" t="s">
        <v>53</v>
      </c>
      <c r="D38" s="7">
        <v>44998</v>
      </c>
      <c r="E38" s="2">
        <v>202407</v>
      </c>
      <c r="F38" s="2" t="s">
        <v>49</v>
      </c>
      <c r="G38" s="2">
        <v>6</v>
      </c>
      <c r="H38" s="2">
        <v>4</v>
      </c>
      <c r="I38" s="2">
        <v>0</v>
      </c>
      <c r="J38" s="2">
        <v>1</v>
      </c>
    </row>
    <row r="39" spans="1:10" x14ac:dyDescent="0.3">
      <c r="A39" s="2">
        <v>884666252</v>
      </c>
      <c r="B39" s="2">
        <v>19555359552</v>
      </c>
      <c r="C39" s="2" t="s">
        <v>55</v>
      </c>
      <c r="D39" s="7">
        <v>44998</v>
      </c>
      <c r="E39" s="2">
        <v>202407</v>
      </c>
      <c r="F39" s="2" t="s">
        <v>49</v>
      </c>
      <c r="G39" s="2">
        <v>1</v>
      </c>
      <c r="H39" s="2">
        <v>-2</v>
      </c>
      <c r="I39" s="2">
        <v>2</v>
      </c>
      <c r="J39" s="2">
        <v>39</v>
      </c>
    </row>
    <row r="40" spans="1:10" x14ac:dyDescent="0.3">
      <c r="A40" s="2">
        <v>699229913</v>
      </c>
      <c r="B40" s="2">
        <v>19589062916</v>
      </c>
      <c r="C40" s="2" t="s">
        <v>89</v>
      </c>
      <c r="D40" s="7">
        <v>44998</v>
      </c>
      <c r="E40" s="2">
        <v>202407</v>
      </c>
      <c r="F40" s="2" t="s">
        <v>49</v>
      </c>
      <c r="G40" s="2">
        <v>6</v>
      </c>
      <c r="H40" s="2">
        <v>6</v>
      </c>
      <c r="I40" s="2">
        <v>0</v>
      </c>
      <c r="J40" s="2">
        <v>280</v>
      </c>
    </row>
    <row r="41" spans="1:10" x14ac:dyDescent="0.3">
      <c r="A41" s="2">
        <v>727260097</v>
      </c>
      <c r="B41" s="2">
        <v>19555361894</v>
      </c>
      <c r="C41" s="2" t="s">
        <v>56</v>
      </c>
      <c r="D41" s="7">
        <v>44998</v>
      </c>
      <c r="E41" s="2">
        <v>202407</v>
      </c>
      <c r="F41" s="2" t="s">
        <v>49</v>
      </c>
      <c r="G41" s="2">
        <v>1</v>
      </c>
      <c r="H41" s="2">
        <v>1</v>
      </c>
      <c r="I41" s="2">
        <v>0</v>
      </c>
      <c r="J41" s="2">
        <v>5</v>
      </c>
    </row>
    <row r="42" spans="1:10" x14ac:dyDescent="0.3">
      <c r="A42" s="2">
        <v>1867344969</v>
      </c>
      <c r="B42" s="2">
        <v>19680241804</v>
      </c>
      <c r="C42" s="2" t="s">
        <v>81</v>
      </c>
      <c r="D42" s="7">
        <v>44998</v>
      </c>
      <c r="E42" s="2">
        <v>202407</v>
      </c>
      <c r="F42" s="2" t="s">
        <v>49</v>
      </c>
      <c r="G42" s="2">
        <v>5</v>
      </c>
      <c r="H42" s="2">
        <v>0</v>
      </c>
      <c r="I42" s="2">
        <v>3</v>
      </c>
      <c r="J42" s="2">
        <v>8</v>
      </c>
    </row>
    <row r="43" spans="1:10" x14ac:dyDescent="0.3">
      <c r="A43" s="2">
        <v>925133200</v>
      </c>
      <c r="B43" s="2">
        <v>88727654479</v>
      </c>
      <c r="C43" s="2" t="s">
        <v>87</v>
      </c>
      <c r="D43" s="7">
        <v>44998</v>
      </c>
      <c r="E43" s="2">
        <v>202407</v>
      </c>
      <c r="F43" s="2" t="s">
        <v>49</v>
      </c>
      <c r="G43" s="2">
        <v>2</v>
      </c>
      <c r="H43" s="2">
        <v>-1</v>
      </c>
      <c r="I43" s="2">
        <v>1</v>
      </c>
      <c r="J43" s="2">
        <v>313</v>
      </c>
    </row>
    <row r="44" spans="1:10" x14ac:dyDescent="0.3">
      <c r="A44" s="2">
        <v>862552395</v>
      </c>
      <c r="B44" s="2">
        <v>19555307378</v>
      </c>
      <c r="C44" s="2" t="s">
        <v>50</v>
      </c>
      <c r="D44" s="7">
        <v>44998</v>
      </c>
      <c r="E44" s="2">
        <v>202407</v>
      </c>
      <c r="F44" s="2" t="s">
        <v>49</v>
      </c>
      <c r="G44" s="2">
        <v>0</v>
      </c>
      <c r="H44" s="2">
        <v>-1</v>
      </c>
      <c r="I44" s="2">
        <v>0</v>
      </c>
      <c r="J44" s="2">
        <v>220</v>
      </c>
    </row>
    <row r="45" spans="1:10" x14ac:dyDescent="0.3">
      <c r="A45" s="2">
        <v>518977383</v>
      </c>
      <c r="B45" s="2">
        <v>19606824675</v>
      </c>
      <c r="C45" s="2" t="s">
        <v>72</v>
      </c>
      <c r="D45" s="7">
        <v>44998</v>
      </c>
      <c r="E45" s="2">
        <v>202407</v>
      </c>
      <c r="F45" s="2" t="s">
        <v>49</v>
      </c>
      <c r="G45" s="2">
        <v>2</v>
      </c>
      <c r="H45" s="2">
        <v>2</v>
      </c>
      <c r="I45" s="2">
        <v>0</v>
      </c>
      <c r="J45" s="2">
        <v>66</v>
      </c>
    </row>
    <row r="46" spans="1:10" x14ac:dyDescent="0.3">
      <c r="A46" s="2">
        <v>858099892</v>
      </c>
      <c r="B46" s="2">
        <v>19555334629</v>
      </c>
      <c r="C46" s="2" t="s">
        <v>71</v>
      </c>
      <c r="D46" s="7">
        <v>44998</v>
      </c>
      <c r="E46" s="2">
        <v>202407</v>
      </c>
      <c r="F46" s="2" t="s">
        <v>49</v>
      </c>
      <c r="G46" s="2">
        <v>0</v>
      </c>
      <c r="H46" s="2">
        <v>-2</v>
      </c>
      <c r="I46" s="2">
        <v>0</v>
      </c>
      <c r="J46" s="2">
        <v>863</v>
      </c>
    </row>
    <row r="47" spans="1:10" x14ac:dyDescent="0.3">
      <c r="A47" s="2">
        <v>826255173</v>
      </c>
      <c r="B47" s="2">
        <v>19513311415</v>
      </c>
      <c r="C47" s="2" t="s">
        <v>73</v>
      </c>
      <c r="D47" s="7">
        <v>44998</v>
      </c>
      <c r="E47" s="2">
        <v>202407</v>
      </c>
      <c r="F47" s="2" t="s">
        <v>49</v>
      </c>
      <c r="G47" s="2">
        <v>13</v>
      </c>
      <c r="H47" s="2">
        <v>9</v>
      </c>
      <c r="I47" s="2">
        <v>1</v>
      </c>
      <c r="J47" s="2">
        <v>53</v>
      </c>
    </row>
    <row r="48" spans="1:10" x14ac:dyDescent="0.3">
      <c r="A48" s="2">
        <v>402347782</v>
      </c>
      <c r="B48" s="2">
        <v>19463297640</v>
      </c>
      <c r="C48" s="2" t="s">
        <v>94</v>
      </c>
      <c r="D48" s="7">
        <v>44998</v>
      </c>
      <c r="E48" s="2">
        <v>202407</v>
      </c>
      <c r="F48" s="2" t="s">
        <v>49</v>
      </c>
      <c r="G48" s="2">
        <v>0</v>
      </c>
      <c r="H48" s="2">
        <v>1</v>
      </c>
      <c r="I48" s="2">
        <v>0</v>
      </c>
      <c r="J48" s="2">
        <v>144</v>
      </c>
    </row>
    <row r="49" spans="1:10" x14ac:dyDescent="0.3">
      <c r="A49" s="2">
        <v>973209903</v>
      </c>
      <c r="B49" s="2">
        <v>19513309672</v>
      </c>
      <c r="C49" s="2" t="s">
        <v>90</v>
      </c>
      <c r="D49" s="7">
        <v>44998</v>
      </c>
      <c r="E49" s="2">
        <v>202407</v>
      </c>
      <c r="F49" s="2" t="s">
        <v>49</v>
      </c>
      <c r="G49" s="2">
        <v>0</v>
      </c>
      <c r="H49" s="2">
        <v>-1</v>
      </c>
      <c r="I49" s="2">
        <v>0</v>
      </c>
      <c r="J49" s="2">
        <v>330</v>
      </c>
    </row>
    <row r="50" spans="1:10" x14ac:dyDescent="0.3">
      <c r="A50" s="2">
        <v>951435754</v>
      </c>
      <c r="B50" s="2">
        <v>19638073289</v>
      </c>
      <c r="C50" s="2" t="s">
        <v>82</v>
      </c>
      <c r="D50" s="7">
        <v>44997</v>
      </c>
      <c r="E50" s="2">
        <v>202407</v>
      </c>
      <c r="F50" s="2" t="s">
        <v>49</v>
      </c>
      <c r="G50" s="2">
        <v>2</v>
      </c>
      <c r="H50" s="2">
        <v>2</v>
      </c>
      <c r="I50" s="2">
        <v>0</v>
      </c>
      <c r="J50" s="2">
        <v>108</v>
      </c>
    </row>
    <row r="51" spans="1:10" x14ac:dyDescent="0.3">
      <c r="A51" s="2">
        <v>884666252</v>
      </c>
      <c r="B51" s="2">
        <v>19555359552</v>
      </c>
      <c r="C51" s="2" t="s">
        <v>55</v>
      </c>
      <c r="D51" s="7">
        <v>44997</v>
      </c>
      <c r="E51" s="2">
        <v>202407</v>
      </c>
      <c r="F51" s="2" t="s">
        <v>49</v>
      </c>
      <c r="G51" s="2">
        <v>1</v>
      </c>
      <c r="H51" s="2">
        <v>1</v>
      </c>
      <c r="I51" s="2">
        <v>0</v>
      </c>
      <c r="J51" s="2">
        <v>39</v>
      </c>
    </row>
    <row r="52" spans="1:10" x14ac:dyDescent="0.3">
      <c r="A52" s="2">
        <v>699229913</v>
      </c>
      <c r="B52" s="2">
        <v>19589062916</v>
      </c>
      <c r="C52" s="2" t="s">
        <v>89</v>
      </c>
      <c r="D52" s="7">
        <v>44997</v>
      </c>
      <c r="E52" s="2">
        <v>202407</v>
      </c>
      <c r="F52" s="2" t="s">
        <v>49</v>
      </c>
      <c r="G52" s="2">
        <v>7</v>
      </c>
      <c r="H52" s="2">
        <v>7</v>
      </c>
      <c r="I52" s="2">
        <v>0</v>
      </c>
      <c r="J52" s="2">
        <v>280</v>
      </c>
    </row>
    <row r="53" spans="1:10" x14ac:dyDescent="0.3">
      <c r="A53" s="2">
        <v>727260097</v>
      </c>
      <c r="B53" s="2">
        <v>19555361894</v>
      </c>
      <c r="C53" s="2" t="s">
        <v>56</v>
      </c>
      <c r="D53" s="7">
        <v>44997</v>
      </c>
      <c r="E53" s="2">
        <v>202407</v>
      </c>
      <c r="F53" s="2" t="s">
        <v>49</v>
      </c>
      <c r="G53" s="2">
        <v>0</v>
      </c>
      <c r="H53" s="2">
        <v>-1</v>
      </c>
      <c r="I53" s="2">
        <v>1</v>
      </c>
      <c r="J53" s="2">
        <v>5</v>
      </c>
    </row>
    <row r="54" spans="1:10" x14ac:dyDescent="0.3">
      <c r="A54" s="2">
        <v>925133200</v>
      </c>
      <c r="B54" s="2">
        <v>88727654479</v>
      </c>
      <c r="C54" s="2" t="s">
        <v>87</v>
      </c>
      <c r="D54" s="7">
        <v>44997</v>
      </c>
      <c r="E54" s="2">
        <v>202407</v>
      </c>
      <c r="F54" s="2" t="s">
        <v>49</v>
      </c>
      <c r="G54" s="2">
        <v>2</v>
      </c>
      <c r="H54" s="2">
        <v>2</v>
      </c>
      <c r="I54" s="2">
        <v>0</v>
      </c>
      <c r="J54" s="2">
        <v>313</v>
      </c>
    </row>
    <row r="55" spans="1:10" x14ac:dyDescent="0.3">
      <c r="A55" s="2">
        <v>518977383</v>
      </c>
      <c r="B55" s="2">
        <v>19606824675</v>
      </c>
      <c r="C55" s="2" t="s">
        <v>72</v>
      </c>
      <c r="D55" s="7">
        <v>44997</v>
      </c>
      <c r="E55" s="2">
        <v>202407</v>
      </c>
      <c r="F55" s="2" t="s">
        <v>49</v>
      </c>
      <c r="G55" s="2">
        <v>1</v>
      </c>
      <c r="H55" s="2">
        <v>1</v>
      </c>
      <c r="I55" s="2">
        <v>0</v>
      </c>
      <c r="J55" s="2">
        <v>66</v>
      </c>
    </row>
    <row r="56" spans="1:10" x14ac:dyDescent="0.3">
      <c r="A56" s="2">
        <v>678545989</v>
      </c>
      <c r="B56" s="2">
        <v>19513315073</v>
      </c>
      <c r="C56" s="2" t="s">
        <v>53</v>
      </c>
      <c r="D56" s="7">
        <v>44997</v>
      </c>
      <c r="E56" s="2">
        <v>202407</v>
      </c>
      <c r="F56" s="2" t="s">
        <v>49</v>
      </c>
      <c r="G56" s="2">
        <v>0</v>
      </c>
      <c r="H56" s="2">
        <v>-1</v>
      </c>
      <c r="I56" s="2">
        <v>0</v>
      </c>
      <c r="J56" s="2">
        <v>1</v>
      </c>
    </row>
    <row r="57" spans="1:10" x14ac:dyDescent="0.3">
      <c r="A57" s="2">
        <v>1867344969</v>
      </c>
      <c r="B57" s="2">
        <v>19680241804</v>
      </c>
      <c r="C57" s="2" t="s">
        <v>81</v>
      </c>
      <c r="D57" s="7">
        <v>44997</v>
      </c>
      <c r="E57" s="2">
        <v>202407</v>
      </c>
      <c r="F57" s="2" t="s">
        <v>49</v>
      </c>
      <c r="G57" s="2">
        <v>7</v>
      </c>
      <c r="H57" s="2">
        <v>6</v>
      </c>
      <c r="I57" s="2">
        <v>1</v>
      </c>
      <c r="J57" s="2">
        <v>8</v>
      </c>
    </row>
    <row r="58" spans="1:10" x14ac:dyDescent="0.3">
      <c r="A58" s="2">
        <v>826255173</v>
      </c>
      <c r="B58" s="2">
        <v>19513311415</v>
      </c>
      <c r="C58" s="2" t="s">
        <v>73</v>
      </c>
      <c r="D58" s="7">
        <v>44997</v>
      </c>
      <c r="E58" s="2">
        <v>202407</v>
      </c>
      <c r="F58" s="2" t="s">
        <v>49</v>
      </c>
      <c r="G58" s="2">
        <v>14</v>
      </c>
      <c r="H58" s="2">
        <v>13</v>
      </c>
      <c r="I58" s="2">
        <v>0</v>
      </c>
      <c r="J58" s="2">
        <v>53</v>
      </c>
    </row>
    <row r="59" spans="1:10" x14ac:dyDescent="0.3">
      <c r="A59" s="2">
        <v>951435754</v>
      </c>
      <c r="B59" s="2">
        <v>19638073289</v>
      </c>
      <c r="C59" s="2" t="s">
        <v>82</v>
      </c>
      <c r="D59" s="7">
        <v>44996</v>
      </c>
      <c r="E59" s="2">
        <v>202407</v>
      </c>
      <c r="F59" s="2" t="s">
        <v>49</v>
      </c>
      <c r="G59" s="2">
        <v>6</v>
      </c>
      <c r="H59" s="2">
        <v>5</v>
      </c>
      <c r="I59" s="2">
        <v>0</v>
      </c>
      <c r="J59" s="2">
        <v>108</v>
      </c>
    </row>
    <row r="60" spans="1:10" x14ac:dyDescent="0.3">
      <c r="A60" s="2">
        <v>826255173</v>
      </c>
      <c r="B60" s="2">
        <v>19513311415</v>
      </c>
      <c r="C60" s="2" t="s">
        <v>73</v>
      </c>
      <c r="D60" s="7">
        <v>44996</v>
      </c>
      <c r="E60" s="2">
        <v>202407</v>
      </c>
      <c r="F60" s="2" t="s">
        <v>49</v>
      </c>
      <c r="G60" s="2">
        <v>9</v>
      </c>
      <c r="H60" s="2">
        <v>9</v>
      </c>
      <c r="I60" s="2">
        <v>0</v>
      </c>
      <c r="J60" s="2">
        <v>53</v>
      </c>
    </row>
    <row r="61" spans="1:10" x14ac:dyDescent="0.3">
      <c r="A61" s="2">
        <v>1867344969</v>
      </c>
      <c r="B61" s="2">
        <v>19680241804</v>
      </c>
      <c r="C61" s="2" t="s">
        <v>81</v>
      </c>
      <c r="D61" s="7">
        <v>44996</v>
      </c>
      <c r="E61" s="2">
        <v>202407</v>
      </c>
      <c r="F61" s="2" t="s">
        <v>49</v>
      </c>
      <c r="G61" s="2">
        <v>4</v>
      </c>
      <c r="H61" s="2">
        <v>0</v>
      </c>
      <c r="I61" s="2">
        <v>2</v>
      </c>
      <c r="J61" s="2">
        <v>8</v>
      </c>
    </row>
    <row r="62" spans="1:10" x14ac:dyDescent="0.3">
      <c r="A62" s="2">
        <v>884666252</v>
      </c>
      <c r="B62" s="2">
        <v>19555359552</v>
      </c>
      <c r="C62" s="2" t="s">
        <v>55</v>
      </c>
      <c r="D62" s="7">
        <v>44996</v>
      </c>
      <c r="E62" s="2">
        <v>202407</v>
      </c>
      <c r="F62" s="2" t="s">
        <v>49</v>
      </c>
      <c r="G62" s="2">
        <v>1</v>
      </c>
      <c r="H62" s="2">
        <v>1</v>
      </c>
      <c r="I62" s="2">
        <v>0</v>
      </c>
      <c r="J62" s="2">
        <v>39</v>
      </c>
    </row>
    <row r="63" spans="1:10" x14ac:dyDescent="0.3">
      <c r="A63" s="2">
        <v>678545989</v>
      </c>
      <c r="B63" s="2">
        <v>19513315073</v>
      </c>
      <c r="C63" s="2" t="s">
        <v>53</v>
      </c>
      <c r="D63" s="7">
        <v>44996</v>
      </c>
      <c r="E63" s="2">
        <v>202407</v>
      </c>
      <c r="F63" s="2" t="s">
        <v>49</v>
      </c>
      <c r="G63" s="2">
        <v>7</v>
      </c>
      <c r="H63" s="2">
        <v>6</v>
      </c>
      <c r="I63" s="2">
        <v>0</v>
      </c>
      <c r="J63" s="2">
        <v>1</v>
      </c>
    </row>
    <row r="64" spans="1:10" x14ac:dyDescent="0.3">
      <c r="A64" s="2">
        <v>925133200</v>
      </c>
      <c r="B64" s="2">
        <v>88727654479</v>
      </c>
      <c r="C64" s="2" t="s">
        <v>87</v>
      </c>
      <c r="D64" s="7">
        <v>44996</v>
      </c>
      <c r="E64" s="2">
        <v>202407</v>
      </c>
      <c r="F64" s="2" t="s">
        <v>49</v>
      </c>
      <c r="G64" s="2">
        <v>1</v>
      </c>
      <c r="H64" s="2">
        <v>0</v>
      </c>
      <c r="I64" s="2">
        <v>0</v>
      </c>
      <c r="J64" s="2">
        <v>313</v>
      </c>
    </row>
    <row r="65" spans="1:10" x14ac:dyDescent="0.3">
      <c r="A65" s="2">
        <v>805853930</v>
      </c>
      <c r="B65" s="2">
        <v>19569771154</v>
      </c>
      <c r="C65" s="2" t="s">
        <v>48</v>
      </c>
      <c r="D65" s="7">
        <v>44996</v>
      </c>
      <c r="E65" s="2">
        <v>202407</v>
      </c>
      <c r="F65" s="2" t="s">
        <v>75</v>
      </c>
      <c r="G65" s="2">
        <v>2</v>
      </c>
      <c r="H65" s="2">
        <v>2</v>
      </c>
      <c r="I65" s="2">
        <v>0</v>
      </c>
      <c r="J65" s="2">
        <v>0</v>
      </c>
    </row>
    <row r="66" spans="1:10" x14ac:dyDescent="0.3">
      <c r="A66" s="2">
        <v>699229913</v>
      </c>
      <c r="B66" s="2">
        <v>19589062916</v>
      </c>
      <c r="C66" s="2" t="s">
        <v>89</v>
      </c>
      <c r="D66" s="7">
        <v>44996</v>
      </c>
      <c r="E66" s="2">
        <v>202407</v>
      </c>
      <c r="F66" s="2" t="s">
        <v>49</v>
      </c>
      <c r="G66" s="2">
        <v>3</v>
      </c>
      <c r="H66" s="2">
        <v>1</v>
      </c>
      <c r="I66" s="2">
        <v>1</v>
      </c>
      <c r="J66" s="2">
        <v>280</v>
      </c>
    </row>
    <row r="67" spans="1:10" x14ac:dyDescent="0.3">
      <c r="A67" s="2">
        <v>357193493</v>
      </c>
      <c r="B67" s="2">
        <v>19589177743</v>
      </c>
      <c r="C67" s="2" t="s">
        <v>91</v>
      </c>
      <c r="D67" s="7">
        <v>44996</v>
      </c>
      <c r="E67" s="2">
        <v>202407</v>
      </c>
      <c r="F67" s="2" t="s">
        <v>75</v>
      </c>
      <c r="G67" s="2">
        <v>1</v>
      </c>
      <c r="H67" s="2">
        <v>1</v>
      </c>
      <c r="I67" s="2">
        <v>0</v>
      </c>
      <c r="J67" s="2">
        <v>0</v>
      </c>
    </row>
    <row r="68" spans="1:10" x14ac:dyDescent="0.3">
      <c r="A68" s="2"/>
      <c r="B68" s="2"/>
      <c r="C68" s="2"/>
      <c r="D68" s="7"/>
      <c r="E68" s="2"/>
      <c r="F68" s="2"/>
      <c r="G68" s="2"/>
      <c r="H68" s="2"/>
      <c r="I68" s="2"/>
      <c r="J68" s="2"/>
    </row>
    <row r="69" spans="1:10" x14ac:dyDescent="0.3">
      <c r="A69" s="2"/>
      <c r="B69" s="2"/>
      <c r="C69" s="2"/>
      <c r="D69" s="7"/>
      <c r="E69" s="2"/>
      <c r="F69" s="2"/>
      <c r="G69" s="2"/>
      <c r="H69" s="2"/>
      <c r="I69" s="2"/>
      <c r="J69" s="2"/>
    </row>
    <row r="70" spans="1:10" x14ac:dyDescent="0.3">
      <c r="A70" s="2"/>
      <c r="B70" s="2"/>
      <c r="C70" s="2"/>
      <c r="D70" s="7"/>
      <c r="E70" s="2"/>
      <c r="F70" s="2"/>
      <c r="G70" s="2"/>
      <c r="H70" s="2"/>
      <c r="I70" s="2"/>
      <c r="J70" s="2"/>
    </row>
    <row r="71" spans="1:10" x14ac:dyDescent="0.3">
      <c r="A71" s="2"/>
      <c r="B71" s="2"/>
      <c r="C71" s="2"/>
      <c r="D71" s="7"/>
      <c r="E71" s="2"/>
      <c r="F71" s="2"/>
      <c r="G71" s="2"/>
      <c r="H71" s="2"/>
      <c r="I71" s="2"/>
      <c r="J71" s="2"/>
    </row>
    <row r="72" spans="1:10" x14ac:dyDescent="0.3">
      <c r="A72" s="2"/>
      <c r="B72" s="2"/>
      <c r="C72" s="2"/>
      <c r="D72" s="7"/>
      <c r="E72" s="2"/>
      <c r="F72" s="2"/>
      <c r="G72" s="2"/>
      <c r="H72" s="2"/>
      <c r="I72" s="2"/>
      <c r="J72" s="2"/>
    </row>
    <row r="73" spans="1:10" x14ac:dyDescent="0.3">
      <c r="A73" s="2"/>
      <c r="B73" s="2"/>
      <c r="C73" s="2"/>
      <c r="D73" s="7"/>
      <c r="E73" s="2"/>
      <c r="F73" s="2"/>
      <c r="G73" s="2"/>
      <c r="H73" s="2"/>
      <c r="I73" s="2"/>
      <c r="J73" s="2"/>
    </row>
    <row r="74" spans="1:10" s="2" customFormat="1" x14ac:dyDescent="0.3">
      <c r="D74" s="7"/>
    </row>
    <row r="75" spans="1:10" s="2" customFormat="1" x14ac:dyDescent="0.3">
      <c r="D75" s="7"/>
    </row>
    <row r="76" spans="1:10" s="2" customFormat="1" x14ac:dyDescent="0.3">
      <c r="D76" s="7"/>
    </row>
    <row r="77" spans="1:10" s="2" customFormat="1" x14ac:dyDescent="0.3">
      <c r="D77" s="7"/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71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2023-03-20T20:21:29Z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