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results/2022/July/Week23/"/>
    </mc:Choice>
  </mc:AlternateContent>
  <xr:revisionPtr revIDLastSave="13" documentId="11_2BD182CDE1AB2E7A6C8B18D8447D39828B4F3AAF" xr6:coauthVersionLast="47" xr6:coauthVersionMax="47" xr10:uidLastSave="{6637EEDF-BDC9-46D0-B6A2-A83F96606DD8}"/>
  <bookViews>
    <workbookView xWindow="-110" yWindow="-110" windowWidth="19420" windowHeight="10420" xr2:uid="{00000000-000D-0000-FFFF-FFFF00000000}"/>
  </bookViews>
  <sheets>
    <sheet name="Chromebooks" sheetId="1" r:id="rId1"/>
    <sheet name="Sa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2" i="1"/>
</calcChain>
</file>

<file path=xl/sharedStrings.xml><?xml version="1.0" encoding="utf-8"?>
<sst xmlns="http://schemas.openxmlformats.org/spreadsheetml/2006/main" count="1175" uniqueCount="329">
  <si>
    <t>CATLG_ITEM_ID</t>
  </si>
  <si>
    <t>UPC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</si>
  <si>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</si>
  <si>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</si>
  <si>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</si>
  <si>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</si>
  <si>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</si>
  <si>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</si>
  <si>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</si>
  <si>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</si>
  <si>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</si>
  <si>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</si>
  <si>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</si>
  <si>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44744</t>
  </si>
  <si>
    <t>44745</t>
  </si>
  <si>
    <t>44746</t>
  </si>
  <si>
    <t>44747</t>
  </si>
  <si>
    <t>44748</t>
  </si>
  <si>
    <t>44749</t>
  </si>
  <si>
    <t>44750</t>
  </si>
  <si>
    <t>Net Units</t>
  </si>
  <si>
    <t>Return Units</t>
  </si>
  <si>
    <t>OH</t>
  </si>
  <si>
    <t>OO</t>
  </si>
  <si>
    <t>POS Sales</t>
  </si>
  <si>
    <t>597246785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</si>
  <si>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</si>
  <si>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</si>
  <si>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</si>
  <si>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</si>
  <si>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</si>
  <si>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</si>
  <si>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</si>
  <si>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>Samsung</t>
  </si>
  <si>
    <t>594470927</t>
  </si>
  <si>
    <t>HP 11" Touch Intel Celeron N3350 4GB/32GB Chromebook - Forest Teal - 11a-nd0100wm</t>
  </si>
  <si>
    <t>1021237, Hp Chromebooks</t>
  </si>
  <si>
    <t>952341, HP INC</t>
  </si>
  <si>
    <t>Hp</t>
  </si>
  <si>
    <t>595045298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</si>
  <si>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</si>
  <si>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</si>
  <si>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</si>
  <si>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</si>
  <si>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578576650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</si>
  <si>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</si>
  <si>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</si>
  <si>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</si>
  <si>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</si>
  <si>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587699521</t>
  </si>
  <si>
    <t>Acer 315 15.6" Touch Celeron 4GB/64GB Chromebook, 15.6" Full HD IPS Touchscreen Display, Intel Celeron N4020, 4GB LPDDR4, 64GB eMMC, Gigabit WiFi, Bluetooth 5.0, Chrome OS, CB315-3HT-C5D3</t>
  </si>
  <si>
    <t>596598445</t>
  </si>
  <si>
    <t>Acer Chromebook Spin 311 CP311-3H-K3WL Convertible Laptop, MediaTek MT8183C Octa-Core Processor, 11.6" HD Touchscreen, 4GB LPDDR4X, 32GB eMMC</t>
  </si>
  <si>
    <t>21226, Other Chromebooks</t>
  </si>
  <si>
    <t>596317832</t>
  </si>
  <si>
    <t>ASUS Chromebook CX1, 17.3" HD+, Intel Celeron N4500, 4GB RAM, 64GB eMMC, Mineral Gray, Chrome OS, CX1700CKA-DH44</t>
  </si>
  <si>
    <t>4443, ASUS COMPUTER INTERNATIONAL</t>
  </si>
  <si>
    <t>Asus</t>
  </si>
  <si>
    <t>595732975</t>
  </si>
  <si>
    <t>ASUS C223NA Chromebook 11.6" Intel Celeron N3350, 4GB RAM, 32GB eMMC, Gray, Chrome OS, C223NA-DH02</t>
  </si>
  <si>
    <t>578924323</t>
  </si>
  <si>
    <t>HP 14" Intel Pentium 4GB/64GB Chromebook - Silver - 14a-na0031wm</t>
  </si>
  <si>
    <t>587448062</t>
  </si>
  <si>
    <t>Lenovo Chromebook 3 14" FHD Touchscreen Laptop, Intel Celeron N4020, 4GB RAM, 32GB eMMC HD, Chrome OS, Platinum Gray, 82C10007US</t>
  </si>
  <si>
    <t>587137866</t>
  </si>
  <si>
    <t>Acer Chromebook 311 CB311-10H-41M9, Military Standard (MIL-STD 810G) impact-resistant body; AMD A-Series Dual-Core A4-9120C, 11.6" HD, 4GB DDR4, 64GB eMMC, 802.11ac WiFi 5, Bluetooth 4.2, Chrome OS</t>
  </si>
  <si>
    <t>585457381</t>
  </si>
  <si>
    <t>Acer Chromebook 314, Intel Celeron N4020, 14" HD Display, 4GB LPDDR4, 32GB eMMC, Intel 802.11ac Gigabit WiFi 5, Protective Sleeve, Wireless Mouse, Chrome OS, CB314-1H-C7W8</t>
  </si>
  <si>
    <t>575238659</t>
  </si>
  <si>
    <t>ASUS C423 14" Celeron 4GB/64GB Chromebook, 14" HD Nano-Edge Display, Intel Celeron N3350, 4GB DDR4, 64GB eMMC, Chrome OS, C423NA-WB04 (Google Classroom Ready)</t>
  </si>
  <si>
    <t>595674940</t>
  </si>
  <si>
    <t>SAMSUNG Chromebook Plus V2 12.2" 2-in-1 Intel Celeron 4GB RAM 32GB eMMC Chrome OS - XE520QAB-K01US</t>
  </si>
  <si>
    <t>586799387</t>
  </si>
  <si>
    <t>ASUS C403 Rugged STUDENT/ EDUCATION EDITION Chromebook, 14" Intel Celeron N3350, 4GB RAM, 32GB eMMC, Dark Blue, Chrome OS, C403NA-YH02-BL</t>
  </si>
  <si>
    <t>582384699</t>
  </si>
  <si>
    <t>Lenovo IdeaPad Duet Chromebook 10.1" Tablet with Keyboard and Stand Cover, 64GB Storage, 4GB Memory, 2.0GHz Octa-Core Processor, Chrome OS, FHD Display</t>
  </si>
  <si>
    <t>587747895</t>
  </si>
  <si>
    <t>Acer 317 17" Celeron 4GB/64GB Chromebook, 17.3" Full HD IPS Display, Intel Celeron N4500,  4GB LPDDR4X, 64GB eMMC, Intel Wireless Wi-Fi 6 AX201 802.11ax, Bluetooth 5.1, Chrome OS, CB317-1H-C994</t>
  </si>
  <si>
    <t>587598889</t>
  </si>
  <si>
    <t>ASUS CX1500 15.6" 4GB/64GB Chromebook, 15.6" FHD, Intel Celeron N3350, 4GB RAM, 64GB eMMC, Mineral Gray, Chrome OS, CX1500CNA-WS44F</t>
  </si>
  <si>
    <t>596394990</t>
  </si>
  <si>
    <t>ASUS C424MA 14 4GB, 64GB Chromebook; ASUS Chromebook C424, 14" Full HD, Intel Celeron N4020, 4GB RAM, 64</t>
  </si>
  <si>
    <t>587700122</t>
  </si>
  <si>
    <t>Acer 311 EDU 4GB/64GB Chromebook, 11.6" HD Display, AMD A-Series Dual-Core A4-9120C, 4GB DDR4, 64GB eMMC, 802.11ac WiFi 5, Bluetooth 4.2, Chrome OS, CB311-10H-42LY</t>
  </si>
  <si>
    <t>587592446</t>
  </si>
  <si>
    <t>HP 14" R3 4GB/128GB CHROMEBOOK- SILVER</t>
  </si>
  <si>
    <t>587598885</t>
  </si>
  <si>
    <t>ASUS C403 14" EDU 4GB/32GB Rugged Chromebook, 14" Intel Celeron N3350, 4GB RAM, 32GB eMMC, Dark Blue, Chrome OS, C403NA-WS42-BL</t>
  </si>
  <si>
    <t>587700116</t>
  </si>
  <si>
    <t>Acer Spin 513 Qualcomm 4GB/64GB Chromebook, 13.3" Full HD IPS Multi-Touch Corning Gorilla Glass Display, Qualcomm® Snapdragon™ 7c Compute Platform, 4GB LPDDR4X, 64GB eMMC, CP513-1H-S60F</t>
  </si>
  <si>
    <t>596480347</t>
  </si>
  <si>
    <t>SAMSUNG Galaxy Chromebook Go 14" Display, Intel Celeron N4500 Processor, 32GB Storage, 4GB Memory LPDDR4x - XE340XDA-KA1US</t>
  </si>
  <si>
    <t>596479708</t>
  </si>
  <si>
    <t>SAMSUNG Galaxy Chromebook Go 14" Display, Intel Celeron N4500 Processor, 64GB Storage, 4GB Memory LPDDR4x - XE340XDA-KA2US</t>
  </si>
  <si>
    <t>596317833</t>
  </si>
  <si>
    <t>ASUS Chromebook CX1, 17.3" Full HD, Intel Celeron N4500, 4GB RAM, 64GB eMMC, Mineral Gray, Chrome OS, CX1700CKA-DH44F</t>
  </si>
  <si>
    <t>585380347</t>
  </si>
  <si>
    <t>ASUS C523 Chromebook 15.6" Intel Celeron N3350, 4GB RAM, 32GB eMMC, Gray, Chrome OS, C523NA-DH02</t>
  </si>
  <si>
    <t>595816631</t>
  </si>
  <si>
    <t>HP 14" Intel Pentium 4GB/64GB Chromebook - Silver 14a-na0131wm</t>
  </si>
  <si>
    <t>HP</t>
  </si>
  <si>
    <t>595674943</t>
  </si>
  <si>
    <t>SAMSUNG Galaxy Chromebook Core i5 10210U / 1.6 GHz - Chrome OS - 8 GB RAM - 256 GB SSD NVMe - 13.3" AMOLED touchscreen 3840 x 2160 (4K) - UHD Graphics - Wi-Fi 6 - Mercury Gray</t>
  </si>
  <si>
    <t>587448060</t>
  </si>
  <si>
    <t>Lenovo Flex 3 11.6" Touchscreen Intel Celeron 4GB/32GB Chromebook - Almond - 82BB0007US</t>
  </si>
  <si>
    <t>582113438</t>
  </si>
  <si>
    <t>Acer Chromebook 315, 15.6" Full HD 1080p IPS Touchscreen Display, Intel Celeron N4020, 4GB LPDDR4, 64GB eMMC, CB315-3HT-C6XF (Google Classroom Ready)</t>
  </si>
  <si>
    <t>575939155</t>
  </si>
  <si>
    <t>HP 11.6" Celeron Touch 4GB/16GB Chromebook, 11.6" HD IPS UWVA Corning Gorilla Glass Touch Display, Intel Celer</t>
  </si>
  <si>
    <t>578466883</t>
  </si>
  <si>
    <t>Lenovo C340 11.6" Celeron Touch 4GB/32GB Chromebook Chrome OS - Platinum Grey - 81TA0010US</t>
  </si>
  <si>
    <t>584796430</t>
  </si>
  <si>
    <t>HP X360 14” Celeron 2-in-1 Touch 4GB/64GB Chromebook-Teal, Intel Celeron N4000, 4GB RAM, 64 GB eMMC, Teal, 14a-ca0030wm</t>
  </si>
  <si>
    <t>595674952</t>
  </si>
  <si>
    <t>SAMSUNG Galaxy Chromebook XE930QCAI - Core i5 10210U / 1.6 GHz - Chrome OS - 8 GB RAM - 256 GB SSD NVMe - 13.3" AMOLED touchscreen 3840 x 2160 (4K) - UHD Graphics - Wi-Fi 6 - Fiesta Red</t>
  </si>
  <si>
    <t>586295586</t>
  </si>
  <si>
    <t>HP Chromebook 14-Inch HD Laptop, Intel Celeron N4000, 4 GB RAM, 32 GB eMMC, Chrome (14a-na0020nr, Ceramic White)</t>
  </si>
  <si>
    <t>574307606</t>
  </si>
  <si>
    <t>HP Chromebook 14, 14" Full HD Touchscreen Display, AMD A4-9120C, AMD Radeon R4 Graphics, 4GB SDRAM, eMMC, Audio by B&amp;O, Ink Blue, 14-db0044wm</t>
  </si>
  <si>
    <t>577134528</t>
  </si>
  <si>
    <t>Acer Chromebook 715, 8th Gen Intel Core i3-8130U, 15.6" Full-HD Touchscreen, 4GB DDR4, 128GB eMMC - CB715-1WT-39HZ (Google Classroom Ready)</t>
  </si>
  <si>
    <t>586283185</t>
  </si>
  <si>
    <t>Acer Chromebook 311, 11.6" HD, Intel Celeron N4020, 4GB LPDDR4, 32GB eMMC, Pure Silver, Gigabit WiFi, Bluetooth 5.0, CB311-9H-C4XC</t>
  </si>
  <si>
    <t>574258018</t>
  </si>
  <si>
    <t>Acer R13 Mediatek 2-in-1 Touch 4GB/64GB Chromebook, 13.3" FHD Touch Display, MediaTek MT8173C Quad-Core Processor, 4GB LPDDR3, 64GB eMMC, Chrome OS - CB5-312T-K95W</t>
  </si>
  <si>
    <t>586670215</t>
  </si>
  <si>
    <t>Acer Spin 311 11.6" Touchscreen MediaTek MT8183C 4GB/32GB Chromebook - Silver - CP311-3H-K3WL</t>
  </si>
  <si>
    <t>578535685</t>
  </si>
  <si>
    <t>Lenovo 11.6" Celeron 4GB/32GB Chromebook, 11.6" HD Display, Intel Celeron N4020 Dual-Core Processor, 4GB Memory, 32GB eMMC Solid State Drive</t>
  </si>
  <si>
    <t>579064923</t>
  </si>
  <si>
    <t>SAMSUNG CB4 11.6" Intel Celeron 4GB/32GB Chromebook - XE310XBA-K01US (Google Classroom Ready)</t>
  </si>
  <si>
    <t>585452616</t>
  </si>
  <si>
    <t>Acer 14" Touchscreen Chromebook, Intel Celeron N4020, 4GB RAM, 32GB HD, Protective Sleeve, Wireless Mouse, Chrome OS, Silver, CB314-1HT-C934</t>
  </si>
  <si>
    <t>587522316</t>
  </si>
  <si>
    <t>HP 11.6" Chromebook, Mediatek MT8183, 4GB RAM, 64GB emmc, Indigo Blue, Chrome OS, 11a-na0015wm</t>
  </si>
  <si>
    <t>595818686</t>
  </si>
  <si>
    <t>HP X360 14" CELERON</t>
  </si>
  <si>
    <t>587448061</t>
  </si>
  <si>
    <t>Lenovo Flex 3 11.6" Touchscreen Intel Celeron N4020 4GB/32GB  Chromebook - Abyss Blue - 82BB0009US</t>
  </si>
  <si>
    <t>580453957</t>
  </si>
  <si>
    <t>SAMSUNG Chromebook 4+ 15.6" Intel® Celeron® Processor N4000 4GB RAM 64GB eMMC Intel UHD Graphics 600 - XE350XBA-K02US</t>
  </si>
  <si>
    <t>572553120</t>
  </si>
  <si>
    <t>Lenovo Chromebook S330 14" Mediatek MT8173C 4GB/32GB eMMC SSD Chromebook Black 81JW0001US</t>
  </si>
  <si>
    <t>595515455</t>
  </si>
  <si>
    <t>HP Chromebook x360 14" Touchscreen Laptop, Intel Celeron N4020, 4GB RAM, 64GB HD, Chrome OS, Forest Teal/</t>
  </si>
  <si>
    <t>578924325</t>
  </si>
  <si>
    <t>HP X360 14" Pentium Touch 4GB/128GB Chromebook, 14" HD Touch Display, Intel Pentium Silver N5000, 4GB RAM, 128GB eMMC, Intel UHD Graphics 600, 14b-ca0061wm</t>
  </si>
  <si>
    <t>596821010</t>
  </si>
  <si>
    <t>581881284</t>
  </si>
  <si>
    <t>Acer Chromebook 315, 15.6" Full HD 1080p, Intel Celeron N4020, 4GB LPDDR4, 64GB eMMC, Chrome OS - CB315</t>
  </si>
  <si>
    <t>597791509</t>
  </si>
  <si>
    <t>HP Chromebook x360 14a-ca0040nr 14.0" HD touch, Celeron N4020, 4 GB DDR4, 32 GB eMMC, Chrome OS, 4A6G3UA#ABA</t>
  </si>
  <si>
    <t>297064, Td Synnex Corporation</t>
  </si>
  <si>
    <t>572707909</t>
  </si>
  <si>
    <t>ASUS Chromebook Laptop in Red, 12, Intel Celeron, 32GB Flash Storage, 4GB RAM, C223NA-DH02-RD</t>
  </si>
  <si>
    <t>441030, D&amp;H Distributing Co</t>
  </si>
  <si>
    <t>583390266</t>
  </si>
  <si>
    <t>HP Chromebook x360 11 G3 EE 11.6" Touchscreen 2 in 1 Chromebook - Intel Celeron N4020 - 4GB - 32 GB Flash Memory - Intel UHD Graphics 600 - Chrome OS - Chalkboard Gray</t>
  </si>
  <si>
    <t>578986605</t>
  </si>
  <si>
    <t>SAMSUNG Chromebook 4+, 15.6" Full HD, Intel Celeron, 6GB RAM, 64GB eMMC, Silver - XE350XBA-K03US</t>
  </si>
  <si>
    <t>511873, Ingram Micro Inc</t>
  </si>
  <si>
    <t>580589309</t>
  </si>
  <si>
    <t>SAMSUNG Chromebook 4+ 15.6" UHD Intel® Celeron® N4000 4GB/32GB eMMC - XE350XBA-K01US</t>
  </si>
  <si>
    <t>597947826</t>
  </si>
  <si>
    <t>Lenovo 300e Chromebook Gen 3 82J9000LUS LTE, UMTS 11.6" Touchscreen Chromebook - HD - 1366 x 768 - AMD 3015Ce Dual-core (2 Core) 1.20 GHz - 4 GB RAM - 32 GB Flash Memory - Gray</t>
  </si>
  <si>
    <t>597791480</t>
  </si>
  <si>
    <t>HP Chromebook 14a-na0130nr 14" HD Touch, Celeron N4020 DC, 4GB RAM, 32GB eMMC, Chrome, 4A4Z3UA#ABA</t>
  </si>
  <si>
    <t>597791510</t>
  </si>
  <si>
    <t>HP Chromebook 14a-na0170nr 14" FHD IPS, Celeron N4020 DC, 4GB RAM, 32GB eMMC, Chrome, 4A4Z8UA#ABA</t>
  </si>
  <si>
    <t>597791471  </t>
  </si>
  <si>
    <t>HP Chromebook x360 14a-ca0060nr 14" HD Touch, Celeron N4020 DC,4GB RAM, 32GB eMMC, Chrome, 4A6G5UA#ABA</t>
  </si>
  <si>
    <t>597791513</t>
  </si>
  <si>
    <t>HP Chromebook 14a-na0150nr 14" HD Touch, Celeron N4020 DC, 4GB RAM, 32GB eMMC, Chrome, 4A4Z5UA#ABA</t>
  </si>
  <si>
    <t>596915481</t>
  </si>
  <si>
    <t>Lenovo 500e Chromebook 2nd Gen 81MC005AUS 11.6" Touchscreen Convertible 2 in 1 Chromebook - HD - 136</t>
  </si>
  <si>
    <t>597791517</t>
  </si>
  <si>
    <t>HP Chromebook 14a-na0140nr 14" HD Touch, Celeron N4020 DC, 4GB RAM, 32GB eMMC, Chrome, 4A4Z4UA#ABA</t>
  </si>
  <si>
    <t>584756804</t>
  </si>
  <si>
    <t>HP 14" 2-in-1 Touch Teal Chromebook</t>
  </si>
  <si>
    <t>597791443</t>
  </si>
  <si>
    <t>HP Chromebook 14a-na0160nr 14" FHD IPS, Celeron N4020 DC, 4GB RAM, 32GB eMMC, Chrome, 4A4Z6UA#ABA</t>
  </si>
  <si>
    <t>597791442</t>
  </si>
  <si>
    <t>HP Chromebook x360 14a-ca0050nr 14" HD Touch, Celeron N4020 DC, 4GB RAM,32GB eMMC, Chrome, 4A6G4UA#ABA</t>
  </si>
  <si>
    <t>597395704</t>
  </si>
  <si>
    <t>Lenovo Ideapad Duet 5 Chromebook 13.3" FHD Touchscreen Chromebook Laptop, Qualcomm Snapdragon SC7180, 4GB RAM, 256GB SSD, Chrome OS, Abyss Blue, 82QS0001US</t>
  </si>
  <si>
    <t>650243040</t>
  </si>
  <si>
    <t>HP 11.6" Chromebook, AMD A4, 4GB RAM, 32GB Storage, Black 16W64UT#ABA</t>
  </si>
  <si>
    <t>650094876</t>
  </si>
  <si>
    <t>Lenovo IdeaPad Flex 5 CB 13IML05 82B8002UUX 13.3" Touchscreen 2 in 1 Chromebook - Full HD - 1920 x 1080 - Intel Core i3 10th Gen i3-10110U Dual-core (2 Core) 2.10 GHz - 8 GB RAM - 128 GB SSD</t>
  </si>
  <si>
    <t>583390172</t>
  </si>
  <si>
    <t>Acer Spin 311 R721T-62ZQ 11.6" Touchscreen 2 in 1 Chromebook - AMD A-Series A6-9220C - 4GB - 32 GB F</t>
  </si>
  <si>
    <t>591480068</t>
  </si>
  <si>
    <t>HP Chromebook x360 11MK G3 Education Edition</t>
  </si>
  <si>
    <t>564027807</t>
  </si>
  <si>
    <t>SAMSUNG 11.6" Chromebook 3, Intel Celeron N3060, 4GB RAM, 16GB eMMC, Metallic Black - XE500C13-K04US (</t>
  </si>
  <si>
    <t>596679776  </t>
  </si>
  <si>
    <t>Lenovo 300e Chromebook Gen 2 Laptop, 11.6" IPS Touch  250 nits, N4020,   UHD Graphics 600, 4GB, 32GB</t>
  </si>
  <si>
    <t>599142918  </t>
  </si>
  <si>
    <t>Acer Chromebook 315, 15.6" HD, Intel Celeron N4000, 4GB LPDDR4, 64GB eMMC, Pure Silver, Chrome OS, C</t>
  </si>
  <si>
    <t>599143326  </t>
  </si>
  <si>
    <t>Acer Chromebook 315, 15.6" HD, Intel Celeron N4000, 4GB LPDDR4, 128GB eMMC, Chrome OS, CB315-3H-C0VT</t>
  </si>
  <si>
    <t>650667758  </t>
  </si>
  <si>
    <t>HP 14CCA0030CAREF Chromebook x360 - 14" Full HD - 1920 x 1080 - Intel Core i3-10110U - 8GB RAM - 128</t>
  </si>
  <si>
    <t>597325976</t>
  </si>
  <si>
    <t>Lenovo Chromebook 100e Gen 3 82J70001US 11.6" Chromebook - HD - 1366 x 768 - AMD 3015Ce Dual-core (2</t>
  </si>
  <si>
    <t>650007280</t>
  </si>
  <si>
    <t>ASUS 17.3" FHD Chromebook, Intel Celeron, 4GB RAM, 64GB eMMC, Chrome OS, Grey, CX1700CKA-WS44F-M</t>
  </si>
  <si>
    <t>599074729</t>
  </si>
  <si>
    <t>ASUS CM3200 MKT 4/64 2-in-1 Chromebook, 12" HD+ Touch, MediaTek 8192, 4GB RAM, 64GB eMMC, Mineral Gr</t>
  </si>
  <si>
    <t>599108024</t>
  </si>
  <si>
    <t>HP 14" Chromebook, Intel i3-1135, 4GB RAM, 128GB SSD, Silver, Chrome OS, 14b-nb0031wm</t>
  </si>
  <si>
    <t>578017556  </t>
  </si>
  <si>
    <t>Lenovo 100e Chromebook 11.6" HD Display, Mediatek MT8173C, 4GB DDR3, 16GB eMMC, Chrome OS, Black</t>
  </si>
  <si>
    <t>650288917</t>
  </si>
  <si>
    <t>HP 11.6" 720p Chromebook, Intel Celeron N3350, 4GB RAM, 32GB HD, Chrome OS, Ash Gray, 259Q4UAR#ABA (</t>
  </si>
  <si>
    <t>651392692</t>
  </si>
  <si>
    <t>HP Chromebook 11a-na0120nr, 11.6" HD, touch, MediaTek MT8183, 4 GB LPDDR4 RAM, 64 GB Emmc, Chrome OS</t>
  </si>
  <si>
    <t>595576018</t>
  </si>
  <si>
    <t>HP Chromebook x360 11MK G3 EE 436C0UT#ABA 11.6" 2 in 1 Chromebook - Intel Celeron N4020 1.1GHz - 4GB</t>
  </si>
  <si>
    <t>599537544  </t>
  </si>
  <si>
    <t>Gateway 15.6" Chromebook, IntelÂ® PentiumÂ® Silver N6000, Quad Core, 4GB Memory, 128GB Storage, 1MP We</t>
  </si>
  <si>
    <t>156265, E&amp;s International Enterprises</t>
  </si>
  <si>
    <t>Gateway</t>
  </si>
  <si>
    <t>WeekStart</t>
  </si>
  <si>
    <t>WeekEnd</t>
  </si>
  <si>
    <t>WM Week</t>
  </si>
  <si>
    <t>Store Nbr</t>
  </si>
  <si>
    <t>Brand Desc</t>
  </si>
  <si>
    <t>Vendor Stk Nbr</t>
  </si>
  <si>
    <t>Item Nbr</t>
  </si>
  <si>
    <t>Item Flags</t>
  </si>
  <si>
    <t>POS Qty</t>
  </si>
  <si>
    <t>Total Customer Item Return</t>
  </si>
  <si>
    <t>Curr Str On Hand Qty</t>
  </si>
  <si>
    <t>Curr Instock %</t>
  </si>
  <si>
    <t>Curr Str On Order Qty</t>
  </si>
  <si>
    <t>Curr Str In Transit Qty</t>
  </si>
  <si>
    <t>153097702</t>
  </si>
  <si>
    <t/>
  </si>
  <si>
    <t>0%</t>
  </si>
  <si>
    <t>994885469</t>
  </si>
  <si>
    <t>699229913</t>
  </si>
  <si>
    <t>565923637</t>
  </si>
  <si>
    <t>783599722</t>
  </si>
  <si>
    <t>216048442</t>
  </si>
  <si>
    <t>119033902</t>
  </si>
  <si>
    <t>969809963</t>
  </si>
  <si>
    <t>579653715</t>
  </si>
  <si>
    <t>986272655</t>
  </si>
  <si>
    <t>652168673</t>
  </si>
  <si>
    <t>481470859</t>
  </si>
  <si>
    <t>357155710</t>
  </si>
  <si>
    <t>819229445</t>
  </si>
  <si>
    <t>625278459</t>
  </si>
  <si>
    <t>639904019</t>
  </si>
  <si>
    <t>992069312</t>
  </si>
  <si>
    <t>862552395</t>
  </si>
  <si>
    <t>858099892</t>
  </si>
  <si>
    <t>795728734</t>
  </si>
  <si>
    <t>547999866</t>
  </si>
  <si>
    <t>349768568</t>
  </si>
  <si>
    <t>973209903</t>
  </si>
  <si>
    <t>244870050</t>
  </si>
  <si>
    <t>925133200</t>
  </si>
  <si>
    <t>112665057</t>
  </si>
  <si>
    <t>742390420</t>
  </si>
  <si>
    <t>906686026</t>
  </si>
  <si>
    <t>937581287</t>
  </si>
  <si>
    <t>818903857</t>
  </si>
  <si>
    <t>619271269</t>
  </si>
  <si>
    <t>689038730</t>
  </si>
  <si>
    <t>427724635</t>
  </si>
  <si>
    <t>853816774</t>
  </si>
  <si>
    <t>194066534</t>
  </si>
  <si>
    <t>880315906</t>
  </si>
  <si>
    <t>218817736</t>
  </si>
  <si>
    <t>435795966</t>
  </si>
  <si>
    <t>588464990</t>
  </si>
  <si>
    <t>190329198</t>
  </si>
  <si>
    <t>661378059</t>
  </si>
  <si>
    <t>402347782</t>
  </si>
  <si>
    <t>558190726</t>
  </si>
  <si>
    <t>485045174</t>
  </si>
  <si>
    <t>797574998</t>
  </si>
  <si>
    <t>518977383</t>
  </si>
  <si>
    <t>999936773</t>
  </si>
  <si>
    <t>980092569</t>
  </si>
  <si>
    <t>206750547</t>
  </si>
  <si>
    <t>344923046</t>
  </si>
  <si>
    <t>185031785</t>
  </si>
  <si>
    <t>561336228</t>
  </si>
  <si>
    <t>419511235</t>
  </si>
  <si>
    <t>348425169</t>
  </si>
  <si>
    <t>484597399</t>
  </si>
  <si>
    <t>660182959</t>
  </si>
  <si>
    <t>809135326</t>
  </si>
  <si>
    <t>923415682</t>
  </si>
  <si>
    <t>964702182</t>
  </si>
  <si>
    <t>845535455</t>
  </si>
  <si>
    <t>994253348</t>
  </si>
  <si>
    <t>506004220</t>
  </si>
  <si>
    <t>803913246</t>
  </si>
  <si>
    <t>357193493</t>
  </si>
  <si>
    <t>943406775</t>
  </si>
  <si>
    <t>984743341</t>
  </si>
  <si>
    <t>117120357</t>
  </si>
  <si>
    <t>235465254</t>
  </si>
  <si>
    <t>516601654</t>
  </si>
  <si>
    <t>592161882</t>
  </si>
  <si>
    <t>813291545</t>
  </si>
  <si>
    <t>377728855</t>
  </si>
  <si>
    <t>805853930</t>
  </si>
  <si>
    <t>796891786</t>
  </si>
  <si>
    <t>445303836</t>
  </si>
  <si>
    <t>826255173</t>
  </si>
  <si>
    <t>678545989</t>
  </si>
  <si>
    <t>552979147</t>
  </si>
  <si>
    <t>497232305</t>
  </si>
  <si>
    <t>727260097</t>
  </si>
  <si>
    <t>884666252</t>
  </si>
  <si>
    <t>458775095</t>
  </si>
  <si>
    <t>705768509</t>
  </si>
  <si>
    <t>529194889</t>
  </si>
  <si>
    <t>554628500</t>
  </si>
  <si>
    <t>585097375</t>
  </si>
  <si>
    <t>988705879</t>
  </si>
  <si>
    <t>Gross Unit</t>
  </si>
  <si>
    <t>NetASP</t>
  </si>
  <si>
    <t>GrossPOS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</si>
</sst>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8"/>
  <sheetViews>
    <sheetView tabSelected="1" topLeftCell="Q1" workbookViewId="0">
      <selection activeCell="AA2" sqref="AA2"/>
    </sheetView>
  </sheetViews>
  <sheetFormatPr defaultColWidth="10.90625"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326</v>
      </c>
      <c r="AA1" t="s">
        <v>327</v>
      </c>
      <c r="AB1" t="s">
        <v>328</v>
      </c>
    </row>
    <row r="2" spans="1:29" x14ac:dyDescent="0.35">
      <c r="A2">
        <v>153097702</v>
      </c>
      <c r="B2">
        <v>887276537740</v>
      </c>
      <c r="C2">
        <v>88727653774</v>
      </c>
      <c r="D2" t="s">
        <v>25</v>
      </c>
      <c r="E2" t="s">
        <v>26</v>
      </c>
      <c r="F2">
        <v>127.774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1</v>
      </c>
      <c r="O2">
        <v>5</v>
      </c>
      <c r="P2">
        <v>6</v>
      </c>
      <c r="Q2">
        <v>24</v>
      </c>
      <c r="R2">
        <v>80</v>
      </c>
      <c r="S2">
        <v>10</v>
      </c>
      <c r="T2">
        <v>2</v>
      </c>
      <c r="U2">
        <v>128</v>
      </c>
      <c r="V2">
        <v>7</v>
      </c>
      <c r="W2">
        <v>1</v>
      </c>
      <c r="X2">
        <v>0</v>
      </c>
      <c r="Y2">
        <v>16355.072</v>
      </c>
      <c r="Z2">
        <f>SUM(U2:V2)</f>
        <v>135</v>
      </c>
      <c r="AA2">
        <f>IFERROR(Y2/U2, 0)</f>
        <v>127.774</v>
      </c>
      <c r="AB2">
        <f>Z2*AA2</f>
        <v>17249.490000000002</v>
      </c>
      <c r="AC2">
        <f>SUM(AB2:AB88)/SUM(Z2:Z88)</f>
        <v>136.35290926640926</v>
      </c>
    </row>
    <row r="3" spans="1:29" x14ac:dyDescent="0.35">
      <c r="A3">
        <v>994885469</v>
      </c>
      <c r="B3">
        <v>195908415152</v>
      </c>
      <c r="C3">
        <v>19590841515</v>
      </c>
      <c r="D3" t="s">
        <v>34</v>
      </c>
      <c r="E3" t="s">
        <v>35</v>
      </c>
      <c r="F3">
        <v>197.685</v>
      </c>
      <c r="G3" t="s">
        <v>27</v>
      </c>
      <c r="H3" t="s">
        <v>28</v>
      </c>
      <c r="I3" t="s">
        <v>29</v>
      </c>
      <c r="J3" t="s">
        <v>30</v>
      </c>
      <c r="K3" t="s">
        <v>36</v>
      </c>
      <c r="L3" t="s">
        <v>37</v>
      </c>
      <c r="M3" t="s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26</v>
      </c>
      <c r="X3">
        <v>0</v>
      </c>
      <c r="Y3">
        <v>0</v>
      </c>
      <c r="Z3">
        <f t="shared" ref="Z3:Z66" si="0">SUM(U3:V3)</f>
        <v>0</v>
      </c>
      <c r="AA3">
        <f t="shared" ref="AA3:AA66" si="1">IFERROR(Y3/U3, 0)</f>
        <v>0</v>
      </c>
      <c r="AB3">
        <f t="shared" ref="AB3:AB66" si="2">Z3*AA3</f>
        <v>0</v>
      </c>
    </row>
    <row r="4" spans="1:29" x14ac:dyDescent="0.35">
      <c r="A4">
        <v>699229913</v>
      </c>
      <c r="B4">
        <v>195890629162</v>
      </c>
      <c r="C4">
        <v>19589062916</v>
      </c>
      <c r="D4" t="s">
        <v>39</v>
      </c>
      <c r="E4" t="s">
        <v>40</v>
      </c>
      <c r="F4">
        <v>200.011</v>
      </c>
      <c r="G4" t="s">
        <v>27</v>
      </c>
      <c r="H4" t="s">
        <v>28</v>
      </c>
      <c r="I4" t="s">
        <v>29</v>
      </c>
      <c r="J4" t="s">
        <v>30</v>
      </c>
      <c r="K4" t="s">
        <v>41</v>
      </c>
      <c r="L4" t="s">
        <v>42</v>
      </c>
      <c r="M4" t="s">
        <v>43</v>
      </c>
      <c r="N4">
        <v>30</v>
      </c>
      <c r="O4">
        <v>9</v>
      </c>
      <c r="P4">
        <v>3</v>
      </c>
      <c r="Q4">
        <v>-1</v>
      </c>
      <c r="R4">
        <v>156</v>
      </c>
      <c r="S4">
        <v>89</v>
      </c>
      <c r="T4">
        <v>172</v>
      </c>
      <c r="U4">
        <v>458</v>
      </c>
      <c r="V4">
        <v>43</v>
      </c>
      <c r="W4">
        <v>23882</v>
      </c>
      <c r="X4">
        <v>2187</v>
      </c>
      <c r="Y4">
        <v>91605.038</v>
      </c>
      <c r="Z4">
        <f t="shared" si="0"/>
        <v>501</v>
      </c>
      <c r="AA4">
        <f t="shared" si="1"/>
        <v>200.011</v>
      </c>
      <c r="AB4">
        <f t="shared" si="2"/>
        <v>100205.511</v>
      </c>
    </row>
    <row r="5" spans="1:29" x14ac:dyDescent="0.35">
      <c r="A5">
        <v>565923637</v>
      </c>
      <c r="B5">
        <v>193199632029</v>
      </c>
      <c r="C5">
        <v>19319963202</v>
      </c>
      <c r="D5" t="s">
        <v>44</v>
      </c>
      <c r="E5" t="s">
        <v>45</v>
      </c>
      <c r="F5">
        <v>199.48500000000001</v>
      </c>
      <c r="G5" t="s">
        <v>27</v>
      </c>
      <c r="H5" t="s">
        <v>28</v>
      </c>
      <c r="I5" t="s">
        <v>29</v>
      </c>
      <c r="J5" t="s">
        <v>30</v>
      </c>
      <c r="K5" t="s">
        <v>46</v>
      </c>
      <c r="L5" t="s">
        <v>47</v>
      </c>
      <c r="M5" t="s">
        <v>48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47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f t="shared" si="2"/>
        <v>0</v>
      </c>
    </row>
    <row r="6" spans="1:29" x14ac:dyDescent="0.35">
      <c r="A6">
        <v>783599722</v>
      </c>
      <c r="B6">
        <v>195133096713</v>
      </c>
      <c r="C6">
        <v>19513309671</v>
      </c>
      <c r="D6" t="s">
        <v>49</v>
      </c>
      <c r="E6" t="s">
        <v>50</v>
      </c>
      <c r="F6">
        <v>271.90800000000002</v>
      </c>
      <c r="G6" t="s">
        <v>27</v>
      </c>
      <c r="H6" t="s">
        <v>28</v>
      </c>
      <c r="I6" t="s">
        <v>29</v>
      </c>
      <c r="J6" t="s">
        <v>30</v>
      </c>
      <c r="K6" t="s">
        <v>46</v>
      </c>
      <c r="L6" t="s">
        <v>47</v>
      </c>
      <c r="M6" t="s">
        <v>48</v>
      </c>
      <c r="N6">
        <v>12</v>
      </c>
      <c r="O6">
        <v>9</v>
      </c>
      <c r="P6">
        <v>14</v>
      </c>
      <c r="Q6">
        <v>14</v>
      </c>
      <c r="R6">
        <v>31</v>
      </c>
      <c r="S6">
        <v>8</v>
      </c>
      <c r="T6">
        <v>11</v>
      </c>
      <c r="U6">
        <v>99</v>
      </c>
      <c r="V6">
        <v>5</v>
      </c>
      <c r="W6">
        <v>1711</v>
      </c>
      <c r="X6">
        <v>0</v>
      </c>
      <c r="Y6">
        <v>26918.892</v>
      </c>
      <c r="Z6">
        <f t="shared" si="0"/>
        <v>104</v>
      </c>
      <c r="AA6">
        <f t="shared" si="1"/>
        <v>271.90800000000002</v>
      </c>
      <c r="AB6">
        <f t="shared" si="2"/>
        <v>28278.432000000001</v>
      </c>
    </row>
    <row r="7" spans="1:29" x14ac:dyDescent="0.35">
      <c r="A7">
        <v>216048442</v>
      </c>
      <c r="B7">
        <v>193199951441</v>
      </c>
      <c r="C7">
        <v>19319995144</v>
      </c>
      <c r="D7" t="s">
        <v>51</v>
      </c>
      <c r="E7" t="s">
        <v>52</v>
      </c>
      <c r="F7">
        <v>166.85400000000001</v>
      </c>
      <c r="G7" t="s">
        <v>27</v>
      </c>
      <c r="H7" t="s">
        <v>28</v>
      </c>
      <c r="I7" t="s">
        <v>29</v>
      </c>
      <c r="J7" t="s">
        <v>30</v>
      </c>
      <c r="K7" t="s">
        <v>53</v>
      </c>
      <c r="L7" t="s">
        <v>47</v>
      </c>
      <c r="M7" t="s">
        <v>48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12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f t="shared" si="2"/>
        <v>0</v>
      </c>
    </row>
    <row r="8" spans="1:29" x14ac:dyDescent="0.35">
      <c r="A8">
        <v>119033902</v>
      </c>
      <c r="B8">
        <v>195553321303</v>
      </c>
      <c r="C8">
        <v>19555332130</v>
      </c>
      <c r="D8" t="s">
        <v>54</v>
      </c>
      <c r="E8" t="s">
        <v>55</v>
      </c>
      <c r="F8">
        <v>300.75599999999997</v>
      </c>
      <c r="G8" t="s">
        <v>27</v>
      </c>
      <c r="H8" t="s">
        <v>28</v>
      </c>
      <c r="I8" t="s">
        <v>29</v>
      </c>
      <c r="J8" t="s">
        <v>30</v>
      </c>
      <c r="K8" t="s">
        <v>53</v>
      </c>
      <c r="L8" t="s">
        <v>56</v>
      </c>
      <c r="M8" t="s">
        <v>57</v>
      </c>
      <c r="N8">
        <v>-1</v>
      </c>
      <c r="O8">
        <v>0</v>
      </c>
      <c r="P8">
        <v>0</v>
      </c>
      <c r="Q8">
        <v>0</v>
      </c>
      <c r="R8">
        <v>0</v>
      </c>
      <c r="S8">
        <v>3</v>
      </c>
      <c r="T8">
        <v>1</v>
      </c>
      <c r="U8">
        <v>3</v>
      </c>
      <c r="V8">
        <v>2</v>
      </c>
      <c r="W8">
        <v>935</v>
      </c>
      <c r="X8">
        <v>0</v>
      </c>
      <c r="Y8">
        <v>902.26800000000003</v>
      </c>
      <c r="Z8">
        <f t="shared" si="0"/>
        <v>5</v>
      </c>
      <c r="AA8">
        <f t="shared" si="1"/>
        <v>300.75600000000003</v>
      </c>
      <c r="AB8">
        <f t="shared" si="2"/>
        <v>1503.7800000000002</v>
      </c>
    </row>
    <row r="9" spans="1:29" x14ac:dyDescent="0.35">
      <c r="A9">
        <v>969809963</v>
      </c>
      <c r="B9">
        <v>192876250242</v>
      </c>
      <c r="C9">
        <v>19287625024</v>
      </c>
      <c r="D9" t="s">
        <v>58</v>
      </c>
      <c r="E9" t="s">
        <v>59</v>
      </c>
      <c r="F9">
        <v>172.26599999999999</v>
      </c>
      <c r="G9" t="s">
        <v>27</v>
      </c>
      <c r="H9" t="s">
        <v>28</v>
      </c>
      <c r="I9" t="s">
        <v>29</v>
      </c>
      <c r="J9" t="s">
        <v>30</v>
      </c>
      <c r="K9" t="s">
        <v>53</v>
      </c>
      <c r="L9" t="s">
        <v>56</v>
      </c>
      <c r="M9" t="s">
        <v>57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f t="shared" si="2"/>
        <v>0</v>
      </c>
    </row>
    <row r="10" spans="1:29" x14ac:dyDescent="0.35">
      <c r="A10">
        <v>579653715</v>
      </c>
      <c r="B10">
        <v>194721548283</v>
      </c>
      <c r="C10">
        <v>19472154828</v>
      </c>
      <c r="D10" t="s">
        <v>60</v>
      </c>
      <c r="E10" t="s">
        <v>61</v>
      </c>
      <c r="F10">
        <v>230.095</v>
      </c>
      <c r="G10" t="s">
        <v>27</v>
      </c>
      <c r="H10" t="s">
        <v>28</v>
      </c>
      <c r="I10" t="s">
        <v>29</v>
      </c>
      <c r="J10" t="s">
        <v>30</v>
      </c>
      <c r="K10" t="s">
        <v>36</v>
      </c>
      <c r="L10" t="s">
        <v>37</v>
      </c>
      <c r="M10" t="s">
        <v>38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11</v>
      </c>
      <c r="X10">
        <v>18</v>
      </c>
      <c r="Y10">
        <v>0</v>
      </c>
      <c r="Z10">
        <f t="shared" si="0"/>
        <v>0</v>
      </c>
      <c r="AA10">
        <f t="shared" si="1"/>
        <v>0</v>
      </c>
      <c r="AB10">
        <f t="shared" si="2"/>
        <v>0</v>
      </c>
    </row>
    <row r="11" spans="1:29" x14ac:dyDescent="0.35">
      <c r="A11">
        <v>986272655</v>
      </c>
      <c r="B11">
        <v>194778319829</v>
      </c>
      <c r="C11">
        <v>19477831982</v>
      </c>
      <c r="D11" t="s">
        <v>62</v>
      </c>
      <c r="E11" t="s">
        <v>63</v>
      </c>
      <c r="F11">
        <v>218.51900000000001</v>
      </c>
      <c r="G11" t="s">
        <v>27</v>
      </c>
      <c r="H11" t="s">
        <v>28</v>
      </c>
      <c r="I11" t="s">
        <v>29</v>
      </c>
      <c r="J11" t="s">
        <v>30</v>
      </c>
      <c r="K11" t="s">
        <v>41</v>
      </c>
      <c r="L11" t="s">
        <v>42</v>
      </c>
      <c r="M11" t="s">
        <v>43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f t="shared" si="2"/>
        <v>0</v>
      </c>
    </row>
    <row r="12" spans="1:29" x14ac:dyDescent="0.35">
      <c r="A12">
        <v>652168673</v>
      </c>
      <c r="B12">
        <v>195133094115</v>
      </c>
      <c r="C12">
        <v>19513309411</v>
      </c>
      <c r="D12" t="s">
        <v>64</v>
      </c>
      <c r="E12" t="s">
        <v>65</v>
      </c>
      <c r="F12">
        <v>212.23599999999999</v>
      </c>
      <c r="G12" t="s">
        <v>27</v>
      </c>
      <c r="H12" t="s">
        <v>28</v>
      </c>
      <c r="I12" t="s">
        <v>29</v>
      </c>
      <c r="J12" t="s">
        <v>30</v>
      </c>
      <c r="K12" t="s">
        <v>46</v>
      </c>
      <c r="L12" t="s">
        <v>47</v>
      </c>
      <c r="M12" t="s">
        <v>48</v>
      </c>
      <c r="N12">
        <v>0</v>
      </c>
      <c r="O12">
        <v>0</v>
      </c>
      <c r="P12">
        <v>0</v>
      </c>
      <c r="Q12">
        <v>1</v>
      </c>
      <c r="R12">
        <v>3</v>
      </c>
      <c r="S12">
        <v>1</v>
      </c>
      <c r="T12">
        <v>0</v>
      </c>
      <c r="U12">
        <v>5</v>
      </c>
      <c r="V12">
        <v>0</v>
      </c>
      <c r="W12">
        <v>1213</v>
      </c>
      <c r="X12">
        <v>0</v>
      </c>
      <c r="Y12">
        <v>1061.18</v>
      </c>
      <c r="Z12">
        <f t="shared" si="0"/>
        <v>5</v>
      </c>
      <c r="AA12">
        <f t="shared" si="1"/>
        <v>212.23600000000002</v>
      </c>
      <c r="AB12">
        <f t="shared" si="2"/>
        <v>1061.18</v>
      </c>
    </row>
    <row r="13" spans="1:29" x14ac:dyDescent="0.35">
      <c r="A13">
        <v>481470859</v>
      </c>
      <c r="B13">
        <v>195133026284</v>
      </c>
      <c r="C13">
        <v>19513302628</v>
      </c>
      <c r="D13" t="s">
        <v>66</v>
      </c>
      <c r="E13" t="s">
        <v>67</v>
      </c>
      <c r="F13">
        <v>198.53700000000001</v>
      </c>
      <c r="G13" t="s">
        <v>27</v>
      </c>
      <c r="H13" t="s">
        <v>28</v>
      </c>
      <c r="I13" t="s">
        <v>29</v>
      </c>
      <c r="J13" t="s">
        <v>30</v>
      </c>
      <c r="K13" t="s">
        <v>46</v>
      </c>
      <c r="L13" t="s">
        <v>47</v>
      </c>
      <c r="M13" t="s">
        <v>48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f t="shared" si="2"/>
        <v>0</v>
      </c>
    </row>
    <row r="14" spans="1:29" x14ac:dyDescent="0.35">
      <c r="A14">
        <v>357155710</v>
      </c>
      <c r="B14">
        <v>192876266366</v>
      </c>
      <c r="C14">
        <v>19287626636</v>
      </c>
      <c r="D14" t="s">
        <v>68</v>
      </c>
      <c r="E14" t="s">
        <v>69</v>
      </c>
      <c r="F14">
        <v>224.56399999999999</v>
      </c>
      <c r="G14" t="s">
        <v>27</v>
      </c>
      <c r="H14" t="s">
        <v>28</v>
      </c>
      <c r="I14" t="s">
        <v>29</v>
      </c>
      <c r="J14" t="s">
        <v>30</v>
      </c>
      <c r="K14" t="s">
        <v>53</v>
      </c>
      <c r="L14" t="s">
        <v>56</v>
      </c>
      <c r="M14" t="s">
        <v>57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f t="shared" si="2"/>
        <v>0</v>
      </c>
    </row>
    <row r="15" spans="1:29" x14ac:dyDescent="0.35">
      <c r="A15">
        <v>819229445</v>
      </c>
      <c r="B15">
        <v>887276290478</v>
      </c>
      <c r="C15">
        <v>88727629047</v>
      </c>
      <c r="D15" t="s">
        <v>70</v>
      </c>
      <c r="E15" t="s">
        <v>71</v>
      </c>
      <c r="F15">
        <v>285.94900000000001</v>
      </c>
      <c r="G15" t="s">
        <v>27</v>
      </c>
      <c r="H15" t="s">
        <v>28</v>
      </c>
      <c r="I15" t="s">
        <v>29</v>
      </c>
      <c r="J15" t="s">
        <v>30</v>
      </c>
      <c r="K15" t="s">
        <v>31</v>
      </c>
      <c r="L15" t="s">
        <v>32</v>
      </c>
      <c r="M15" t="s">
        <v>33</v>
      </c>
      <c r="N15">
        <v>1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3</v>
      </c>
      <c r="V15">
        <v>0</v>
      </c>
      <c r="W15">
        <v>250</v>
      </c>
      <c r="X15">
        <v>0</v>
      </c>
      <c r="Y15">
        <v>857.84699999999998</v>
      </c>
      <c r="Z15">
        <f t="shared" si="0"/>
        <v>3</v>
      </c>
      <c r="AA15">
        <f t="shared" si="1"/>
        <v>285.94900000000001</v>
      </c>
      <c r="AB15">
        <f t="shared" si="2"/>
        <v>857.84699999999998</v>
      </c>
    </row>
    <row r="16" spans="1:29" x14ac:dyDescent="0.35">
      <c r="A16">
        <v>625278459</v>
      </c>
      <c r="B16">
        <v>192876882870</v>
      </c>
      <c r="C16">
        <v>19287688287</v>
      </c>
      <c r="D16" t="s">
        <v>72</v>
      </c>
      <c r="E16" t="s">
        <v>73</v>
      </c>
      <c r="F16">
        <v>195.767</v>
      </c>
      <c r="G16" t="s">
        <v>27</v>
      </c>
      <c r="H16" t="s">
        <v>28</v>
      </c>
      <c r="I16" t="s">
        <v>29</v>
      </c>
      <c r="J16" t="s">
        <v>30</v>
      </c>
      <c r="K16" t="s">
        <v>53</v>
      </c>
      <c r="L16" t="s">
        <v>56</v>
      </c>
      <c r="M16" t="s">
        <v>57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2</v>
      </c>
      <c r="X16">
        <v>0</v>
      </c>
      <c r="Y16">
        <v>195.767</v>
      </c>
      <c r="Z16">
        <f t="shared" si="0"/>
        <v>1</v>
      </c>
      <c r="AA16">
        <f t="shared" si="1"/>
        <v>195.767</v>
      </c>
      <c r="AB16">
        <f t="shared" si="2"/>
        <v>195.767</v>
      </c>
    </row>
    <row r="17" spans="1:28" x14ac:dyDescent="0.35">
      <c r="A17">
        <v>639904019</v>
      </c>
      <c r="B17">
        <v>194632578225</v>
      </c>
      <c r="C17">
        <v>19463257822</v>
      </c>
      <c r="D17" t="s">
        <v>74</v>
      </c>
      <c r="E17" t="s">
        <v>75</v>
      </c>
      <c r="F17">
        <v>259.56299999999999</v>
      </c>
      <c r="G17" t="s">
        <v>27</v>
      </c>
      <c r="H17" t="s">
        <v>28</v>
      </c>
      <c r="I17" t="s">
        <v>29</v>
      </c>
      <c r="J17" t="s">
        <v>30</v>
      </c>
      <c r="K17" t="s">
        <v>41</v>
      </c>
      <c r="L17" t="s">
        <v>42</v>
      </c>
      <c r="M17" t="s">
        <v>43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f t="shared" si="2"/>
        <v>0</v>
      </c>
    </row>
    <row r="18" spans="1:28" x14ac:dyDescent="0.35">
      <c r="A18">
        <v>992069312</v>
      </c>
      <c r="B18">
        <v>195133102551</v>
      </c>
      <c r="C18">
        <v>19513310255</v>
      </c>
      <c r="D18" t="s">
        <v>76</v>
      </c>
      <c r="E18" t="s">
        <v>77</v>
      </c>
      <c r="F18">
        <v>327.86599999999999</v>
      </c>
      <c r="G18" t="s">
        <v>27</v>
      </c>
      <c r="H18" t="s">
        <v>28</v>
      </c>
      <c r="I18" t="s">
        <v>29</v>
      </c>
      <c r="J18" t="s">
        <v>30</v>
      </c>
      <c r="K18" t="s">
        <v>46</v>
      </c>
      <c r="L18" t="s">
        <v>47</v>
      </c>
      <c r="M18" t="s">
        <v>48</v>
      </c>
      <c r="N18">
        <v>-2</v>
      </c>
      <c r="O18">
        <v>0</v>
      </c>
      <c r="P18">
        <v>-3</v>
      </c>
      <c r="Q18">
        <v>2</v>
      </c>
      <c r="R18">
        <v>3</v>
      </c>
      <c r="S18">
        <v>0</v>
      </c>
      <c r="T18">
        <v>-2</v>
      </c>
      <c r="U18">
        <v>-2</v>
      </c>
      <c r="V18">
        <v>16</v>
      </c>
      <c r="W18">
        <v>5001</v>
      </c>
      <c r="X18">
        <v>3884</v>
      </c>
      <c r="Y18">
        <v>-655.73199999999997</v>
      </c>
      <c r="Z18">
        <f t="shared" si="0"/>
        <v>14</v>
      </c>
      <c r="AA18">
        <f t="shared" si="1"/>
        <v>327.86599999999999</v>
      </c>
      <c r="AB18">
        <f t="shared" si="2"/>
        <v>4590.1239999999998</v>
      </c>
    </row>
    <row r="19" spans="1:28" x14ac:dyDescent="0.35">
      <c r="A19">
        <v>862552395</v>
      </c>
      <c r="B19">
        <v>195553073783</v>
      </c>
      <c r="C19">
        <v>19555307378</v>
      </c>
      <c r="D19" t="s">
        <v>78</v>
      </c>
      <c r="E19" t="s">
        <v>79</v>
      </c>
      <c r="F19">
        <v>229</v>
      </c>
      <c r="G19" t="s">
        <v>27</v>
      </c>
      <c r="H19" t="s">
        <v>28</v>
      </c>
      <c r="I19" t="s">
        <v>29</v>
      </c>
      <c r="J19" t="s">
        <v>30</v>
      </c>
      <c r="K19" t="s">
        <v>53</v>
      </c>
      <c r="L19" t="s">
        <v>56</v>
      </c>
      <c r="M19" t="s">
        <v>57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-1</v>
      </c>
      <c r="U19">
        <v>0</v>
      </c>
      <c r="V19">
        <v>3</v>
      </c>
      <c r="W19">
        <v>413</v>
      </c>
      <c r="X19">
        <v>0</v>
      </c>
      <c r="Y19">
        <v>0</v>
      </c>
      <c r="Z19">
        <f t="shared" si="0"/>
        <v>3</v>
      </c>
      <c r="AA19">
        <f t="shared" si="1"/>
        <v>0</v>
      </c>
      <c r="AB19">
        <f t="shared" si="2"/>
        <v>0</v>
      </c>
    </row>
    <row r="20" spans="1:28" x14ac:dyDescent="0.35">
      <c r="A20">
        <v>858099892</v>
      </c>
      <c r="B20">
        <v>195553346290</v>
      </c>
      <c r="C20">
        <v>19555334629</v>
      </c>
      <c r="D20" t="s">
        <v>80</v>
      </c>
      <c r="E20" t="s">
        <v>81</v>
      </c>
      <c r="F20">
        <v>284</v>
      </c>
      <c r="G20" t="s">
        <v>27</v>
      </c>
      <c r="H20" t="s">
        <v>28</v>
      </c>
      <c r="I20" t="s">
        <v>29</v>
      </c>
      <c r="J20" t="s">
        <v>30</v>
      </c>
      <c r="K20" t="s">
        <v>53</v>
      </c>
      <c r="L20" t="s">
        <v>56</v>
      </c>
      <c r="M20" t="s">
        <v>57</v>
      </c>
      <c r="N20">
        <v>0</v>
      </c>
      <c r="O20">
        <v>0</v>
      </c>
      <c r="P20">
        <v>0</v>
      </c>
      <c r="Q20">
        <v>-1</v>
      </c>
      <c r="R20">
        <v>1</v>
      </c>
      <c r="S20">
        <v>1</v>
      </c>
      <c r="T20">
        <v>3</v>
      </c>
      <c r="U20">
        <v>4</v>
      </c>
      <c r="V20">
        <v>1</v>
      </c>
      <c r="W20">
        <v>910</v>
      </c>
      <c r="X20">
        <v>0</v>
      </c>
      <c r="Y20">
        <v>1136</v>
      </c>
      <c r="Z20">
        <f t="shared" si="0"/>
        <v>5</v>
      </c>
      <c r="AA20">
        <f t="shared" si="1"/>
        <v>284</v>
      </c>
      <c r="AB20">
        <f t="shared" si="2"/>
        <v>1420</v>
      </c>
    </row>
    <row r="21" spans="1:28" x14ac:dyDescent="0.35">
      <c r="A21">
        <v>795728734</v>
      </c>
      <c r="B21">
        <v>195133097994</v>
      </c>
      <c r="C21">
        <v>19513309799</v>
      </c>
      <c r="D21" t="s">
        <v>82</v>
      </c>
      <c r="E21" t="s">
        <v>83</v>
      </c>
      <c r="F21">
        <v>237.4</v>
      </c>
      <c r="G21" t="s">
        <v>27</v>
      </c>
      <c r="H21" t="s">
        <v>28</v>
      </c>
      <c r="I21" t="s">
        <v>29</v>
      </c>
      <c r="J21" t="s">
        <v>30</v>
      </c>
      <c r="K21" t="s">
        <v>46</v>
      </c>
      <c r="L21" t="s">
        <v>47</v>
      </c>
      <c r="M21" t="s">
        <v>48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440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f t="shared" si="2"/>
        <v>0</v>
      </c>
    </row>
    <row r="22" spans="1:28" x14ac:dyDescent="0.35">
      <c r="A22">
        <v>547999866</v>
      </c>
      <c r="B22">
        <v>195697770050</v>
      </c>
      <c r="C22">
        <v>19569777005</v>
      </c>
      <c r="D22" t="s">
        <v>84</v>
      </c>
      <c r="E22" t="s">
        <v>85</v>
      </c>
      <c r="F22">
        <v>359</v>
      </c>
      <c r="G22" t="s">
        <v>27</v>
      </c>
      <c r="H22" t="s">
        <v>28</v>
      </c>
      <c r="I22" t="s">
        <v>29</v>
      </c>
      <c r="J22" t="s">
        <v>30</v>
      </c>
      <c r="K22" t="s">
        <v>36</v>
      </c>
      <c r="L22" t="s">
        <v>37</v>
      </c>
      <c r="M22" t="s">
        <v>38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f t="shared" si="2"/>
        <v>0</v>
      </c>
    </row>
    <row r="23" spans="1:28" x14ac:dyDescent="0.35">
      <c r="A23">
        <v>349768568</v>
      </c>
      <c r="B23">
        <v>195553074810</v>
      </c>
      <c r="C23">
        <v>19555307481</v>
      </c>
      <c r="D23" t="s">
        <v>86</v>
      </c>
      <c r="E23" t="s">
        <v>87</v>
      </c>
      <c r="F23">
        <v>211.17500000000001</v>
      </c>
      <c r="G23" t="s">
        <v>27</v>
      </c>
      <c r="H23" t="s">
        <v>28</v>
      </c>
      <c r="I23" t="s">
        <v>29</v>
      </c>
      <c r="J23" t="s">
        <v>30</v>
      </c>
      <c r="K23" t="s">
        <v>53</v>
      </c>
      <c r="L23" t="s">
        <v>56</v>
      </c>
      <c r="M23" t="s">
        <v>57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2</v>
      </c>
      <c r="U23">
        <v>3</v>
      </c>
      <c r="V23">
        <v>1</v>
      </c>
      <c r="W23">
        <v>22</v>
      </c>
      <c r="X23">
        <v>0</v>
      </c>
      <c r="Y23">
        <v>633.52499999999998</v>
      </c>
      <c r="Z23">
        <f t="shared" si="0"/>
        <v>4</v>
      </c>
      <c r="AA23">
        <f t="shared" si="1"/>
        <v>211.17499999999998</v>
      </c>
      <c r="AB23">
        <f t="shared" si="2"/>
        <v>844.69999999999993</v>
      </c>
    </row>
    <row r="24" spans="1:28" x14ac:dyDescent="0.35">
      <c r="A24">
        <v>973209903</v>
      </c>
      <c r="B24">
        <v>195133096720</v>
      </c>
      <c r="C24">
        <v>19513309672</v>
      </c>
      <c r="D24" t="s">
        <v>88</v>
      </c>
      <c r="E24" t="s">
        <v>89</v>
      </c>
      <c r="F24">
        <v>349</v>
      </c>
      <c r="G24" t="s">
        <v>27</v>
      </c>
      <c r="H24" t="s">
        <v>28</v>
      </c>
      <c r="I24" t="s">
        <v>29</v>
      </c>
      <c r="J24" t="s">
        <v>30</v>
      </c>
      <c r="K24" t="s">
        <v>46</v>
      </c>
      <c r="L24" t="s">
        <v>47</v>
      </c>
      <c r="M24" t="s">
        <v>48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348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f t="shared" si="2"/>
        <v>0</v>
      </c>
    </row>
    <row r="25" spans="1:28" x14ac:dyDescent="0.35">
      <c r="A25">
        <v>244870050</v>
      </c>
      <c r="B25">
        <v>887276544786</v>
      </c>
      <c r="C25">
        <v>88727654478</v>
      </c>
      <c r="D25" t="s">
        <v>90</v>
      </c>
      <c r="E25" t="s">
        <v>91</v>
      </c>
      <c r="F25">
        <v>249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L25" t="s">
        <v>32</v>
      </c>
      <c r="M25" t="s">
        <v>33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-1</v>
      </c>
      <c r="U25">
        <v>-1</v>
      </c>
      <c r="V25">
        <v>1</v>
      </c>
      <c r="W25">
        <v>322</v>
      </c>
      <c r="X25">
        <v>0</v>
      </c>
      <c r="Y25">
        <v>-249</v>
      </c>
      <c r="Z25">
        <f t="shared" si="0"/>
        <v>0</v>
      </c>
      <c r="AA25">
        <f t="shared" si="1"/>
        <v>249</v>
      </c>
      <c r="AB25">
        <f t="shared" si="2"/>
        <v>0</v>
      </c>
    </row>
    <row r="26" spans="1:28" x14ac:dyDescent="0.35">
      <c r="A26">
        <v>925133200</v>
      </c>
      <c r="B26">
        <v>887276544793</v>
      </c>
      <c r="C26">
        <v>88727654479</v>
      </c>
      <c r="D26" t="s">
        <v>92</v>
      </c>
      <c r="E26" t="s">
        <v>93</v>
      </c>
      <c r="F26">
        <v>299</v>
      </c>
      <c r="G26" t="s">
        <v>27</v>
      </c>
      <c r="H26" t="s">
        <v>28</v>
      </c>
      <c r="I26" t="s">
        <v>29</v>
      </c>
      <c r="J26" t="s">
        <v>30</v>
      </c>
      <c r="K26" t="s">
        <v>31</v>
      </c>
      <c r="L26" t="s">
        <v>32</v>
      </c>
      <c r="M26" t="s">
        <v>33</v>
      </c>
      <c r="N26">
        <v>0</v>
      </c>
      <c r="O26">
        <v>-1</v>
      </c>
      <c r="P26">
        <v>2</v>
      </c>
      <c r="Q26">
        <v>1</v>
      </c>
      <c r="R26">
        <v>1</v>
      </c>
      <c r="S26">
        <v>0</v>
      </c>
      <c r="T26">
        <v>0</v>
      </c>
      <c r="U26">
        <v>3</v>
      </c>
      <c r="V26">
        <v>1</v>
      </c>
      <c r="W26">
        <v>325</v>
      </c>
      <c r="X26">
        <v>0</v>
      </c>
      <c r="Y26">
        <v>897</v>
      </c>
      <c r="Z26">
        <f t="shared" si="0"/>
        <v>4</v>
      </c>
      <c r="AA26">
        <f t="shared" si="1"/>
        <v>299</v>
      </c>
      <c r="AB26">
        <f t="shared" si="2"/>
        <v>1196</v>
      </c>
    </row>
    <row r="27" spans="1:28" x14ac:dyDescent="0.35">
      <c r="A27">
        <v>112665057</v>
      </c>
      <c r="B27">
        <v>195553321310</v>
      </c>
      <c r="C27">
        <v>19555332131</v>
      </c>
      <c r="D27" t="s">
        <v>94</v>
      </c>
      <c r="E27" t="s">
        <v>95</v>
      </c>
      <c r="F27">
        <v>349</v>
      </c>
      <c r="G27" t="s">
        <v>27</v>
      </c>
      <c r="H27" t="s">
        <v>28</v>
      </c>
      <c r="I27" t="s">
        <v>29</v>
      </c>
      <c r="J27" t="s">
        <v>30</v>
      </c>
      <c r="K27" t="s">
        <v>53</v>
      </c>
      <c r="L27" t="s">
        <v>56</v>
      </c>
      <c r="M27" t="s">
        <v>57</v>
      </c>
      <c r="N27">
        <v>0</v>
      </c>
      <c r="O27">
        <v>1</v>
      </c>
      <c r="P27">
        <v>2</v>
      </c>
      <c r="Q27">
        <v>1</v>
      </c>
      <c r="R27">
        <v>0</v>
      </c>
      <c r="S27">
        <v>0</v>
      </c>
      <c r="T27">
        <v>0</v>
      </c>
      <c r="U27">
        <v>4</v>
      </c>
      <c r="V27">
        <v>0</v>
      </c>
      <c r="W27">
        <v>143</v>
      </c>
      <c r="X27">
        <v>0</v>
      </c>
      <c r="Y27">
        <v>1396</v>
      </c>
      <c r="Z27">
        <f t="shared" si="0"/>
        <v>4</v>
      </c>
      <c r="AA27">
        <f t="shared" si="1"/>
        <v>349</v>
      </c>
      <c r="AB27">
        <f t="shared" si="2"/>
        <v>1396</v>
      </c>
    </row>
    <row r="28" spans="1:28" x14ac:dyDescent="0.35">
      <c r="A28">
        <v>742390420</v>
      </c>
      <c r="B28">
        <v>192876099223</v>
      </c>
      <c r="C28">
        <v>19287609922</v>
      </c>
      <c r="D28" t="s">
        <v>96</v>
      </c>
      <c r="E28" t="s">
        <v>97</v>
      </c>
      <c r="F28">
        <v>252.12</v>
      </c>
      <c r="G28" t="s">
        <v>27</v>
      </c>
      <c r="H28" t="s">
        <v>28</v>
      </c>
      <c r="I28" t="s">
        <v>29</v>
      </c>
      <c r="J28" t="s">
        <v>30</v>
      </c>
      <c r="K28" t="s">
        <v>53</v>
      </c>
      <c r="L28" t="s">
        <v>56</v>
      </c>
      <c r="M28" t="s">
        <v>57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3</v>
      </c>
      <c r="V28">
        <v>0</v>
      </c>
      <c r="W28">
        <v>199</v>
      </c>
      <c r="X28">
        <v>0</v>
      </c>
      <c r="Y28">
        <v>756.36</v>
      </c>
      <c r="Z28">
        <f t="shared" si="0"/>
        <v>3</v>
      </c>
      <c r="AA28">
        <f t="shared" si="1"/>
        <v>252.12</v>
      </c>
      <c r="AB28">
        <f t="shared" si="2"/>
        <v>756.36</v>
      </c>
    </row>
    <row r="29" spans="1:28" x14ac:dyDescent="0.35">
      <c r="A29">
        <v>906686026</v>
      </c>
      <c r="B29">
        <v>196068224639</v>
      </c>
      <c r="C29">
        <v>19606822463</v>
      </c>
      <c r="D29" t="s">
        <v>98</v>
      </c>
      <c r="E29" t="s">
        <v>99</v>
      </c>
      <c r="F29">
        <v>239.99</v>
      </c>
      <c r="G29" t="s">
        <v>27</v>
      </c>
      <c r="H29" t="s">
        <v>28</v>
      </c>
      <c r="I29" t="s">
        <v>29</v>
      </c>
      <c r="J29" t="s">
        <v>30</v>
      </c>
      <c r="K29" t="s">
        <v>53</v>
      </c>
      <c r="L29" t="s">
        <v>37</v>
      </c>
      <c r="M29" t="s">
        <v>100</v>
      </c>
      <c r="N29">
        <v>0</v>
      </c>
      <c r="O29">
        <v>0</v>
      </c>
      <c r="P29">
        <v>0</v>
      </c>
      <c r="Q29">
        <v>-1</v>
      </c>
      <c r="R29">
        <v>7</v>
      </c>
      <c r="S29">
        <v>6</v>
      </c>
      <c r="T29">
        <v>17</v>
      </c>
      <c r="U29">
        <v>29</v>
      </c>
      <c r="V29">
        <v>2</v>
      </c>
      <c r="W29">
        <v>979</v>
      </c>
      <c r="X29">
        <v>0</v>
      </c>
      <c r="Y29">
        <v>6959.71</v>
      </c>
      <c r="Z29">
        <f t="shared" si="0"/>
        <v>31</v>
      </c>
      <c r="AA29">
        <f t="shared" si="1"/>
        <v>239.99</v>
      </c>
      <c r="AB29">
        <f t="shared" si="2"/>
        <v>7439.6900000000005</v>
      </c>
    </row>
    <row r="30" spans="1:28" x14ac:dyDescent="0.35">
      <c r="A30">
        <v>937581287</v>
      </c>
      <c r="B30">
        <v>887276405261</v>
      </c>
      <c r="C30">
        <v>88727640526</v>
      </c>
      <c r="D30" t="s">
        <v>101</v>
      </c>
      <c r="E30" t="s">
        <v>102</v>
      </c>
      <c r="F30">
        <v>902.39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5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f t="shared" si="2"/>
        <v>0</v>
      </c>
    </row>
    <row r="31" spans="1:28" x14ac:dyDescent="0.35">
      <c r="A31">
        <v>818903857</v>
      </c>
      <c r="B31">
        <v>194778319560</v>
      </c>
      <c r="C31">
        <v>19477831956</v>
      </c>
      <c r="D31" t="s">
        <v>103</v>
      </c>
      <c r="E31" t="s">
        <v>104</v>
      </c>
      <c r="F31">
        <v>192.76900000000001</v>
      </c>
      <c r="G31" t="s">
        <v>27</v>
      </c>
      <c r="H31" t="s">
        <v>28</v>
      </c>
      <c r="I31" t="s">
        <v>29</v>
      </c>
      <c r="J31" t="s">
        <v>30</v>
      </c>
      <c r="K31" t="s">
        <v>41</v>
      </c>
      <c r="L31" t="s">
        <v>42</v>
      </c>
      <c r="M31" t="s">
        <v>43</v>
      </c>
      <c r="N31">
        <v>10</v>
      </c>
      <c r="O31">
        <v>5</v>
      </c>
      <c r="P31">
        <v>9</v>
      </c>
      <c r="Q31">
        <v>6</v>
      </c>
      <c r="R31">
        <v>9</v>
      </c>
      <c r="S31">
        <v>3</v>
      </c>
      <c r="T31">
        <v>7</v>
      </c>
      <c r="U31">
        <v>49</v>
      </c>
      <c r="V31">
        <v>0</v>
      </c>
      <c r="W31">
        <v>87</v>
      </c>
      <c r="X31">
        <v>0</v>
      </c>
      <c r="Y31">
        <v>9445.6810000000005</v>
      </c>
      <c r="Z31">
        <f t="shared" si="0"/>
        <v>49</v>
      </c>
      <c r="AA31">
        <f t="shared" si="1"/>
        <v>192.76900000000001</v>
      </c>
      <c r="AB31">
        <f t="shared" si="2"/>
        <v>9445.6810000000005</v>
      </c>
    </row>
    <row r="32" spans="1:28" x14ac:dyDescent="0.35">
      <c r="A32">
        <v>619271269</v>
      </c>
      <c r="B32">
        <v>193199857477</v>
      </c>
      <c r="C32">
        <v>19319985747</v>
      </c>
      <c r="D32" t="s">
        <v>105</v>
      </c>
      <c r="E32" t="s">
        <v>106</v>
      </c>
      <c r="F32">
        <v>269</v>
      </c>
      <c r="G32" t="s">
        <v>27</v>
      </c>
      <c r="H32" t="s">
        <v>28</v>
      </c>
      <c r="I32" t="s">
        <v>29</v>
      </c>
      <c r="J32" t="s">
        <v>30</v>
      </c>
      <c r="K32" t="s">
        <v>46</v>
      </c>
      <c r="L32" t="s">
        <v>47</v>
      </c>
      <c r="M32" t="s">
        <v>48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f t="shared" si="2"/>
        <v>0</v>
      </c>
    </row>
    <row r="33" spans="1:28" x14ac:dyDescent="0.35">
      <c r="A33">
        <v>689038730</v>
      </c>
      <c r="B33">
        <v>190781501763</v>
      </c>
      <c r="C33">
        <v>19078150176</v>
      </c>
      <c r="D33" t="s">
        <v>107</v>
      </c>
      <c r="E33" t="s">
        <v>108</v>
      </c>
      <c r="F33">
        <v>228.55699999999999</v>
      </c>
      <c r="G33" t="s">
        <v>27</v>
      </c>
      <c r="H33" t="s">
        <v>28</v>
      </c>
      <c r="I33" t="s">
        <v>29</v>
      </c>
      <c r="J33" t="s">
        <v>30</v>
      </c>
      <c r="K33" t="s">
        <v>36</v>
      </c>
      <c r="L33" t="s">
        <v>37</v>
      </c>
      <c r="M33" t="s">
        <v>100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f t="shared" si="2"/>
        <v>0</v>
      </c>
    </row>
    <row r="34" spans="1:28" x14ac:dyDescent="0.35">
      <c r="A34">
        <v>427724635</v>
      </c>
      <c r="B34">
        <v>194632975345</v>
      </c>
      <c r="C34">
        <v>19463297534</v>
      </c>
      <c r="D34" t="s">
        <v>109</v>
      </c>
      <c r="E34" t="s">
        <v>110</v>
      </c>
      <c r="F34">
        <v>269.59500000000003</v>
      </c>
      <c r="G34" t="s">
        <v>27</v>
      </c>
      <c r="H34" t="s">
        <v>28</v>
      </c>
      <c r="I34" t="s">
        <v>29</v>
      </c>
      <c r="J34" t="s">
        <v>30</v>
      </c>
      <c r="K34" t="s">
        <v>41</v>
      </c>
      <c r="L34" t="s">
        <v>42</v>
      </c>
      <c r="M34" t="s">
        <v>43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9</v>
      </c>
      <c r="X34">
        <v>0</v>
      </c>
      <c r="Y34">
        <v>0</v>
      </c>
      <c r="Z34">
        <f t="shared" si="0"/>
        <v>0</v>
      </c>
      <c r="AA34">
        <f t="shared" si="1"/>
        <v>0</v>
      </c>
      <c r="AB34">
        <f t="shared" si="2"/>
        <v>0</v>
      </c>
    </row>
    <row r="35" spans="1:28" x14ac:dyDescent="0.35">
      <c r="A35">
        <v>853816774</v>
      </c>
      <c r="B35">
        <v>195122198732</v>
      </c>
      <c r="C35">
        <v>19512219873</v>
      </c>
      <c r="D35" t="s">
        <v>111</v>
      </c>
      <c r="E35" t="s">
        <v>112</v>
      </c>
      <c r="F35">
        <v>328.9</v>
      </c>
      <c r="G35" t="s">
        <v>27</v>
      </c>
      <c r="H35" t="s">
        <v>28</v>
      </c>
      <c r="I35" t="s">
        <v>29</v>
      </c>
      <c r="J35" t="s">
        <v>30</v>
      </c>
      <c r="K35" t="s">
        <v>36</v>
      </c>
      <c r="L35" t="s">
        <v>37</v>
      </c>
      <c r="M35" t="s">
        <v>38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</v>
      </c>
      <c r="X35">
        <v>0</v>
      </c>
      <c r="Y35">
        <v>0</v>
      </c>
      <c r="Z35">
        <f t="shared" si="0"/>
        <v>0</v>
      </c>
      <c r="AA35">
        <f t="shared" si="1"/>
        <v>0</v>
      </c>
      <c r="AB35">
        <f t="shared" si="2"/>
        <v>0</v>
      </c>
    </row>
    <row r="36" spans="1:28" x14ac:dyDescent="0.35">
      <c r="A36">
        <v>194066534</v>
      </c>
      <c r="B36">
        <v>887276400099</v>
      </c>
      <c r="C36">
        <v>88727640009</v>
      </c>
      <c r="D36" t="s">
        <v>113</v>
      </c>
      <c r="E36" t="s">
        <v>114</v>
      </c>
      <c r="F36">
        <v>999</v>
      </c>
      <c r="G36" t="s">
        <v>27</v>
      </c>
      <c r="H36" t="s">
        <v>28</v>
      </c>
      <c r="I36" t="s">
        <v>29</v>
      </c>
      <c r="J36" t="s">
        <v>30</v>
      </c>
      <c r="K36" t="s">
        <v>31</v>
      </c>
      <c r="L36" t="s">
        <v>32</v>
      </c>
      <c r="M36" t="s">
        <v>33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  <c r="AA36">
        <f t="shared" si="1"/>
        <v>0</v>
      </c>
      <c r="AB36">
        <f t="shared" si="2"/>
        <v>0</v>
      </c>
    </row>
    <row r="37" spans="1:28" x14ac:dyDescent="0.35">
      <c r="A37">
        <v>880315906</v>
      </c>
      <c r="B37">
        <v>194721842039</v>
      </c>
      <c r="C37">
        <v>19472184203</v>
      </c>
      <c r="D37" t="s">
        <v>115</v>
      </c>
      <c r="E37" t="s">
        <v>116</v>
      </c>
      <c r="F37">
        <v>211.18</v>
      </c>
      <c r="G37" t="s">
        <v>27</v>
      </c>
      <c r="H37" t="s">
        <v>28</v>
      </c>
      <c r="I37" t="s">
        <v>29</v>
      </c>
      <c r="J37" t="s">
        <v>30</v>
      </c>
      <c r="K37" t="s">
        <v>36</v>
      </c>
      <c r="L37" t="s">
        <v>37</v>
      </c>
      <c r="M37" t="s">
        <v>100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f t="shared" si="0"/>
        <v>0</v>
      </c>
      <c r="AA37">
        <f t="shared" si="1"/>
        <v>0</v>
      </c>
      <c r="AB37">
        <f t="shared" si="2"/>
        <v>0</v>
      </c>
    </row>
    <row r="38" spans="1:28" x14ac:dyDescent="0.35">
      <c r="A38">
        <v>218817736</v>
      </c>
      <c r="B38">
        <v>193424695614</v>
      </c>
      <c r="C38">
        <v>19342469561</v>
      </c>
      <c r="D38" t="s">
        <v>117</v>
      </c>
      <c r="E38" t="s">
        <v>118</v>
      </c>
      <c r="F38">
        <v>279</v>
      </c>
      <c r="G38" t="s">
        <v>27</v>
      </c>
      <c r="H38" t="s">
        <v>28</v>
      </c>
      <c r="I38" t="s">
        <v>29</v>
      </c>
      <c r="J38" t="s">
        <v>30</v>
      </c>
      <c r="K38" t="s">
        <v>36</v>
      </c>
      <c r="L38" t="s">
        <v>37</v>
      </c>
      <c r="M38" t="s">
        <v>100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A38">
        <f t="shared" si="1"/>
        <v>0</v>
      </c>
      <c r="AB38">
        <f t="shared" si="2"/>
        <v>0</v>
      </c>
    </row>
    <row r="39" spans="1:28" x14ac:dyDescent="0.35">
      <c r="A39">
        <v>435795966</v>
      </c>
      <c r="B39">
        <v>193199469274</v>
      </c>
      <c r="C39">
        <v>19319946927</v>
      </c>
      <c r="D39" t="s">
        <v>119</v>
      </c>
      <c r="E39" t="s">
        <v>120</v>
      </c>
      <c r="F39">
        <v>363.416</v>
      </c>
      <c r="G39" t="s">
        <v>27</v>
      </c>
      <c r="H39" t="s">
        <v>28</v>
      </c>
      <c r="I39" t="s">
        <v>29</v>
      </c>
      <c r="J39" t="s">
        <v>30</v>
      </c>
      <c r="K39" t="s">
        <v>46</v>
      </c>
      <c r="L39" t="s">
        <v>47</v>
      </c>
      <c r="M39" t="s">
        <v>48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0</v>
      </c>
      <c r="AA39">
        <f t="shared" si="1"/>
        <v>0</v>
      </c>
      <c r="AB39">
        <f t="shared" si="2"/>
        <v>0</v>
      </c>
    </row>
    <row r="40" spans="1:28" x14ac:dyDescent="0.35">
      <c r="A40">
        <v>588464990</v>
      </c>
      <c r="B40">
        <v>195133087339</v>
      </c>
      <c r="C40">
        <v>19513308733</v>
      </c>
      <c r="D40" t="s">
        <v>121</v>
      </c>
      <c r="E40" t="s">
        <v>122</v>
      </c>
      <c r="F40">
        <v>176</v>
      </c>
      <c r="G40" t="s">
        <v>27</v>
      </c>
      <c r="H40" t="s">
        <v>28</v>
      </c>
      <c r="I40" t="s">
        <v>29</v>
      </c>
      <c r="J40" t="s">
        <v>30</v>
      </c>
      <c r="K40" t="s">
        <v>46</v>
      </c>
      <c r="L40" t="s">
        <v>47</v>
      </c>
      <c r="M40" t="s">
        <v>48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</v>
      </c>
      <c r="X40">
        <v>0</v>
      </c>
      <c r="Y40">
        <v>0</v>
      </c>
      <c r="Z40">
        <f t="shared" si="0"/>
        <v>0</v>
      </c>
      <c r="AA40">
        <f t="shared" si="1"/>
        <v>0</v>
      </c>
      <c r="AB40">
        <f t="shared" si="2"/>
        <v>0</v>
      </c>
    </row>
    <row r="41" spans="1:28" x14ac:dyDescent="0.35">
      <c r="A41">
        <v>190329198</v>
      </c>
      <c r="B41">
        <v>193199113504</v>
      </c>
      <c r="C41">
        <v>19319911350</v>
      </c>
      <c r="D41" t="s">
        <v>123</v>
      </c>
      <c r="E41" t="s">
        <v>124</v>
      </c>
      <c r="F41">
        <v>326.916</v>
      </c>
      <c r="G41" t="s">
        <v>27</v>
      </c>
      <c r="H41" t="s">
        <v>28</v>
      </c>
      <c r="I41" t="s">
        <v>29</v>
      </c>
      <c r="J41" t="s">
        <v>30</v>
      </c>
      <c r="K41" t="s">
        <v>46</v>
      </c>
      <c r="L41" t="s">
        <v>47</v>
      </c>
      <c r="M41" t="s">
        <v>48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0"/>
        <v>0</v>
      </c>
      <c r="AA41">
        <f t="shared" si="1"/>
        <v>0</v>
      </c>
      <c r="AB41">
        <f t="shared" si="2"/>
        <v>0</v>
      </c>
    </row>
    <row r="42" spans="1:28" x14ac:dyDescent="0.35">
      <c r="A42">
        <v>661378059</v>
      </c>
      <c r="B42">
        <v>195133068819</v>
      </c>
      <c r="C42">
        <v>19513306881</v>
      </c>
      <c r="D42" t="s">
        <v>125</v>
      </c>
      <c r="E42" t="s">
        <v>126</v>
      </c>
      <c r="F42">
        <v>536.5</v>
      </c>
      <c r="G42" t="s">
        <v>27</v>
      </c>
      <c r="H42" t="s">
        <v>28</v>
      </c>
      <c r="I42" t="s">
        <v>29</v>
      </c>
      <c r="J42" t="s">
        <v>30</v>
      </c>
      <c r="K42" t="s">
        <v>46</v>
      </c>
      <c r="L42" t="s">
        <v>47</v>
      </c>
      <c r="M42" t="s">
        <v>48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36</v>
      </c>
      <c r="X42">
        <v>0</v>
      </c>
      <c r="Y42">
        <v>0</v>
      </c>
      <c r="Z42">
        <f t="shared" si="0"/>
        <v>0</v>
      </c>
      <c r="AA42">
        <f t="shared" si="1"/>
        <v>0</v>
      </c>
      <c r="AB42">
        <f t="shared" si="2"/>
        <v>0</v>
      </c>
    </row>
    <row r="43" spans="1:28" x14ac:dyDescent="0.35">
      <c r="A43">
        <v>402347782</v>
      </c>
      <c r="B43">
        <v>194632976403</v>
      </c>
      <c r="C43">
        <v>19463297640</v>
      </c>
      <c r="D43" t="s">
        <v>127</v>
      </c>
      <c r="E43" t="s">
        <v>128</v>
      </c>
      <c r="F43">
        <v>168.51</v>
      </c>
      <c r="G43" t="s">
        <v>27</v>
      </c>
      <c r="H43" t="s">
        <v>28</v>
      </c>
      <c r="I43" t="s">
        <v>29</v>
      </c>
      <c r="J43" t="s">
        <v>30</v>
      </c>
      <c r="K43" t="s">
        <v>41</v>
      </c>
      <c r="L43" t="s">
        <v>42</v>
      </c>
      <c r="M43" t="s">
        <v>43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441</v>
      </c>
      <c r="X43">
        <v>0</v>
      </c>
      <c r="Y43">
        <v>0</v>
      </c>
      <c r="Z43">
        <f t="shared" si="0"/>
        <v>0</v>
      </c>
      <c r="AA43">
        <f t="shared" si="1"/>
        <v>0</v>
      </c>
      <c r="AB43">
        <f t="shared" si="2"/>
        <v>0</v>
      </c>
    </row>
    <row r="44" spans="1:28" x14ac:dyDescent="0.35">
      <c r="A44">
        <v>558190726</v>
      </c>
      <c r="B44">
        <v>887276371399</v>
      </c>
      <c r="C44">
        <v>88727637139</v>
      </c>
      <c r="D44" t="s">
        <v>129</v>
      </c>
      <c r="E44" t="s">
        <v>130</v>
      </c>
      <c r="F44">
        <v>187.71100000000001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31</v>
      </c>
      <c r="X44">
        <v>0</v>
      </c>
      <c r="Y44">
        <v>0</v>
      </c>
      <c r="Z44">
        <f t="shared" si="0"/>
        <v>0</v>
      </c>
      <c r="AA44">
        <f t="shared" si="1"/>
        <v>0</v>
      </c>
      <c r="AB44">
        <f t="shared" si="2"/>
        <v>0</v>
      </c>
    </row>
    <row r="45" spans="1:28" x14ac:dyDescent="0.35">
      <c r="A45">
        <v>485045174</v>
      </c>
      <c r="B45">
        <v>195133026291</v>
      </c>
      <c r="C45">
        <v>19513302629</v>
      </c>
      <c r="D45" t="s">
        <v>131</v>
      </c>
      <c r="E45" t="s">
        <v>132</v>
      </c>
      <c r="F45">
        <v>234.24</v>
      </c>
      <c r="G45" t="s">
        <v>27</v>
      </c>
      <c r="H45" t="s">
        <v>28</v>
      </c>
      <c r="I45" t="s">
        <v>29</v>
      </c>
      <c r="J45" t="s">
        <v>30</v>
      </c>
      <c r="K45" t="s">
        <v>46</v>
      </c>
      <c r="L45" t="s">
        <v>47</v>
      </c>
      <c r="M45" t="s">
        <v>48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7</v>
      </c>
      <c r="X45">
        <v>0</v>
      </c>
      <c r="Y45">
        <v>0</v>
      </c>
      <c r="Z45">
        <f t="shared" si="0"/>
        <v>0</v>
      </c>
      <c r="AA45">
        <f t="shared" si="1"/>
        <v>0</v>
      </c>
      <c r="AB45">
        <f t="shared" si="2"/>
        <v>0</v>
      </c>
    </row>
    <row r="46" spans="1:28" x14ac:dyDescent="0.35">
      <c r="A46">
        <v>797574998</v>
      </c>
      <c r="B46">
        <v>195122134952</v>
      </c>
      <c r="C46">
        <v>19512213495</v>
      </c>
      <c r="D46" t="s">
        <v>133</v>
      </c>
      <c r="E46" t="s">
        <v>134</v>
      </c>
      <c r="F46">
        <v>201.51400000000001</v>
      </c>
      <c r="G46" t="s">
        <v>27</v>
      </c>
      <c r="H46" t="s">
        <v>28</v>
      </c>
      <c r="I46" t="s">
        <v>29</v>
      </c>
      <c r="J46" t="s">
        <v>30</v>
      </c>
      <c r="K46" t="s">
        <v>36</v>
      </c>
      <c r="L46" t="s">
        <v>37</v>
      </c>
      <c r="M46" t="s">
        <v>38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50</v>
      </c>
      <c r="X46">
        <v>0</v>
      </c>
      <c r="Y46">
        <v>0</v>
      </c>
      <c r="Z46">
        <f t="shared" si="0"/>
        <v>0</v>
      </c>
      <c r="AA46">
        <f t="shared" si="1"/>
        <v>0</v>
      </c>
      <c r="AB46">
        <f t="shared" si="2"/>
        <v>0</v>
      </c>
    </row>
    <row r="47" spans="1:28" x14ac:dyDescent="0.35">
      <c r="A47">
        <v>518977383</v>
      </c>
      <c r="B47">
        <v>196068246754</v>
      </c>
      <c r="C47">
        <v>19606824675</v>
      </c>
      <c r="D47" t="s">
        <v>135</v>
      </c>
      <c r="E47" t="s">
        <v>136</v>
      </c>
      <c r="F47">
        <v>297.49</v>
      </c>
      <c r="G47" t="s">
        <v>27</v>
      </c>
      <c r="H47" t="s">
        <v>28</v>
      </c>
      <c r="I47" t="s">
        <v>29</v>
      </c>
      <c r="J47" t="s">
        <v>30</v>
      </c>
      <c r="K47" t="s">
        <v>36</v>
      </c>
      <c r="L47" t="s">
        <v>37</v>
      </c>
      <c r="M47" t="s">
        <v>100</v>
      </c>
      <c r="N47">
        <v>5</v>
      </c>
      <c r="O47">
        <v>6</v>
      </c>
      <c r="P47">
        <v>5</v>
      </c>
      <c r="Q47">
        <v>3</v>
      </c>
      <c r="R47">
        <v>4</v>
      </c>
      <c r="S47">
        <v>4</v>
      </c>
      <c r="T47">
        <v>2</v>
      </c>
      <c r="U47">
        <v>29</v>
      </c>
      <c r="V47">
        <v>0</v>
      </c>
      <c r="W47">
        <v>546</v>
      </c>
      <c r="X47">
        <v>0</v>
      </c>
      <c r="Y47">
        <v>8627.2099999999991</v>
      </c>
      <c r="Z47">
        <f t="shared" si="0"/>
        <v>29</v>
      </c>
      <c r="AA47">
        <f t="shared" si="1"/>
        <v>297.48999999999995</v>
      </c>
      <c r="AB47">
        <f t="shared" si="2"/>
        <v>8627.2099999999991</v>
      </c>
    </row>
    <row r="48" spans="1:28" x14ac:dyDescent="0.35">
      <c r="A48">
        <v>999936773</v>
      </c>
      <c r="B48">
        <v>194778319775</v>
      </c>
      <c r="C48">
        <v>19477831977</v>
      </c>
      <c r="D48" t="s">
        <v>137</v>
      </c>
      <c r="E48" t="s">
        <v>138</v>
      </c>
      <c r="F48">
        <v>178.81399999999999</v>
      </c>
      <c r="G48" t="s">
        <v>27</v>
      </c>
      <c r="H48" t="s">
        <v>28</v>
      </c>
      <c r="I48" t="s">
        <v>29</v>
      </c>
      <c r="J48" t="s">
        <v>30</v>
      </c>
      <c r="K48" t="s">
        <v>41</v>
      </c>
      <c r="L48" t="s">
        <v>42</v>
      </c>
      <c r="M48" t="s">
        <v>43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13</v>
      </c>
      <c r="X48">
        <v>0</v>
      </c>
      <c r="Y48">
        <v>0</v>
      </c>
      <c r="Z48">
        <f t="shared" si="0"/>
        <v>0</v>
      </c>
      <c r="AA48">
        <f t="shared" si="1"/>
        <v>0</v>
      </c>
      <c r="AB48">
        <f t="shared" si="2"/>
        <v>0</v>
      </c>
    </row>
    <row r="49" spans="1:28" x14ac:dyDescent="0.35">
      <c r="A49">
        <v>980092569</v>
      </c>
      <c r="B49">
        <v>887276371412</v>
      </c>
      <c r="C49">
        <v>88727637141</v>
      </c>
      <c r="D49" t="s">
        <v>139</v>
      </c>
      <c r="E49" t="s">
        <v>140</v>
      </c>
      <c r="F49">
        <v>207.67</v>
      </c>
      <c r="G49" t="s">
        <v>27</v>
      </c>
      <c r="H49" t="s">
        <v>28</v>
      </c>
      <c r="I49" t="s">
        <v>29</v>
      </c>
      <c r="J49" t="s">
        <v>30</v>
      </c>
      <c r="K49" t="s">
        <v>31</v>
      </c>
      <c r="L49" t="s">
        <v>32</v>
      </c>
      <c r="M49" t="s">
        <v>33</v>
      </c>
      <c r="N49">
        <v>4</v>
      </c>
      <c r="O49">
        <v>3</v>
      </c>
      <c r="P49">
        <v>7</v>
      </c>
      <c r="Q49">
        <v>4</v>
      </c>
      <c r="R49">
        <v>10</v>
      </c>
      <c r="S49">
        <v>3</v>
      </c>
      <c r="T49">
        <v>3</v>
      </c>
      <c r="U49">
        <v>34</v>
      </c>
      <c r="V49">
        <v>7</v>
      </c>
      <c r="W49">
        <v>988</v>
      </c>
      <c r="X49">
        <v>0</v>
      </c>
      <c r="Y49">
        <v>7060.78</v>
      </c>
      <c r="Z49">
        <f t="shared" si="0"/>
        <v>41</v>
      </c>
      <c r="AA49">
        <f t="shared" si="1"/>
        <v>207.67</v>
      </c>
      <c r="AB49">
        <f t="shared" si="2"/>
        <v>8514.4699999999993</v>
      </c>
    </row>
    <row r="50" spans="1:28" x14ac:dyDescent="0.35">
      <c r="A50">
        <v>206750547</v>
      </c>
      <c r="B50">
        <v>192940234864</v>
      </c>
      <c r="C50">
        <v>19294023486</v>
      </c>
      <c r="D50" t="s">
        <v>141</v>
      </c>
      <c r="E50" t="s">
        <v>142</v>
      </c>
      <c r="F50">
        <v>90.444000000000003</v>
      </c>
      <c r="G50" t="s">
        <v>27</v>
      </c>
      <c r="H50" t="s">
        <v>28</v>
      </c>
      <c r="I50" t="s">
        <v>29</v>
      </c>
      <c r="J50" t="s">
        <v>30</v>
      </c>
      <c r="K50" t="s">
        <v>41</v>
      </c>
      <c r="L50" t="s">
        <v>42</v>
      </c>
      <c r="M50" t="s">
        <v>43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327</v>
      </c>
      <c r="X50">
        <v>0</v>
      </c>
      <c r="Y50">
        <v>0</v>
      </c>
      <c r="Z50">
        <f t="shared" si="0"/>
        <v>0</v>
      </c>
      <c r="AA50">
        <f t="shared" si="1"/>
        <v>0</v>
      </c>
      <c r="AB50">
        <f t="shared" si="2"/>
        <v>0</v>
      </c>
    </row>
    <row r="51" spans="1:28" x14ac:dyDescent="0.35">
      <c r="A51">
        <v>344923046</v>
      </c>
      <c r="B51">
        <v>196068246761</v>
      </c>
      <c r="C51">
        <v>19606824676</v>
      </c>
      <c r="D51" t="s">
        <v>143</v>
      </c>
      <c r="E51" t="s">
        <v>144</v>
      </c>
      <c r="F51">
        <v>186.084</v>
      </c>
      <c r="G51" t="s">
        <v>27</v>
      </c>
      <c r="H51" t="s">
        <v>28</v>
      </c>
      <c r="I51" t="s">
        <v>29</v>
      </c>
      <c r="J51" t="s">
        <v>30</v>
      </c>
      <c r="K51" t="s">
        <v>36</v>
      </c>
      <c r="L51" t="s">
        <v>37</v>
      </c>
      <c r="M51" t="s">
        <v>100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>
        <v>0</v>
      </c>
      <c r="Y51">
        <v>0</v>
      </c>
      <c r="Z51">
        <f t="shared" si="0"/>
        <v>0</v>
      </c>
      <c r="AA51">
        <f t="shared" si="1"/>
        <v>0</v>
      </c>
      <c r="AB51">
        <f t="shared" si="2"/>
        <v>0</v>
      </c>
    </row>
    <row r="52" spans="1:28" x14ac:dyDescent="0.35">
      <c r="A52">
        <v>185031785</v>
      </c>
      <c r="B52">
        <v>194850054747</v>
      </c>
      <c r="C52">
        <v>19485005474</v>
      </c>
      <c r="D52" t="s">
        <v>145</v>
      </c>
      <c r="E52" t="s">
        <v>146</v>
      </c>
      <c r="F52">
        <v>334.55900000000003</v>
      </c>
      <c r="G52" t="s">
        <v>27</v>
      </c>
      <c r="H52" t="s">
        <v>28</v>
      </c>
      <c r="I52" t="s">
        <v>29</v>
      </c>
      <c r="J52" t="s">
        <v>30</v>
      </c>
      <c r="K52" t="s">
        <v>53</v>
      </c>
      <c r="L52" t="s">
        <v>37</v>
      </c>
      <c r="M52" t="s">
        <v>38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</v>
      </c>
      <c r="X52">
        <v>0</v>
      </c>
      <c r="Y52">
        <v>0</v>
      </c>
      <c r="Z52">
        <f t="shared" si="0"/>
        <v>0</v>
      </c>
      <c r="AA52">
        <f t="shared" si="1"/>
        <v>0</v>
      </c>
      <c r="AB52">
        <f t="shared" si="2"/>
        <v>0</v>
      </c>
    </row>
    <row r="53" spans="1:28" x14ac:dyDescent="0.35">
      <c r="A53">
        <v>561336228</v>
      </c>
      <c r="B53">
        <v>887276472089</v>
      </c>
      <c r="C53">
        <v>88727647208</v>
      </c>
      <c r="D53" t="s">
        <v>147</v>
      </c>
      <c r="E53" t="s">
        <v>130</v>
      </c>
      <c r="F53">
        <v>129.21899999999999</v>
      </c>
      <c r="G53" t="s">
        <v>27</v>
      </c>
      <c r="H53" t="s">
        <v>28</v>
      </c>
      <c r="I53" t="s">
        <v>29</v>
      </c>
      <c r="J53" t="s">
        <v>30</v>
      </c>
      <c r="K53" t="s">
        <v>31</v>
      </c>
      <c r="L53" t="s">
        <v>32</v>
      </c>
      <c r="M53" t="s">
        <v>33</v>
      </c>
      <c r="N53">
        <v>-1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-1</v>
      </c>
      <c r="V53">
        <v>1</v>
      </c>
      <c r="W53">
        <v>54</v>
      </c>
      <c r="X53">
        <v>0</v>
      </c>
      <c r="Y53">
        <v>-129.21899999999999</v>
      </c>
      <c r="Z53">
        <f t="shared" si="0"/>
        <v>0</v>
      </c>
      <c r="AA53">
        <f t="shared" si="1"/>
        <v>129.21899999999999</v>
      </c>
      <c r="AB53">
        <f t="shared" si="2"/>
        <v>0</v>
      </c>
    </row>
    <row r="54" spans="1:28" x14ac:dyDescent="0.35">
      <c r="A54">
        <v>419511235</v>
      </c>
      <c r="B54">
        <v>193199879332</v>
      </c>
      <c r="C54">
        <v>19319987933</v>
      </c>
      <c r="D54" t="s">
        <v>148</v>
      </c>
      <c r="E54" t="s">
        <v>149</v>
      </c>
      <c r="F54">
        <v>259</v>
      </c>
      <c r="G54" t="s">
        <v>27</v>
      </c>
      <c r="H54" t="s">
        <v>28</v>
      </c>
      <c r="I54" t="s">
        <v>29</v>
      </c>
      <c r="J54" t="s">
        <v>30</v>
      </c>
      <c r="K54" t="s">
        <v>46</v>
      </c>
      <c r="L54" t="s">
        <v>47</v>
      </c>
      <c r="M54" t="s">
        <v>48</v>
      </c>
      <c r="N54">
        <v>0</v>
      </c>
      <c r="O54">
        <v>0</v>
      </c>
      <c r="P54">
        <v>0</v>
      </c>
      <c r="Q54">
        <v>2</v>
      </c>
      <c r="R54">
        <v>1</v>
      </c>
      <c r="S54">
        <v>1</v>
      </c>
      <c r="T54">
        <v>0</v>
      </c>
      <c r="U54">
        <v>4</v>
      </c>
      <c r="V54">
        <v>0</v>
      </c>
      <c r="W54">
        <v>1</v>
      </c>
      <c r="X54">
        <v>0</v>
      </c>
      <c r="Y54">
        <v>1036</v>
      </c>
      <c r="Z54">
        <f t="shared" si="0"/>
        <v>4</v>
      </c>
      <c r="AA54">
        <f t="shared" si="1"/>
        <v>259</v>
      </c>
      <c r="AB54">
        <f t="shared" si="2"/>
        <v>1036</v>
      </c>
    </row>
    <row r="55" spans="1:28" x14ac:dyDescent="0.35">
      <c r="A55">
        <v>348425169</v>
      </c>
      <c r="B55">
        <v>196068469368</v>
      </c>
      <c r="C55">
        <v>19606846936</v>
      </c>
      <c r="D55" t="s">
        <v>150</v>
      </c>
      <c r="E55" t="s">
        <v>151</v>
      </c>
      <c r="F55">
        <v>359.99</v>
      </c>
      <c r="G55" t="s">
        <v>27</v>
      </c>
      <c r="H55" t="s">
        <v>28</v>
      </c>
      <c r="I55" t="s">
        <v>29</v>
      </c>
      <c r="J55" t="s">
        <v>30</v>
      </c>
      <c r="K55" t="s">
        <v>36</v>
      </c>
      <c r="L55" t="s">
        <v>152</v>
      </c>
      <c r="M55" t="s">
        <v>100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0"/>
        <v>0</v>
      </c>
      <c r="AA55">
        <f t="shared" si="1"/>
        <v>0</v>
      </c>
      <c r="AB55">
        <f t="shared" si="2"/>
        <v>0</v>
      </c>
    </row>
    <row r="56" spans="1:28" x14ac:dyDescent="0.35">
      <c r="A56">
        <v>484597399</v>
      </c>
      <c r="B56">
        <v>192876083291</v>
      </c>
      <c r="C56">
        <v>19287608329</v>
      </c>
      <c r="D56" t="s">
        <v>153</v>
      </c>
      <c r="E56" t="s">
        <v>154</v>
      </c>
      <c r="F56">
        <v>229.99</v>
      </c>
      <c r="G56" t="s">
        <v>27</v>
      </c>
      <c r="H56" t="s">
        <v>28</v>
      </c>
      <c r="I56" t="s">
        <v>29</v>
      </c>
      <c r="J56" t="s">
        <v>30</v>
      </c>
      <c r="K56" t="s">
        <v>53</v>
      </c>
      <c r="L56" t="s">
        <v>155</v>
      </c>
      <c r="M56" t="s">
        <v>57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0"/>
        <v>0</v>
      </c>
      <c r="AA56">
        <f t="shared" si="1"/>
        <v>0</v>
      </c>
      <c r="AB56">
        <f t="shared" si="2"/>
        <v>0</v>
      </c>
    </row>
    <row r="57" spans="1:28" x14ac:dyDescent="0.35">
      <c r="A57">
        <v>660182959</v>
      </c>
      <c r="B57">
        <v>194850322389</v>
      </c>
      <c r="C57">
        <v>19485032238</v>
      </c>
      <c r="D57" t="s">
        <v>156</v>
      </c>
      <c r="E57" t="s">
        <v>157</v>
      </c>
      <c r="F57">
        <v>339</v>
      </c>
      <c r="G57" t="s">
        <v>27</v>
      </c>
      <c r="H57" t="s">
        <v>28</v>
      </c>
      <c r="I57" t="s">
        <v>29</v>
      </c>
      <c r="J57" t="s">
        <v>30</v>
      </c>
      <c r="K57" t="s">
        <v>36</v>
      </c>
      <c r="L57" t="s">
        <v>155</v>
      </c>
      <c r="M57" t="s">
        <v>100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0"/>
        <v>0</v>
      </c>
      <c r="AA57">
        <f t="shared" si="1"/>
        <v>0</v>
      </c>
      <c r="AB57">
        <f t="shared" si="2"/>
        <v>0</v>
      </c>
    </row>
    <row r="58" spans="1:28" x14ac:dyDescent="0.35">
      <c r="A58">
        <v>809135326</v>
      </c>
      <c r="B58">
        <v>887276371405</v>
      </c>
      <c r="C58">
        <v>88727637140</v>
      </c>
      <c r="D58" t="s">
        <v>158</v>
      </c>
      <c r="E58" t="s">
        <v>159</v>
      </c>
      <c r="F58">
        <v>229</v>
      </c>
      <c r="G58" t="s">
        <v>27</v>
      </c>
      <c r="H58" t="s">
        <v>28</v>
      </c>
      <c r="I58" t="s">
        <v>29</v>
      </c>
      <c r="J58" t="s">
        <v>30</v>
      </c>
      <c r="K58" t="s">
        <v>31</v>
      </c>
      <c r="L58" t="s">
        <v>160</v>
      </c>
      <c r="M58" t="s">
        <v>33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0"/>
        <v>0</v>
      </c>
      <c r="AA58">
        <f t="shared" si="1"/>
        <v>0</v>
      </c>
      <c r="AB58">
        <f t="shared" si="2"/>
        <v>0</v>
      </c>
    </row>
    <row r="59" spans="1:28" x14ac:dyDescent="0.35">
      <c r="A59">
        <v>923415682</v>
      </c>
      <c r="B59">
        <v>887276332970</v>
      </c>
      <c r="C59">
        <v>88727633297</v>
      </c>
      <c r="D59" t="s">
        <v>161</v>
      </c>
      <c r="E59" t="s">
        <v>162</v>
      </c>
      <c r="F59">
        <v>229</v>
      </c>
      <c r="G59" t="s">
        <v>27</v>
      </c>
      <c r="H59" t="s">
        <v>28</v>
      </c>
      <c r="I59" t="s">
        <v>29</v>
      </c>
      <c r="J59" t="s">
        <v>30</v>
      </c>
      <c r="K59" t="s">
        <v>31</v>
      </c>
      <c r="L59" t="s">
        <v>160</v>
      </c>
      <c r="M59" t="s">
        <v>33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0"/>
        <v>0</v>
      </c>
      <c r="AA59">
        <f t="shared" si="1"/>
        <v>0</v>
      </c>
      <c r="AB59">
        <f t="shared" si="2"/>
        <v>0</v>
      </c>
    </row>
    <row r="60" spans="1:28" x14ac:dyDescent="0.35">
      <c r="A60">
        <v>964702182</v>
      </c>
      <c r="B60">
        <v>195890233741</v>
      </c>
      <c r="C60">
        <v>19589023374</v>
      </c>
      <c r="D60" t="s">
        <v>163</v>
      </c>
      <c r="E60" t="s">
        <v>164</v>
      </c>
      <c r="F60">
        <v>509</v>
      </c>
      <c r="G60" t="s">
        <v>27</v>
      </c>
      <c r="H60" t="s">
        <v>28</v>
      </c>
      <c r="I60" t="s">
        <v>29</v>
      </c>
      <c r="J60" t="s">
        <v>30</v>
      </c>
      <c r="K60" t="s">
        <v>41</v>
      </c>
      <c r="L60" t="s">
        <v>155</v>
      </c>
      <c r="M60" t="s">
        <v>43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0"/>
        <v>0</v>
      </c>
      <c r="AA60">
        <f t="shared" si="1"/>
        <v>0</v>
      </c>
      <c r="AB60">
        <f t="shared" si="2"/>
        <v>0</v>
      </c>
    </row>
    <row r="61" spans="1:28" x14ac:dyDescent="0.35">
      <c r="A61">
        <v>845535455</v>
      </c>
      <c r="B61">
        <v>196068462925</v>
      </c>
      <c r="C61">
        <v>19606846292</v>
      </c>
      <c r="D61" t="s">
        <v>165</v>
      </c>
      <c r="E61" t="s">
        <v>166</v>
      </c>
      <c r="F61">
        <v>339.99</v>
      </c>
      <c r="G61" t="s">
        <v>27</v>
      </c>
      <c r="H61" t="s">
        <v>28</v>
      </c>
      <c r="I61" t="s">
        <v>29</v>
      </c>
      <c r="J61" t="s">
        <v>30</v>
      </c>
      <c r="K61" t="s">
        <v>36</v>
      </c>
      <c r="L61" t="s">
        <v>152</v>
      </c>
      <c r="M61" t="s">
        <v>100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0"/>
        <v>0</v>
      </c>
      <c r="AA61">
        <f t="shared" si="1"/>
        <v>0</v>
      </c>
      <c r="AB61">
        <f t="shared" si="2"/>
        <v>0</v>
      </c>
    </row>
    <row r="62" spans="1:28" x14ac:dyDescent="0.35">
      <c r="A62">
        <v>994253348</v>
      </c>
      <c r="B62">
        <v>196068462826</v>
      </c>
      <c r="C62">
        <v>19606846282</v>
      </c>
      <c r="D62" t="s">
        <v>167</v>
      </c>
      <c r="E62" t="s">
        <v>168</v>
      </c>
      <c r="F62">
        <v>323.95</v>
      </c>
      <c r="G62" t="s">
        <v>27</v>
      </c>
      <c r="H62" t="s">
        <v>28</v>
      </c>
      <c r="I62" t="s">
        <v>29</v>
      </c>
      <c r="J62" t="s">
        <v>30</v>
      </c>
      <c r="K62" t="s">
        <v>36</v>
      </c>
      <c r="L62" t="s">
        <v>152</v>
      </c>
      <c r="M62" t="s">
        <v>100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0"/>
        <v>0</v>
      </c>
      <c r="AA62">
        <f t="shared" si="1"/>
        <v>0</v>
      </c>
      <c r="AB62">
        <f t="shared" si="2"/>
        <v>0</v>
      </c>
    </row>
    <row r="63" spans="1:28" x14ac:dyDescent="0.35">
      <c r="A63">
        <v>506004220</v>
      </c>
      <c r="B63">
        <v>196068469382</v>
      </c>
      <c r="C63">
        <v>19606846938</v>
      </c>
      <c r="D63" t="s">
        <v>169</v>
      </c>
      <c r="E63" t="s">
        <v>170</v>
      </c>
      <c r="F63">
        <v>267.04000000000002</v>
      </c>
      <c r="G63" t="s">
        <v>27</v>
      </c>
      <c r="H63" t="s">
        <v>28</v>
      </c>
      <c r="I63" t="s">
        <v>29</v>
      </c>
      <c r="J63" t="s">
        <v>30</v>
      </c>
      <c r="K63" t="s">
        <v>36</v>
      </c>
      <c r="L63" t="s">
        <v>152</v>
      </c>
      <c r="M63" t="s">
        <v>100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0"/>
        <v>0</v>
      </c>
      <c r="AA63">
        <f t="shared" si="1"/>
        <v>0</v>
      </c>
      <c r="AB63">
        <f t="shared" si="2"/>
        <v>0</v>
      </c>
    </row>
    <row r="64" spans="1:28" x14ac:dyDescent="0.35">
      <c r="A64">
        <v>803913246</v>
      </c>
      <c r="B64">
        <v>196068462932</v>
      </c>
      <c r="C64">
        <v>19606846293</v>
      </c>
      <c r="D64" t="s">
        <v>171</v>
      </c>
      <c r="E64" t="s">
        <v>172</v>
      </c>
      <c r="F64">
        <v>339.99</v>
      </c>
      <c r="G64" t="s">
        <v>27</v>
      </c>
      <c r="H64" t="s">
        <v>28</v>
      </c>
      <c r="I64" t="s">
        <v>29</v>
      </c>
      <c r="J64" t="s">
        <v>30</v>
      </c>
      <c r="K64" t="s">
        <v>36</v>
      </c>
      <c r="L64" t="s">
        <v>152</v>
      </c>
      <c r="M64" t="s">
        <v>100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0"/>
        <v>0</v>
      </c>
      <c r="AA64">
        <f t="shared" si="1"/>
        <v>0</v>
      </c>
      <c r="AB64">
        <f t="shared" si="2"/>
        <v>0</v>
      </c>
    </row>
    <row r="65" spans="1:28" x14ac:dyDescent="0.35">
      <c r="A65">
        <v>357193493</v>
      </c>
      <c r="B65">
        <v>195891777435</v>
      </c>
      <c r="C65">
        <v>19589177743</v>
      </c>
      <c r="D65" t="s">
        <v>173</v>
      </c>
      <c r="E65" t="s">
        <v>174</v>
      </c>
      <c r="F65">
        <v>454</v>
      </c>
      <c r="G65" t="s">
        <v>27</v>
      </c>
      <c r="H65" t="s">
        <v>28</v>
      </c>
      <c r="I65" t="s">
        <v>29</v>
      </c>
      <c r="J65" t="s">
        <v>30</v>
      </c>
      <c r="K65" t="s">
        <v>41</v>
      </c>
      <c r="L65" t="s">
        <v>155</v>
      </c>
      <c r="M65" t="s">
        <v>43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0"/>
        <v>0</v>
      </c>
      <c r="AA65">
        <f t="shared" si="1"/>
        <v>0</v>
      </c>
      <c r="AB65">
        <f t="shared" si="2"/>
        <v>0</v>
      </c>
    </row>
    <row r="66" spans="1:28" x14ac:dyDescent="0.35">
      <c r="A66">
        <v>943406775</v>
      </c>
      <c r="B66">
        <v>196068462918</v>
      </c>
      <c r="C66">
        <v>19606846291</v>
      </c>
      <c r="D66" t="s">
        <v>175</v>
      </c>
      <c r="E66" t="s">
        <v>176</v>
      </c>
      <c r="F66">
        <v>339.99</v>
      </c>
      <c r="G66" t="s">
        <v>27</v>
      </c>
      <c r="H66" t="s">
        <v>28</v>
      </c>
      <c r="I66" t="s">
        <v>29</v>
      </c>
      <c r="J66" t="s">
        <v>30</v>
      </c>
      <c r="K66" t="s">
        <v>36</v>
      </c>
      <c r="L66" t="s">
        <v>152</v>
      </c>
      <c r="M66" t="s">
        <v>100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0"/>
        <v>0</v>
      </c>
      <c r="AA66">
        <f t="shared" si="1"/>
        <v>0</v>
      </c>
      <c r="AB66">
        <f t="shared" si="2"/>
        <v>0</v>
      </c>
    </row>
    <row r="67" spans="1:28" x14ac:dyDescent="0.35">
      <c r="A67">
        <v>984743341</v>
      </c>
      <c r="B67">
        <v>195122198862</v>
      </c>
      <c r="C67">
        <v>19512219886</v>
      </c>
      <c r="D67" t="s">
        <v>177</v>
      </c>
      <c r="E67" t="s">
        <v>178</v>
      </c>
      <c r="F67">
        <v>299</v>
      </c>
      <c r="G67" t="s">
        <v>27</v>
      </c>
      <c r="H67" t="s">
        <v>28</v>
      </c>
      <c r="I67" t="s">
        <v>29</v>
      </c>
      <c r="J67" t="s">
        <v>30</v>
      </c>
      <c r="K67" t="s">
        <v>36</v>
      </c>
      <c r="L67" t="s">
        <v>37</v>
      </c>
      <c r="M67" t="s">
        <v>100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16</v>
      </c>
      <c r="X67">
        <v>0</v>
      </c>
      <c r="Y67">
        <v>0</v>
      </c>
      <c r="Z67">
        <f t="shared" ref="Z67:Z88" si="3">SUM(U67:V67)</f>
        <v>0</v>
      </c>
      <c r="AA67">
        <f t="shared" ref="AA67:AA88" si="4">IFERROR(Y67/U67, 0)</f>
        <v>0</v>
      </c>
      <c r="AB67">
        <f t="shared" ref="AB67:AB88" si="5">Z67*AA67</f>
        <v>0</v>
      </c>
    </row>
    <row r="68" spans="1:28" x14ac:dyDescent="0.35">
      <c r="A68">
        <v>117120357</v>
      </c>
      <c r="B68">
        <v>196068462901</v>
      </c>
      <c r="C68">
        <v>19606846290</v>
      </c>
      <c r="D68" t="s">
        <v>179</v>
      </c>
      <c r="E68" t="s">
        <v>180</v>
      </c>
      <c r="F68">
        <v>339.99</v>
      </c>
      <c r="G68" t="s">
        <v>27</v>
      </c>
      <c r="H68" t="s">
        <v>28</v>
      </c>
      <c r="I68" t="s">
        <v>29</v>
      </c>
      <c r="J68" t="s">
        <v>30</v>
      </c>
      <c r="K68" t="s">
        <v>36</v>
      </c>
      <c r="L68" t="s">
        <v>152</v>
      </c>
      <c r="M68" t="s">
        <v>100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3"/>
        <v>0</v>
      </c>
      <c r="AA68">
        <f t="shared" si="4"/>
        <v>0</v>
      </c>
      <c r="AB68">
        <f t="shared" si="5"/>
        <v>0</v>
      </c>
    </row>
    <row r="69" spans="1:28" x14ac:dyDescent="0.35">
      <c r="A69">
        <v>235465254</v>
      </c>
      <c r="B69">
        <v>196068469375</v>
      </c>
      <c r="C69">
        <v>19606846937</v>
      </c>
      <c r="D69" t="s">
        <v>181</v>
      </c>
      <c r="E69" t="s">
        <v>182</v>
      </c>
      <c r="F69">
        <v>359.99</v>
      </c>
      <c r="G69" t="s">
        <v>27</v>
      </c>
      <c r="H69" t="s">
        <v>28</v>
      </c>
      <c r="I69" t="s">
        <v>29</v>
      </c>
      <c r="J69" t="s">
        <v>30</v>
      </c>
      <c r="K69" t="s">
        <v>36</v>
      </c>
      <c r="L69" t="s">
        <v>152</v>
      </c>
      <c r="M69" t="s">
        <v>100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3"/>
        <v>0</v>
      </c>
      <c r="AA69">
        <f t="shared" si="4"/>
        <v>0</v>
      </c>
      <c r="AB69">
        <f t="shared" si="5"/>
        <v>0</v>
      </c>
    </row>
    <row r="70" spans="1:28" x14ac:dyDescent="0.35">
      <c r="A70">
        <v>516601654</v>
      </c>
      <c r="B70">
        <v>196118283913</v>
      </c>
      <c r="C70">
        <v>19611828391</v>
      </c>
      <c r="D70" t="s">
        <v>183</v>
      </c>
      <c r="E70" t="s">
        <v>184</v>
      </c>
      <c r="F70">
        <v>469.99</v>
      </c>
      <c r="G70" t="s">
        <v>27</v>
      </c>
      <c r="H70" t="s">
        <v>28</v>
      </c>
      <c r="I70" t="s">
        <v>29</v>
      </c>
      <c r="J70" t="s">
        <v>30</v>
      </c>
      <c r="K70" t="s">
        <v>41</v>
      </c>
      <c r="L70" t="s">
        <v>42</v>
      </c>
      <c r="M70" t="s">
        <v>43</v>
      </c>
      <c r="N70">
        <v>3</v>
      </c>
      <c r="O70">
        <v>7</v>
      </c>
      <c r="P70">
        <v>5</v>
      </c>
      <c r="Q70">
        <v>2</v>
      </c>
      <c r="R70">
        <v>2</v>
      </c>
      <c r="S70">
        <v>1</v>
      </c>
      <c r="T70">
        <v>1</v>
      </c>
      <c r="U70">
        <v>21</v>
      </c>
      <c r="V70">
        <v>3</v>
      </c>
      <c r="W70">
        <v>135</v>
      </c>
      <c r="X70">
        <v>0</v>
      </c>
      <c r="Y70">
        <v>9869.7900000000009</v>
      </c>
      <c r="Z70">
        <f t="shared" si="3"/>
        <v>24</v>
      </c>
      <c r="AA70">
        <f t="shared" si="4"/>
        <v>469.99000000000007</v>
      </c>
      <c r="AB70">
        <f t="shared" si="5"/>
        <v>11279.760000000002</v>
      </c>
    </row>
    <row r="71" spans="1:28" x14ac:dyDescent="0.35">
      <c r="A71">
        <v>592161882</v>
      </c>
      <c r="B71">
        <v>195122046446</v>
      </c>
      <c r="C71">
        <v>19512204644</v>
      </c>
      <c r="D71" t="s">
        <v>185</v>
      </c>
      <c r="E71" t="s">
        <v>186</v>
      </c>
      <c r="F71">
        <v>99.99</v>
      </c>
      <c r="G71" t="s">
        <v>27</v>
      </c>
      <c r="H71" t="s">
        <v>28</v>
      </c>
      <c r="I71" t="s">
        <v>29</v>
      </c>
      <c r="J71" t="s">
        <v>30</v>
      </c>
      <c r="K71" t="s">
        <v>36</v>
      </c>
      <c r="L71" t="s">
        <v>152</v>
      </c>
      <c r="M71" t="s">
        <v>100</v>
      </c>
      <c r="N71">
        <v>129</v>
      </c>
      <c r="O71">
        <v>157</v>
      </c>
      <c r="P71">
        <v>148</v>
      </c>
      <c r="Q71">
        <v>216</v>
      </c>
      <c r="R71">
        <v>609</v>
      </c>
      <c r="S71">
        <v>440</v>
      </c>
      <c r="T71">
        <v>292</v>
      </c>
      <c r="U71">
        <v>1991</v>
      </c>
      <c r="V71">
        <v>121</v>
      </c>
      <c r="W71">
        <v>85990</v>
      </c>
      <c r="X71">
        <v>0</v>
      </c>
      <c r="Y71">
        <v>199080.09</v>
      </c>
      <c r="Z71">
        <f t="shared" si="3"/>
        <v>2112</v>
      </c>
      <c r="AA71">
        <f t="shared" si="4"/>
        <v>99.99</v>
      </c>
      <c r="AB71">
        <f t="shared" si="5"/>
        <v>211178.87999999998</v>
      </c>
    </row>
    <row r="72" spans="1:28" x14ac:dyDescent="0.35">
      <c r="A72">
        <v>813291545</v>
      </c>
      <c r="B72">
        <v>195348259798</v>
      </c>
      <c r="C72">
        <v>19534825979</v>
      </c>
      <c r="D72" t="s">
        <v>187</v>
      </c>
      <c r="E72" t="s">
        <v>188</v>
      </c>
      <c r="F72">
        <v>599.99</v>
      </c>
      <c r="G72" t="s">
        <v>27</v>
      </c>
      <c r="H72" t="s">
        <v>28</v>
      </c>
      <c r="I72" t="s">
        <v>29</v>
      </c>
      <c r="J72" t="s">
        <v>30</v>
      </c>
      <c r="K72" t="s">
        <v>41</v>
      </c>
      <c r="L72" t="s">
        <v>155</v>
      </c>
      <c r="M72" t="s">
        <v>43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3"/>
        <v>0</v>
      </c>
      <c r="AA72">
        <f t="shared" si="4"/>
        <v>0</v>
      </c>
      <c r="AB72">
        <f t="shared" si="5"/>
        <v>0</v>
      </c>
    </row>
    <row r="73" spans="1:28" x14ac:dyDescent="0.35">
      <c r="A73">
        <v>377728855</v>
      </c>
      <c r="B73">
        <v>193199648846</v>
      </c>
      <c r="C73">
        <v>19319964884</v>
      </c>
      <c r="D73" t="s">
        <v>189</v>
      </c>
      <c r="E73" t="s">
        <v>190</v>
      </c>
      <c r="F73">
        <v>379.99</v>
      </c>
      <c r="G73" t="s">
        <v>27</v>
      </c>
      <c r="H73" t="s">
        <v>28</v>
      </c>
      <c r="I73" t="s">
        <v>29</v>
      </c>
      <c r="J73" t="s">
        <v>30</v>
      </c>
      <c r="K73" t="s">
        <v>46</v>
      </c>
      <c r="L73" t="s">
        <v>155</v>
      </c>
      <c r="M73" t="s">
        <v>48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0</v>
      </c>
      <c r="U73">
        <v>2</v>
      </c>
      <c r="V73">
        <v>0</v>
      </c>
      <c r="W73">
        <v>0</v>
      </c>
      <c r="X73">
        <v>0</v>
      </c>
      <c r="Y73">
        <v>759.98</v>
      </c>
      <c r="Z73">
        <f t="shared" si="3"/>
        <v>2</v>
      </c>
      <c r="AA73">
        <f t="shared" si="4"/>
        <v>379.99</v>
      </c>
      <c r="AB73">
        <f t="shared" si="5"/>
        <v>759.98</v>
      </c>
    </row>
    <row r="74" spans="1:28" x14ac:dyDescent="0.35">
      <c r="A74">
        <v>805853930</v>
      </c>
      <c r="B74">
        <v>195697711541</v>
      </c>
      <c r="C74">
        <v>19569771154</v>
      </c>
      <c r="D74" t="s">
        <v>191</v>
      </c>
      <c r="E74" t="s">
        <v>192</v>
      </c>
      <c r="F74">
        <v>299</v>
      </c>
      <c r="G74" t="s">
        <v>27</v>
      </c>
      <c r="H74" t="s">
        <v>28</v>
      </c>
      <c r="I74" t="s">
        <v>29</v>
      </c>
      <c r="J74" t="s">
        <v>30</v>
      </c>
      <c r="K74" t="s">
        <v>36</v>
      </c>
      <c r="L74" t="s">
        <v>155</v>
      </c>
      <c r="M74" t="s">
        <v>100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3"/>
        <v>0</v>
      </c>
      <c r="AA74">
        <f t="shared" si="4"/>
        <v>0</v>
      </c>
      <c r="AB74">
        <f t="shared" si="5"/>
        <v>0</v>
      </c>
    </row>
    <row r="75" spans="1:28" x14ac:dyDescent="0.35">
      <c r="A75">
        <v>796891786</v>
      </c>
      <c r="B75">
        <v>887276201603</v>
      </c>
      <c r="C75">
        <v>88727620160</v>
      </c>
      <c r="D75" t="s">
        <v>193</v>
      </c>
      <c r="E75" t="s">
        <v>194</v>
      </c>
      <c r="F75">
        <v>191.98</v>
      </c>
      <c r="G75" t="s">
        <v>27</v>
      </c>
      <c r="H75" t="s">
        <v>28</v>
      </c>
      <c r="I75" t="s">
        <v>29</v>
      </c>
      <c r="J75" t="s">
        <v>30</v>
      </c>
      <c r="K75" t="s">
        <v>31</v>
      </c>
      <c r="L75" t="s">
        <v>32</v>
      </c>
      <c r="M75" t="s">
        <v>33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191.98</v>
      </c>
      <c r="Z75">
        <f t="shared" si="3"/>
        <v>1</v>
      </c>
      <c r="AA75">
        <f t="shared" si="4"/>
        <v>191.98</v>
      </c>
      <c r="AB75">
        <f t="shared" si="5"/>
        <v>191.98</v>
      </c>
    </row>
    <row r="76" spans="1:28" x14ac:dyDescent="0.35">
      <c r="A76">
        <v>445303836</v>
      </c>
      <c r="B76">
        <v>195891777459</v>
      </c>
      <c r="C76">
        <v>19589177745</v>
      </c>
      <c r="D76" t="s">
        <v>195</v>
      </c>
      <c r="E76" t="s">
        <v>196</v>
      </c>
      <c r="F76">
        <v>394</v>
      </c>
      <c r="G76" t="s">
        <v>27</v>
      </c>
      <c r="H76" t="s">
        <v>28</v>
      </c>
      <c r="I76" t="s">
        <v>29</v>
      </c>
      <c r="J76" t="s">
        <v>30</v>
      </c>
      <c r="K76" t="s">
        <v>41</v>
      </c>
      <c r="L76" t="s">
        <v>155</v>
      </c>
      <c r="M76" t="s">
        <v>43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3"/>
        <v>0</v>
      </c>
      <c r="AA76">
        <f t="shared" si="4"/>
        <v>0</v>
      </c>
      <c r="AB76">
        <f t="shared" si="5"/>
        <v>0</v>
      </c>
    </row>
    <row r="77" spans="1:28" x14ac:dyDescent="0.35">
      <c r="A77">
        <v>826255173</v>
      </c>
      <c r="B77">
        <v>195133114158</v>
      </c>
      <c r="C77">
        <v>19513311415</v>
      </c>
      <c r="D77" t="s">
        <v>197</v>
      </c>
      <c r="E77" t="s">
        <v>198</v>
      </c>
      <c r="F77">
        <v>199</v>
      </c>
      <c r="G77" t="s">
        <v>27</v>
      </c>
      <c r="H77" t="s">
        <v>28</v>
      </c>
      <c r="I77" t="s">
        <v>29</v>
      </c>
      <c r="J77" t="s">
        <v>30</v>
      </c>
      <c r="K77" t="s">
        <v>46</v>
      </c>
      <c r="L77" t="s">
        <v>47</v>
      </c>
      <c r="M77" t="s">
        <v>48</v>
      </c>
      <c r="N77">
        <v>4</v>
      </c>
      <c r="O77">
        <v>3</v>
      </c>
      <c r="P77">
        <v>2</v>
      </c>
      <c r="Q77">
        <v>4</v>
      </c>
      <c r="R77">
        <v>2</v>
      </c>
      <c r="S77">
        <v>0</v>
      </c>
      <c r="T77">
        <v>-1</v>
      </c>
      <c r="U77">
        <v>14</v>
      </c>
      <c r="V77">
        <v>2</v>
      </c>
      <c r="W77">
        <v>0</v>
      </c>
      <c r="X77">
        <v>0</v>
      </c>
      <c r="Y77">
        <v>2786</v>
      </c>
      <c r="Z77">
        <f t="shared" si="3"/>
        <v>16</v>
      </c>
      <c r="AA77">
        <f t="shared" si="4"/>
        <v>199</v>
      </c>
      <c r="AB77">
        <f t="shared" si="5"/>
        <v>3184</v>
      </c>
    </row>
    <row r="78" spans="1:28" x14ac:dyDescent="0.35">
      <c r="A78">
        <v>678545989</v>
      </c>
      <c r="B78">
        <v>195133150736</v>
      </c>
      <c r="C78">
        <v>19513315073</v>
      </c>
      <c r="D78" t="s">
        <v>199</v>
      </c>
      <c r="E78" t="s">
        <v>200</v>
      </c>
      <c r="F78">
        <v>259</v>
      </c>
      <c r="G78" t="s">
        <v>27</v>
      </c>
      <c r="H78" t="s">
        <v>28</v>
      </c>
      <c r="I78" t="s">
        <v>29</v>
      </c>
      <c r="J78" t="s">
        <v>30</v>
      </c>
      <c r="K78" t="s">
        <v>46</v>
      </c>
      <c r="L78" t="s">
        <v>47</v>
      </c>
      <c r="M78" t="s">
        <v>48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134</v>
      </c>
      <c r="X78">
        <v>0</v>
      </c>
      <c r="Y78">
        <v>0</v>
      </c>
      <c r="Z78">
        <f t="shared" si="3"/>
        <v>0</v>
      </c>
      <c r="AA78">
        <f t="shared" si="4"/>
        <v>0</v>
      </c>
      <c r="AB78">
        <f t="shared" si="5"/>
        <v>0</v>
      </c>
    </row>
    <row r="79" spans="1:28" x14ac:dyDescent="0.35">
      <c r="A79">
        <v>552979147</v>
      </c>
      <c r="B79">
        <v>195122406141</v>
      </c>
      <c r="C79">
        <v>19512240614</v>
      </c>
      <c r="D79" t="s">
        <v>201</v>
      </c>
      <c r="E79" t="s">
        <v>202</v>
      </c>
      <c r="F79">
        <v>799</v>
      </c>
      <c r="G79" t="s">
        <v>27</v>
      </c>
      <c r="H79" t="s">
        <v>28</v>
      </c>
      <c r="I79" t="s">
        <v>29</v>
      </c>
      <c r="J79" t="s">
        <v>30</v>
      </c>
      <c r="K79" t="s">
        <v>36</v>
      </c>
      <c r="L79" t="s">
        <v>155</v>
      </c>
      <c r="M79" t="s">
        <v>100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3"/>
        <v>0</v>
      </c>
      <c r="AA79">
        <f t="shared" si="4"/>
        <v>0</v>
      </c>
      <c r="AB79">
        <f t="shared" si="5"/>
        <v>0</v>
      </c>
    </row>
    <row r="80" spans="1:28" x14ac:dyDescent="0.35">
      <c r="A80">
        <v>497232305</v>
      </c>
      <c r="B80">
        <v>195713785570</v>
      </c>
      <c r="C80">
        <v>19571378557</v>
      </c>
      <c r="D80" t="s">
        <v>203</v>
      </c>
      <c r="E80" t="s">
        <v>204</v>
      </c>
      <c r="F80">
        <v>280.23</v>
      </c>
      <c r="G80" t="s">
        <v>27</v>
      </c>
      <c r="H80" t="s">
        <v>28</v>
      </c>
      <c r="I80" t="s">
        <v>29</v>
      </c>
      <c r="J80" t="s">
        <v>30</v>
      </c>
      <c r="K80" t="s">
        <v>41</v>
      </c>
      <c r="L80" t="s">
        <v>155</v>
      </c>
      <c r="M80" t="s">
        <v>43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 t="shared" si="3"/>
        <v>0</v>
      </c>
      <c r="AA80">
        <f t="shared" si="4"/>
        <v>0</v>
      </c>
      <c r="AB80">
        <f t="shared" si="5"/>
        <v>0</v>
      </c>
    </row>
    <row r="81" spans="1:28" x14ac:dyDescent="0.35">
      <c r="A81">
        <v>727260097</v>
      </c>
      <c r="B81">
        <v>195553618946</v>
      </c>
      <c r="C81">
        <v>19555361894</v>
      </c>
      <c r="D81" t="s">
        <v>205</v>
      </c>
      <c r="E81" t="s">
        <v>206</v>
      </c>
      <c r="F81">
        <v>299</v>
      </c>
      <c r="G81" t="s">
        <v>27</v>
      </c>
      <c r="H81" t="s">
        <v>28</v>
      </c>
      <c r="I81" t="s">
        <v>29</v>
      </c>
      <c r="J81" t="s">
        <v>30</v>
      </c>
      <c r="K81" t="s">
        <v>53</v>
      </c>
      <c r="L81" t="s">
        <v>56</v>
      </c>
      <c r="M81" t="s">
        <v>57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38</v>
      </c>
      <c r="X81">
        <v>4</v>
      </c>
      <c r="Y81">
        <v>0</v>
      </c>
      <c r="Z81">
        <f t="shared" si="3"/>
        <v>0</v>
      </c>
      <c r="AA81">
        <f t="shared" si="4"/>
        <v>0</v>
      </c>
      <c r="AB81">
        <f t="shared" si="5"/>
        <v>0</v>
      </c>
    </row>
    <row r="82" spans="1:28" x14ac:dyDescent="0.35">
      <c r="A82">
        <v>884666252</v>
      </c>
      <c r="B82">
        <v>195553595520</v>
      </c>
      <c r="C82">
        <v>19555359552</v>
      </c>
      <c r="D82" t="s">
        <v>207</v>
      </c>
      <c r="E82" t="s">
        <v>208</v>
      </c>
      <c r="F82">
        <v>299</v>
      </c>
      <c r="G82" t="s">
        <v>27</v>
      </c>
      <c r="H82" t="s">
        <v>28</v>
      </c>
      <c r="I82" t="s">
        <v>29</v>
      </c>
      <c r="J82" t="s">
        <v>30</v>
      </c>
      <c r="K82" t="s">
        <v>53</v>
      </c>
      <c r="L82" t="s">
        <v>56</v>
      </c>
      <c r="M82" t="s">
        <v>57</v>
      </c>
      <c r="N82">
        <v>0</v>
      </c>
      <c r="O82">
        <v>0</v>
      </c>
      <c r="P82">
        <v>0</v>
      </c>
      <c r="Q82">
        <v>1</v>
      </c>
      <c r="R82">
        <v>3</v>
      </c>
      <c r="S82">
        <v>1</v>
      </c>
      <c r="T82">
        <v>0</v>
      </c>
      <c r="U82">
        <v>5</v>
      </c>
      <c r="V82">
        <v>0</v>
      </c>
      <c r="W82">
        <v>145</v>
      </c>
      <c r="X82">
        <v>0</v>
      </c>
      <c r="Y82">
        <v>1495</v>
      </c>
      <c r="Z82">
        <f t="shared" si="3"/>
        <v>5</v>
      </c>
      <c r="AA82">
        <f t="shared" si="4"/>
        <v>299</v>
      </c>
      <c r="AB82">
        <f t="shared" si="5"/>
        <v>1495</v>
      </c>
    </row>
    <row r="83" spans="1:28" x14ac:dyDescent="0.35">
      <c r="A83">
        <v>458775095</v>
      </c>
      <c r="B83">
        <v>196548167050</v>
      </c>
      <c r="C83">
        <v>19654816705</v>
      </c>
      <c r="D83" t="s">
        <v>209</v>
      </c>
      <c r="E83" t="s">
        <v>210</v>
      </c>
      <c r="F83">
        <v>399</v>
      </c>
      <c r="G83" t="s">
        <v>27</v>
      </c>
      <c r="H83" t="s">
        <v>28</v>
      </c>
      <c r="I83" t="s">
        <v>29</v>
      </c>
      <c r="J83" t="s">
        <v>30</v>
      </c>
      <c r="K83" t="s">
        <v>36</v>
      </c>
      <c r="L83" t="s">
        <v>37</v>
      </c>
      <c r="M83" t="s">
        <v>100</v>
      </c>
      <c r="N83">
        <v>0</v>
      </c>
      <c r="O83">
        <v>0</v>
      </c>
      <c r="P83">
        <v>0</v>
      </c>
      <c r="Q83">
        <v>0</v>
      </c>
      <c r="R83">
        <v>2</v>
      </c>
      <c r="S83">
        <v>0</v>
      </c>
      <c r="T83">
        <v>-1</v>
      </c>
      <c r="U83">
        <v>1</v>
      </c>
      <c r="V83">
        <v>1</v>
      </c>
      <c r="W83">
        <v>62</v>
      </c>
      <c r="X83">
        <v>0</v>
      </c>
      <c r="Y83">
        <v>399</v>
      </c>
      <c r="Z83">
        <f t="shared" si="3"/>
        <v>2</v>
      </c>
      <c r="AA83">
        <f t="shared" si="4"/>
        <v>399</v>
      </c>
      <c r="AB83">
        <f t="shared" si="5"/>
        <v>798</v>
      </c>
    </row>
    <row r="84" spans="1:28" x14ac:dyDescent="0.35">
      <c r="A84">
        <v>705768509</v>
      </c>
      <c r="B84">
        <v>193638934653</v>
      </c>
      <c r="C84">
        <v>19363893465</v>
      </c>
      <c r="D84" t="s">
        <v>211</v>
      </c>
      <c r="E84" t="s">
        <v>212</v>
      </c>
      <c r="F84">
        <v>149</v>
      </c>
      <c r="G84" t="s">
        <v>27</v>
      </c>
      <c r="H84" t="s">
        <v>28</v>
      </c>
      <c r="I84" t="s">
        <v>29</v>
      </c>
      <c r="J84" t="s">
        <v>30</v>
      </c>
      <c r="K84" t="s">
        <v>41</v>
      </c>
      <c r="L84" t="s">
        <v>155</v>
      </c>
      <c r="M84" t="s">
        <v>43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3"/>
        <v>0</v>
      </c>
      <c r="AA84">
        <f t="shared" si="4"/>
        <v>0</v>
      </c>
      <c r="AB84">
        <f t="shared" si="5"/>
        <v>0</v>
      </c>
    </row>
    <row r="85" spans="1:28" x14ac:dyDescent="0.35">
      <c r="A85">
        <v>529194889</v>
      </c>
      <c r="B85">
        <v>196068141264</v>
      </c>
      <c r="C85">
        <v>19606814126</v>
      </c>
      <c r="D85" t="s">
        <v>213</v>
      </c>
      <c r="E85" t="s">
        <v>214</v>
      </c>
      <c r="F85">
        <v>81.99</v>
      </c>
      <c r="G85" t="s">
        <v>27</v>
      </c>
      <c r="H85" t="s">
        <v>28</v>
      </c>
      <c r="I85" t="s">
        <v>29</v>
      </c>
      <c r="J85" t="s">
        <v>30</v>
      </c>
      <c r="K85" t="s">
        <v>36</v>
      </c>
      <c r="L85" t="s">
        <v>155</v>
      </c>
      <c r="M85" t="s">
        <v>100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 t="shared" si="3"/>
        <v>0</v>
      </c>
      <c r="AA85">
        <f t="shared" si="4"/>
        <v>0</v>
      </c>
      <c r="AB85">
        <f t="shared" si="5"/>
        <v>0</v>
      </c>
    </row>
    <row r="86" spans="1:28" x14ac:dyDescent="0.35">
      <c r="A86">
        <v>554628500</v>
      </c>
      <c r="B86">
        <v>196337747760</v>
      </c>
      <c r="C86">
        <v>19633774776</v>
      </c>
      <c r="D86" t="s">
        <v>215</v>
      </c>
      <c r="E86" t="s">
        <v>216</v>
      </c>
      <c r="F86">
        <v>185</v>
      </c>
      <c r="G86" t="s">
        <v>27</v>
      </c>
      <c r="H86" t="s">
        <v>28</v>
      </c>
      <c r="I86" t="s">
        <v>29</v>
      </c>
      <c r="J86" t="s">
        <v>30</v>
      </c>
      <c r="K86" t="s">
        <v>36</v>
      </c>
      <c r="L86" t="s">
        <v>152</v>
      </c>
      <c r="M86" t="s">
        <v>100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 t="shared" si="3"/>
        <v>0</v>
      </c>
      <c r="AA86">
        <f t="shared" si="4"/>
        <v>0</v>
      </c>
      <c r="AB86">
        <f t="shared" si="5"/>
        <v>0</v>
      </c>
    </row>
    <row r="87" spans="1:28" x14ac:dyDescent="0.35">
      <c r="A87">
        <v>585097375</v>
      </c>
      <c r="B87">
        <v>195908867111</v>
      </c>
      <c r="C87">
        <v>19590886711</v>
      </c>
      <c r="D87" t="s">
        <v>217</v>
      </c>
      <c r="E87" t="s">
        <v>218</v>
      </c>
      <c r="F87">
        <v>248.9</v>
      </c>
      <c r="G87" t="s">
        <v>27</v>
      </c>
      <c r="H87" t="s">
        <v>28</v>
      </c>
      <c r="I87" t="s">
        <v>29</v>
      </c>
      <c r="J87" t="s">
        <v>30</v>
      </c>
      <c r="K87" t="s">
        <v>36</v>
      </c>
      <c r="L87" t="s">
        <v>155</v>
      </c>
      <c r="M87" t="s">
        <v>100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3"/>
        <v>0</v>
      </c>
      <c r="AA87">
        <f t="shared" si="4"/>
        <v>0</v>
      </c>
      <c r="AB87">
        <f t="shared" si="5"/>
        <v>0</v>
      </c>
    </row>
    <row r="88" spans="1:28" x14ac:dyDescent="0.35">
      <c r="A88">
        <v>988705879</v>
      </c>
      <c r="B88">
        <v>812550034882</v>
      </c>
      <c r="C88">
        <v>81255003488</v>
      </c>
      <c r="D88" t="s">
        <v>219</v>
      </c>
      <c r="E88" t="s">
        <v>220</v>
      </c>
      <c r="F88">
        <v>279</v>
      </c>
      <c r="G88" t="s">
        <v>27</v>
      </c>
      <c r="H88" t="s">
        <v>28</v>
      </c>
      <c r="I88" t="s">
        <v>29</v>
      </c>
      <c r="J88" t="s">
        <v>30</v>
      </c>
      <c r="K88" t="s">
        <v>53</v>
      </c>
      <c r="L88" t="s">
        <v>221</v>
      </c>
      <c r="M88" t="s">
        <v>222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>
        <v>248</v>
      </c>
      <c r="X88">
        <v>0</v>
      </c>
      <c r="Y88">
        <v>279</v>
      </c>
      <c r="Z88">
        <f t="shared" si="3"/>
        <v>1</v>
      </c>
      <c r="AA88">
        <f t="shared" si="4"/>
        <v>279</v>
      </c>
      <c r="AB88">
        <f t="shared" si="5"/>
        <v>279</v>
      </c>
    </row>
  </sheetData>
  <pageMargins left="0.7" right="0.7" top="0.75" bottom="0.75" header="0.3" footer="0.3"/>
  <pageSetup paperSize="9" orientation="portrait" horizontalDpi="300" verticalDpi="300"/>
  <ignoredErrors>
    <ignoredError sqref="Z2:Z8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8"/>
  <sheetViews>
    <sheetView workbookViewId="0"/>
  </sheetViews>
  <sheetFormatPr defaultColWidth="10.90625" defaultRowHeight="14.5" x14ac:dyDescent="0.35"/>
  <sheetData>
    <row r="1" spans="1:16" x14ac:dyDescent="0.3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1</v>
      </c>
      <c r="J1" t="s">
        <v>231</v>
      </c>
      <c r="K1" t="s">
        <v>24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</row>
    <row r="2" spans="1:16" x14ac:dyDescent="0.35">
      <c r="A2" s="1">
        <v>44744</v>
      </c>
      <c r="B2" s="1">
        <v>44750</v>
      </c>
      <c r="C2">
        <v>202223</v>
      </c>
      <c r="D2">
        <v>99999</v>
      </c>
      <c r="E2" t="s">
        <v>33</v>
      </c>
      <c r="F2" t="s">
        <v>237</v>
      </c>
      <c r="G2">
        <v>597246785</v>
      </c>
      <c r="H2" t="s">
        <v>238</v>
      </c>
      <c r="I2">
        <v>88727653774</v>
      </c>
      <c r="J2">
        <v>128</v>
      </c>
      <c r="K2">
        <v>16355.072</v>
      </c>
      <c r="L2">
        <v>7</v>
      </c>
      <c r="M2">
        <v>0</v>
      </c>
      <c r="N2" t="s">
        <v>239</v>
      </c>
      <c r="O2">
        <v>0</v>
      </c>
      <c r="P2">
        <v>0</v>
      </c>
    </row>
    <row r="3" spans="1:16" x14ac:dyDescent="0.35">
      <c r="A3" s="1">
        <v>44744</v>
      </c>
      <c r="B3" s="1">
        <v>44750</v>
      </c>
      <c r="C3">
        <v>202223</v>
      </c>
      <c r="D3">
        <v>99999</v>
      </c>
      <c r="E3" t="s">
        <v>38</v>
      </c>
      <c r="F3" t="s">
        <v>240</v>
      </c>
      <c r="G3">
        <v>594470927</v>
      </c>
      <c r="H3" t="s">
        <v>238</v>
      </c>
      <c r="I3">
        <v>19590841515</v>
      </c>
      <c r="J3">
        <v>0</v>
      </c>
      <c r="K3">
        <v>0</v>
      </c>
      <c r="L3">
        <v>0</v>
      </c>
      <c r="M3">
        <v>0</v>
      </c>
      <c r="N3" t="s">
        <v>239</v>
      </c>
      <c r="O3">
        <v>0</v>
      </c>
      <c r="P3">
        <v>0</v>
      </c>
    </row>
    <row r="4" spans="1:16" x14ac:dyDescent="0.35">
      <c r="A4" s="1">
        <v>44744</v>
      </c>
      <c r="B4" s="1">
        <v>44750</v>
      </c>
      <c r="C4">
        <v>202223</v>
      </c>
      <c r="D4">
        <v>99999</v>
      </c>
      <c r="E4" t="s">
        <v>43</v>
      </c>
      <c r="F4" t="s">
        <v>241</v>
      </c>
      <c r="G4">
        <v>595045298</v>
      </c>
      <c r="H4" t="s">
        <v>238</v>
      </c>
      <c r="I4">
        <v>19589062916</v>
      </c>
      <c r="J4">
        <v>458</v>
      </c>
      <c r="K4">
        <v>91605.038</v>
      </c>
      <c r="L4">
        <v>43</v>
      </c>
      <c r="M4">
        <v>0</v>
      </c>
      <c r="N4" t="s">
        <v>239</v>
      </c>
      <c r="O4">
        <v>0</v>
      </c>
      <c r="P4">
        <v>0</v>
      </c>
    </row>
    <row r="5" spans="1:16" x14ac:dyDescent="0.35">
      <c r="A5" s="1">
        <v>44744</v>
      </c>
      <c r="B5" s="1">
        <v>44750</v>
      </c>
      <c r="C5">
        <v>202223</v>
      </c>
      <c r="D5">
        <v>99999</v>
      </c>
      <c r="E5" t="s">
        <v>48</v>
      </c>
      <c r="F5" t="s">
        <v>242</v>
      </c>
      <c r="G5">
        <v>578576650</v>
      </c>
      <c r="H5" t="s">
        <v>238</v>
      </c>
      <c r="I5">
        <v>19319963202</v>
      </c>
      <c r="J5">
        <v>0</v>
      </c>
      <c r="K5">
        <v>0</v>
      </c>
      <c r="L5">
        <v>0</v>
      </c>
      <c r="M5">
        <v>0</v>
      </c>
      <c r="N5" t="s">
        <v>239</v>
      </c>
      <c r="O5">
        <v>0</v>
      </c>
      <c r="P5">
        <v>0</v>
      </c>
    </row>
    <row r="6" spans="1:16" x14ac:dyDescent="0.35">
      <c r="A6" s="1">
        <v>44744</v>
      </c>
      <c r="B6" s="1">
        <v>44750</v>
      </c>
      <c r="C6">
        <v>202223</v>
      </c>
      <c r="D6">
        <v>99999</v>
      </c>
      <c r="E6" t="s">
        <v>48</v>
      </c>
      <c r="F6" t="s">
        <v>243</v>
      </c>
      <c r="G6">
        <v>587699521</v>
      </c>
      <c r="H6" t="s">
        <v>238</v>
      </c>
      <c r="I6">
        <v>19513309671</v>
      </c>
      <c r="J6">
        <v>99</v>
      </c>
      <c r="K6">
        <v>26918.892</v>
      </c>
      <c r="L6">
        <v>5</v>
      </c>
      <c r="M6">
        <v>0</v>
      </c>
      <c r="N6" t="s">
        <v>239</v>
      </c>
      <c r="O6">
        <v>0</v>
      </c>
      <c r="P6">
        <v>0</v>
      </c>
    </row>
    <row r="7" spans="1:16" x14ac:dyDescent="0.35">
      <c r="A7" s="1">
        <v>44744</v>
      </c>
      <c r="B7" s="1">
        <v>44750</v>
      </c>
      <c r="C7">
        <v>202223</v>
      </c>
      <c r="D7">
        <v>99999</v>
      </c>
      <c r="E7" t="s">
        <v>48</v>
      </c>
      <c r="F7" t="s">
        <v>244</v>
      </c>
      <c r="G7">
        <v>596598445</v>
      </c>
      <c r="H7" t="s">
        <v>238</v>
      </c>
      <c r="I7">
        <v>19319995144</v>
      </c>
      <c r="J7">
        <v>0</v>
      </c>
      <c r="K7">
        <v>0</v>
      </c>
      <c r="L7">
        <v>0</v>
      </c>
      <c r="M7">
        <v>0</v>
      </c>
      <c r="N7" t="s">
        <v>239</v>
      </c>
      <c r="O7">
        <v>0</v>
      </c>
      <c r="P7">
        <v>0</v>
      </c>
    </row>
    <row r="8" spans="1:16" x14ac:dyDescent="0.35">
      <c r="A8" s="1">
        <v>44744</v>
      </c>
      <c r="B8" s="1">
        <v>44750</v>
      </c>
      <c r="C8">
        <v>202223</v>
      </c>
      <c r="D8">
        <v>99999</v>
      </c>
      <c r="E8" t="s">
        <v>57</v>
      </c>
      <c r="F8" t="s">
        <v>245</v>
      </c>
      <c r="G8">
        <v>596317832</v>
      </c>
      <c r="H8" t="s">
        <v>238</v>
      </c>
      <c r="I8">
        <v>19555332130</v>
      </c>
      <c r="J8">
        <v>3</v>
      </c>
      <c r="K8">
        <v>902.26800000000003</v>
      </c>
      <c r="L8">
        <v>2</v>
      </c>
      <c r="M8">
        <v>0</v>
      </c>
      <c r="N8" t="s">
        <v>239</v>
      </c>
      <c r="O8">
        <v>0</v>
      </c>
      <c r="P8">
        <v>0</v>
      </c>
    </row>
    <row r="9" spans="1:16" x14ac:dyDescent="0.35">
      <c r="A9" s="1">
        <v>44744</v>
      </c>
      <c r="B9" s="1">
        <v>44750</v>
      </c>
      <c r="C9">
        <v>202223</v>
      </c>
      <c r="D9">
        <v>99999</v>
      </c>
      <c r="E9" t="s">
        <v>57</v>
      </c>
      <c r="F9" t="s">
        <v>246</v>
      </c>
      <c r="G9">
        <v>595732975</v>
      </c>
      <c r="H9" t="s">
        <v>238</v>
      </c>
      <c r="I9">
        <v>19287625024</v>
      </c>
      <c r="J9">
        <v>0</v>
      </c>
      <c r="K9">
        <v>0</v>
      </c>
      <c r="L9">
        <v>0</v>
      </c>
      <c r="M9">
        <v>0</v>
      </c>
      <c r="N9" t="s">
        <v>239</v>
      </c>
      <c r="O9">
        <v>0</v>
      </c>
      <c r="P9">
        <v>0</v>
      </c>
    </row>
    <row r="10" spans="1:16" x14ac:dyDescent="0.35">
      <c r="A10" s="1">
        <v>44744</v>
      </c>
      <c r="B10" s="1">
        <v>44750</v>
      </c>
      <c r="C10">
        <v>202223</v>
      </c>
      <c r="D10">
        <v>99999</v>
      </c>
      <c r="E10" t="s">
        <v>38</v>
      </c>
      <c r="F10" t="s">
        <v>247</v>
      </c>
      <c r="G10">
        <v>578924323</v>
      </c>
      <c r="H10" t="s">
        <v>238</v>
      </c>
      <c r="I10">
        <v>19472154828</v>
      </c>
      <c r="J10">
        <v>0</v>
      </c>
      <c r="K10">
        <v>0</v>
      </c>
      <c r="L10">
        <v>0</v>
      </c>
      <c r="M10">
        <v>0</v>
      </c>
      <c r="N10" t="s">
        <v>239</v>
      </c>
      <c r="O10">
        <v>0</v>
      </c>
      <c r="P10">
        <v>0</v>
      </c>
    </row>
    <row r="11" spans="1:16" x14ac:dyDescent="0.35">
      <c r="A11" s="1">
        <v>44744</v>
      </c>
      <c r="B11" s="1">
        <v>44750</v>
      </c>
      <c r="C11">
        <v>202223</v>
      </c>
      <c r="D11">
        <v>99999</v>
      </c>
      <c r="E11" t="s">
        <v>43</v>
      </c>
      <c r="F11" t="s">
        <v>248</v>
      </c>
      <c r="G11">
        <v>587448062</v>
      </c>
      <c r="H11" t="s">
        <v>238</v>
      </c>
      <c r="I11">
        <v>19477831982</v>
      </c>
      <c r="J11">
        <v>0</v>
      </c>
      <c r="K11">
        <v>0</v>
      </c>
      <c r="L11">
        <v>0</v>
      </c>
      <c r="M11">
        <v>0</v>
      </c>
      <c r="N11" t="s">
        <v>239</v>
      </c>
      <c r="O11">
        <v>0</v>
      </c>
      <c r="P11">
        <v>0</v>
      </c>
    </row>
    <row r="12" spans="1:16" x14ac:dyDescent="0.35">
      <c r="A12" s="1">
        <v>44744</v>
      </c>
      <c r="B12" s="1">
        <v>44750</v>
      </c>
      <c r="C12">
        <v>202223</v>
      </c>
      <c r="D12">
        <v>99999</v>
      </c>
      <c r="E12" t="s">
        <v>48</v>
      </c>
      <c r="F12" t="s">
        <v>249</v>
      </c>
      <c r="G12">
        <v>587137866</v>
      </c>
      <c r="H12" t="s">
        <v>238</v>
      </c>
      <c r="I12">
        <v>19513309411</v>
      </c>
      <c r="J12">
        <v>5</v>
      </c>
      <c r="K12">
        <v>1061.18</v>
      </c>
      <c r="L12">
        <v>0</v>
      </c>
      <c r="M12">
        <v>0</v>
      </c>
      <c r="N12" t="s">
        <v>239</v>
      </c>
      <c r="O12">
        <v>0</v>
      </c>
      <c r="P12">
        <v>0</v>
      </c>
    </row>
    <row r="13" spans="1:16" x14ac:dyDescent="0.35">
      <c r="A13" s="1">
        <v>44744</v>
      </c>
      <c r="B13" s="1">
        <v>44750</v>
      </c>
      <c r="C13">
        <v>202223</v>
      </c>
      <c r="D13">
        <v>99999</v>
      </c>
      <c r="E13" t="s">
        <v>48</v>
      </c>
      <c r="F13" t="s">
        <v>250</v>
      </c>
      <c r="G13">
        <v>585457381</v>
      </c>
      <c r="H13" t="s">
        <v>238</v>
      </c>
      <c r="I13">
        <v>19513302628</v>
      </c>
      <c r="J13">
        <v>0</v>
      </c>
      <c r="K13">
        <v>0</v>
      </c>
      <c r="L13">
        <v>0</v>
      </c>
      <c r="M13">
        <v>0</v>
      </c>
      <c r="N13" t="s">
        <v>239</v>
      </c>
      <c r="O13">
        <v>0</v>
      </c>
      <c r="P13">
        <v>0</v>
      </c>
    </row>
    <row r="14" spans="1:16" x14ac:dyDescent="0.35">
      <c r="A14" s="1">
        <v>44744</v>
      </c>
      <c r="B14" s="1">
        <v>44750</v>
      </c>
      <c r="C14">
        <v>202223</v>
      </c>
      <c r="D14">
        <v>99999</v>
      </c>
      <c r="E14" t="s">
        <v>57</v>
      </c>
      <c r="F14" t="s">
        <v>251</v>
      </c>
      <c r="G14">
        <v>575238659</v>
      </c>
      <c r="H14" t="s">
        <v>238</v>
      </c>
      <c r="I14">
        <v>19287626636</v>
      </c>
      <c r="J14">
        <v>0</v>
      </c>
      <c r="K14">
        <v>0</v>
      </c>
      <c r="L14">
        <v>0</v>
      </c>
      <c r="M14">
        <v>0</v>
      </c>
      <c r="N14" t="s">
        <v>239</v>
      </c>
      <c r="O14">
        <v>0</v>
      </c>
      <c r="P14">
        <v>0</v>
      </c>
    </row>
    <row r="15" spans="1:16" x14ac:dyDescent="0.35">
      <c r="A15" s="1">
        <v>44744</v>
      </c>
      <c r="B15" s="1">
        <v>44750</v>
      </c>
      <c r="C15">
        <v>202223</v>
      </c>
      <c r="D15">
        <v>99999</v>
      </c>
      <c r="E15" t="s">
        <v>33</v>
      </c>
      <c r="F15" t="s">
        <v>252</v>
      </c>
      <c r="G15">
        <v>595674940</v>
      </c>
      <c r="H15" t="s">
        <v>238</v>
      </c>
      <c r="I15">
        <v>88727629047</v>
      </c>
      <c r="J15">
        <v>3</v>
      </c>
      <c r="K15">
        <v>857.84699999999998</v>
      </c>
      <c r="L15">
        <v>0</v>
      </c>
      <c r="M15">
        <v>0</v>
      </c>
      <c r="N15" t="s">
        <v>239</v>
      </c>
      <c r="O15">
        <v>0</v>
      </c>
      <c r="P15">
        <v>0</v>
      </c>
    </row>
    <row r="16" spans="1:16" x14ac:dyDescent="0.35">
      <c r="A16" s="1">
        <v>44744</v>
      </c>
      <c r="B16" s="1">
        <v>44750</v>
      </c>
      <c r="C16">
        <v>202223</v>
      </c>
      <c r="D16">
        <v>99999</v>
      </c>
      <c r="E16" t="s">
        <v>57</v>
      </c>
      <c r="F16" t="s">
        <v>253</v>
      </c>
      <c r="G16">
        <v>586799387</v>
      </c>
      <c r="H16" t="s">
        <v>238</v>
      </c>
      <c r="I16">
        <v>19287688287</v>
      </c>
      <c r="J16">
        <v>1</v>
      </c>
      <c r="K16">
        <v>195.767</v>
      </c>
      <c r="L16">
        <v>0</v>
      </c>
      <c r="M16">
        <v>0</v>
      </c>
      <c r="N16" t="s">
        <v>239</v>
      </c>
      <c r="O16">
        <v>0</v>
      </c>
      <c r="P16">
        <v>0</v>
      </c>
    </row>
    <row r="17" spans="1:16" x14ac:dyDescent="0.35">
      <c r="A17" s="1">
        <v>44744</v>
      </c>
      <c r="B17" s="1">
        <v>44750</v>
      </c>
      <c r="C17">
        <v>202223</v>
      </c>
      <c r="D17">
        <v>99999</v>
      </c>
      <c r="E17" t="s">
        <v>43</v>
      </c>
      <c r="F17" t="s">
        <v>254</v>
      </c>
      <c r="G17">
        <v>582384699</v>
      </c>
      <c r="H17" t="s">
        <v>238</v>
      </c>
      <c r="I17">
        <v>19463257822</v>
      </c>
      <c r="J17">
        <v>0</v>
      </c>
      <c r="K17">
        <v>0</v>
      </c>
      <c r="L17">
        <v>0</v>
      </c>
      <c r="M17">
        <v>0</v>
      </c>
      <c r="N17" t="s">
        <v>239</v>
      </c>
      <c r="O17">
        <v>0</v>
      </c>
      <c r="P17">
        <v>0</v>
      </c>
    </row>
    <row r="18" spans="1:16" x14ac:dyDescent="0.35">
      <c r="A18" s="1">
        <v>44744</v>
      </c>
      <c r="B18" s="1">
        <v>44750</v>
      </c>
      <c r="C18">
        <v>202223</v>
      </c>
      <c r="D18">
        <v>99999</v>
      </c>
      <c r="E18" t="s">
        <v>48</v>
      </c>
      <c r="F18" t="s">
        <v>255</v>
      </c>
      <c r="G18">
        <v>587747895</v>
      </c>
      <c r="H18" t="s">
        <v>238</v>
      </c>
      <c r="I18">
        <v>19513310255</v>
      </c>
      <c r="J18">
        <v>-2</v>
      </c>
      <c r="K18">
        <v>-655.73199999999997</v>
      </c>
      <c r="L18">
        <v>16</v>
      </c>
      <c r="M18">
        <v>0</v>
      </c>
      <c r="N18" t="s">
        <v>239</v>
      </c>
      <c r="O18">
        <v>0</v>
      </c>
      <c r="P18">
        <v>0</v>
      </c>
    </row>
    <row r="19" spans="1:16" x14ac:dyDescent="0.35">
      <c r="A19" s="1">
        <v>44744</v>
      </c>
      <c r="B19" s="1">
        <v>44750</v>
      </c>
      <c r="C19">
        <v>202223</v>
      </c>
      <c r="D19">
        <v>99999</v>
      </c>
      <c r="E19" t="s">
        <v>57</v>
      </c>
      <c r="F19" t="s">
        <v>256</v>
      </c>
      <c r="G19">
        <v>587598889</v>
      </c>
      <c r="H19" t="s">
        <v>238</v>
      </c>
      <c r="I19">
        <v>19555307378</v>
      </c>
      <c r="J19">
        <v>0</v>
      </c>
      <c r="K19">
        <v>0</v>
      </c>
      <c r="L19">
        <v>3</v>
      </c>
      <c r="M19">
        <v>0</v>
      </c>
      <c r="N19" t="s">
        <v>239</v>
      </c>
      <c r="O19">
        <v>0</v>
      </c>
      <c r="P19">
        <v>0</v>
      </c>
    </row>
    <row r="20" spans="1:16" x14ac:dyDescent="0.35">
      <c r="A20" s="1">
        <v>44744</v>
      </c>
      <c r="B20" s="1">
        <v>44750</v>
      </c>
      <c r="C20">
        <v>202223</v>
      </c>
      <c r="D20">
        <v>99999</v>
      </c>
      <c r="E20" t="s">
        <v>57</v>
      </c>
      <c r="F20" t="s">
        <v>257</v>
      </c>
      <c r="G20">
        <v>596394990</v>
      </c>
      <c r="H20" t="s">
        <v>238</v>
      </c>
      <c r="I20">
        <v>19555334629</v>
      </c>
      <c r="J20">
        <v>4</v>
      </c>
      <c r="K20">
        <v>1136</v>
      </c>
      <c r="L20">
        <v>1</v>
      </c>
      <c r="M20">
        <v>0</v>
      </c>
      <c r="N20" t="s">
        <v>239</v>
      </c>
      <c r="O20">
        <v>0</v>
      </c>
      <c r="P20">
        <v>0</v>
      </c>
    </row>
    <row r="21" spans="1:16" x14ac:dyDescent="0.35">
      <c r="A21" s="1">
        <v>44744</v>
      </c>
      <c r="B21" s="1">
        <v>44750</v>
      </c>
      <c r="C21">
        <v>202223</v>
      </c>
      <c r="D21">
        <v>99999</v>
      </c>
      <c r="E21" t="s">
        <v>48</v>
      </c>
      <c r="F21" t="s">
        <v>258</v>
      </c>
      <c r="G21">
        <v>587700122</v>
      </c>
      <c r="H21" t="s">
        <v>238</v>
      </c>
      <c r="I21">
        <v>19513309799</v>
      </c>
      <c r="J21">
        <v>0</v>
      </c>
      <c r="K21">
        <v>0</v>
      </c>
      <c r="L21">
        <v>0</v>
      </c>
      <c r="M21">
        <v>0</v>
      </c>
      <c r="N21" t="s">
        <v>239</v>
      </c>
      <c r="O21">
        <v>0</v>
      </c>
      <c r="P21">
        <v>0</v>
      </c>
    </row>
    <row r="22" spans="1:16" x14ac:dyDescent="0.35">
      <c r="A22" s="1">
        <v>44744</v>
      </c>
      <c r="B22" s="1">
        <v>44750</v>
      </c>
      <c r="C22">
        <v>202223</v>
      </c>
      <c r="D22">
        <v>99999</v>
      </c>
      <c r="E22" t="s">
        <v>38</v>
      </c>
      <c r="F22" t="s">
        <v>259</v>
      </c>
      <c r="G22">
        <v>587592446</v>
      </c>
      <c r="H22" t="s">
        <v>238</v>
      </c>
      <c r="I22">
        <v>19569777005</v>
      </c>
      <c r="J22">
        <v>0</v>
      </c>
      <c r="K22">
        <v>0</v>
      </c>
      <c r="L22">
        <v>0</v>
      </c>
      <c r="M22">
        <v>0</v>
      </c>
      <c r="N22" t="s">
        <v>239</v>
      </c>
      <c r="O22">
        <v>0</v>
      </c>
      <c r="P22">
        <v>0</v>
      </c>
    </row>
    <row r="23" spans="1:16" x14ac:dyDescent="0.35">
      <c r="A23" s="1">
        <v>44744</v>
      </c>
      <c r="B23" s="1">
        <v>44750</v>
      </c>
      <c r="C23">
        <v>202223</v>
      </c>
      <c r="D23">
        <v>99999</v>
      </c>
      <c r="E23" t="s">
        <v>57</v>
      </c>
      <c r="F23" t="s">
        <v>260</v>
      </c>
      <c r="G23">
        <v>587598885</v>
      </c>
      <c r="H23" t="s">
        <v>238</v>
      </c>
      <c r="I23">
        <v>19555307481</v>
      </c>
      <c r="J23">
        <v>3</v>
      </c>
      <c r="K23">
        <v>633.52499999999998</v>
      </c>
      <c r="L23">
        <v>1</v>
      </c>
      <c r="M23">
        <v>0</v>
      </c>
      <c r="N23" t="s">
        <v>239</v>
      </c>
      <c r="O23">
        <v>0</v>
      </c>
      <c r="P23">
        <v>0</v>
      </c>
    </row>
    <row r="24" spans="1:16" x14ac:dyDescent="0.35">
      <c r="A24" s="1">
        <v>44744</v>
      </c>
      <c r="B24" s="1">
        <v>44750</v>
      </c>
      <c r="C24">
        <v>202223</v>
      </c>
      <c r="D24">
        <v>99999</v>
      </c>
      <c r="E24" t="s">
        <v>48</v>
      </c>
      <c r="F24" t="s">
        <v>261</v>
      </c>
      <c r="G24">
        <v>587700116</v>
      </c>
      <c r="H24" t="s">
        <v>238</v>
      </c>
      <c r="I24">
        <v>19513309672</v>
      </c>
      <c r="J24">
        <v>0</v>
      </c>
      <c r="K24">
        <v>0</v>
      </c>
      <c r="L24">
        <v>0</v>
      </c>
      <c r="M24">
        <v>0</v>
      </c>
      <c r="N24" t="s">
        <v>239</v>
      </c>
      <c r="O24">
        <v>0</v>
      </c>
      <c r="P24">
        <v>0</v>
      </c>
    </row>
    <row r="25" spans="1:16" x14ac:dyDescent="0.35">
      <c r="A25" s="1">
        <v>44744</v>
      </c>
      <c r="B25" s="1">
        <v>44750</v>
      </c>
      <c r="C25">
        <v>202223</v>
      </c>
      <c r="D25">
        <v>99999</v>
      </c>
      <c r="E25" t="s">
        <v>33</v>
      </c>
      <c r="F25" t="s">
        <v>262</v>
      </c>
      <c r="G25">
        <v>596480347</v>
      </c>
      <c r="H25" t="s">
        <v>238</v>
      </c>
      <c r="I25">
        <v>88727654478</v>
      </c>
      <c r="J25">
        <v>-1</v>
      </c>
      <c r="K25">
        <v>-249</v>
      </c>
      <c r="L25">
        <v>1</v>
      </c>
      <c r="M25">
        <v>0</v>
      </c>
      <c r="N25" t="s">
        <v>239</v>
      </c>
      <c r="O25">
        <v>0</v>
      </c>
      <c r="P25">
        <v>0</v>
      </c>
    </row>
    <row r="26" spans="1:16" x14ac:dyDescent="0.35">
      <c r="A26" s="1">
        <v>44744</v>
      </c>
      <c r="B26" s="1">
        <v>44750</v>
      </c>
      <c r="C26">
        <v>202223</v>
      </c>
      <c r="D26">
        <v>99999</v>
      </c>
      <c r="E26" t="s">
        <v>33</v>
      </c>
      <c r="F26" t="s">
        <v>263</v>
      </c>
      <c r="G26">
        <v>596479708</v>
      </c>
      <c r="H26" t="s">
        <v>238</v>
      </c>
      <c r="I26">
        <v>88727654479</v>
      </c>
      <c r="J26">
        <v>3</v>
      </c>
      <c r="K26">
        <v>897</v>
      </c>
      <c r="L26">
        <v>1</v>
      </c>
      <c r="M26">
        <v>0</v>
      </c>
      <c r="N26" t="s">
        <v>239</v>
      </c>
      <c r="O26">
        <v>0</v>
      </c>
      <c r="P26">
        <v>0</v>
      </c>
    </row>
    <row r="27" spans="1:16" x14ac:dyDescent="0.35">
      <c r="A27" s="1">
        <v>44744</v>
      </c>
      <c r="B27" s="1">
        <v>44750</v>
      </c>
      <c r="C27">
        <v>202223</v>
      </c>
      <c r="D27">
        <v>99999</v>
      </c>
      <c r="E27" t="s">
        <v>57</v>
      </c>
      <c r="F27" t="s">
        <v>264</v>
      </c>
      <c r="G27">
        <v>596317833</v>
      </c>
      <c r="H27" t="s">
        <v>238</v>
      </c>
      <c r="I27">
        <v>19555332131</v>
      </c>
      <c r="J27">
        <v>4</v>
      </c>
      <c r="K27">
        <v>1396</v>
      </c>
      <c r="L27">
        <v>0</v>
      </c>
      <c r="M27">
        <v>0</v>
      </c>
      <c r="N27" t="s">
        <v>239</v>
      </c>
      <c r="O27">
        <v>0</v>
      </c>
      <c r="P27">
        <v>0</v>
      </c>
    </row>
    <row r="28" spans="1:16" x14ac:dyDescent="0.35">
      <c r="A28" s="1">
        <v>44744</v>
      </c>
      <c r="B28" s="1">
        <v>44750</v>
      </c>
      <c r="C28">
        <v>202223</v>
      </c>
      <c r="D28">
        <v>99999</v>
      </c>
      <c r="E28" t="s">
        <v>57</v>
      </c>
      <c r="F28" t="s">
        <v>265</v>
      </c>
      <c r="G28">
        <v>585380347</v>
      </c>
      <c r="H28" t="s">
        <v>238</v>
      </c>
      <c r="I28">
        <v>19287609922</v>
      </c>
      <c r="J28">
        <v>3</v>
      </c>
      <c r="K28">
        <v>756.36</v>
      </c>
      <c r="L28">
        <v>0</v>
      </c>
      <c r="M28">
        <v>0</v>
      </c>
      <c r="N28" t="s">
        <v>239</v>
      </c>
      <c r="O28">
        <v>0</v>
      </c>
      <c r="P28">
        <v>0</v>
      </c>
    </row>
    <row r="29" spans="1:16" x14ac:dyDescent="0.35">
      <c r="A29" s="1">
        <v>44744</v>
      </c>
      <c r="B29" s="1">
        <v>44750</v>
      </c>
      <c r="C29">
        <v>202223</v>
      </c>
      <c r="D29">
        <v>99999</v>
      </c>
      <c r="E29" t="s">
        <v>100</v>
      </c>
      <c r="F29" t="s">
        <v>266</v>
      </c>
      <c r="G29">
        <v>595816631</v>
      </c>
      <c r="H29" t="s">
        <v>238</v>
      </c>
      <c r="I29">
        <v>19606822463</v>
      </c>
      <c r="J29">
        <v>29</v>
      </c>
      <c r="K29">
        <v>6959.71</v>
      </c>
      <c r="L29">
        <v>2</v>
      </c>
      <c r="M29">
        <v>0</v>
      </c>
      <c r="N29" t="s">
        <v>239</v>
      </c>
      <c r="O29">
        <v>0</v>
      </c>
      <c r="P29">
        <v>0</v>
      </c>
    </row>
    <row r="30" spans="1:16" x14ac:dyDescent="0.35">
      <c r="A30" s="1">
        <v>44744</v>
      </c>
      <c r="B30" s="1">
        <v>44750</v>
      </c>
      <c r="C30">
        <v>202223</v>
      </c>
      <c r="D30">
        <v>99999</v>
      </c>
      <c r="E30" t="s">
        <v>33</v>
      </c>
      <c r="F30" t="s">
        <v>267</v>
      </c>
      <c r="G30">
        <v>595674943</v>
      </c>
      <c r="H30" t="s">
        <v>238</v>
      </c>
      <c r="I30">
        <v>88727640526</v>
      </c>
      <c r="J30">
        <v>0</v>
      </c>
      <c r="K30">
        <v>0</v>
      </c>
      <c r="L30">
        <v>0</v>
      </c>
      <c r="M30">
        <v>0</v>
      </c>
      <c r="N30" t="s">
        <v>239</v>
      </c>
      <c r="O30">
        <v>0</v>
      </c>
      <c r="P30">
        <v>0</v>
      </c>
    </row>
    <row r="31" spans="1:16" x14ac:dyDescent="0.35">
      <c r="A31" s="1">
        <v>44744</v>
      </c>
      <c r="B31" s="1">
        <v>44750</v>
      </c>
      <c r="C31">
        <v>202223</v>
      </c>
      <c r="D31">
        <v>99999</v>
      </c>
      <c r="E31" t="s">
        <v>43</v>
      </c>
      <c r="F31" t="s">
        <v>268</v>
      </c>
      <c r="G31">
        <v>587448060</v>
      </c>
      <c r="H31" t="s">
        <v>238</v>
      </c>
      <c r="I31">
        <v>19477831956</v>
      </c>
      <c r="J31">
        <v>49</v>
      </c>
      <c r="K31">
        <v>9445.6810000000005</v>
      </c>
      <c r="L31">
        <v>0</v>
      </c>
      <c r="M31">
        <v>0</v>
      </c>
      <c r="N31" t="s">
        <v>239</v>
      </c>
      <c r="O31">
        <v>0</v>
      </c>
      <c r="P31">
        <v>0</v>
      </c>
    </row>
    <row r="32" spans="1:16" x14ac:dyDescent="0.35">
      <c r="A32" s="1">
        <v>44744</v>
      </c>
      <c r="B32" s="1">
        <v>44750</v>
      </c>
      <c r="C32">
        <v>202223</v>
      </c>
      <c r="D32">
        <v>99999</v>
      </c>
      <c r="E32" t="s">
        <v>48</v>
      </c>
      <c r="F32" t="s">
        <v>269</v>
      </c>
      <c r="G32">
        <v>582113438</v>
      </c>
      <c r="H32" t="s">
        <v>238</v>
      </c>
      <c r="I32">
        <v>19319985747</v>
      </c>
      <c r="J32">
        <v>0</v>
      </c>
      <c r="K32">
        <v>0</v>
      </c>
      <c r="L32">
        <v>0</v>
      </c>
      <c r="M32">
        <v>0</v>
      </c>
      <c r="N32" t="s">
        <v>239</v>
      </c>
      <c r="O32">
        <v>0</v>
      </c>
      <c r="P32">
        <v>0</v>
      </c>
    </row>
    <row r="33" spans="1:16" x14ac:dyDescent="0.35">
      <c r="A33" s="1">
        <v>44744</v>
      </c>
      <c r="B33" s="1">
        <v>44750</v>
      </c>
      <c r="C33">
        <v>202223</v>
      </c>
      <c r="D33">
        <v>99999</v>
      </c>
      <c r="E33" t="s">
        <v>100</v>
      </c>
      <c r="F33" t="s">
        <v>270</v>
      </c>
      <c r="G33">
        <v>575939155</v>
      </c>
      <c r="H33" t="s">
        <v>238</v>
      </c>
      <c r="I33">
        <v>19078150176</v>
      </c>
      <c r="J33">
        <v>0</v>
      </c>
      <c r="K33">
        <v>0</v>
      </c>
      <c r="L33">
        <v>0</v>
      </c>
      <c r="M33">
        <v>0</v>
      </c>
      <c r="N33" t="s">
        <v>239</v>
      </c>
      <c r="O33">
        <v>0</v>
      </c>
      <c r="P33">
        <v>0</v>
      </c>
    </row>
    <row r="34" spans="1:16" x14ac:dyDescent="0.35">
      <c r="A34" s="1">
        <v>44744</v>
      </c>
      <c r="B34" s="1">
        <v>44750</v>
      </c>
      <c r="C34">
        <v>202223</v>
      </c>
      <c r="D34">
        <v>99999</v>
      </c>
      <c r="E34" t="s">
        <v>43</v>
      </c>
      <c r="F34" t="s">
        <v>271</v>
      </c>
      <c r="G34">
        <v>578466883</v>
      </c>
      <c r="H34" t="s">
        <v>238</v>
      </c>
      <c r="I34">
        <v>19463297534</v>
      </c>
      <c r="J34">
        <v>0</v>
      </c>
      <c r="K34">
        <v>0</v>
      </c>
      <c r="L34">
        <v>0</v>
      </c>
      <c r="M34">
        <v>0</v>
      </c>
      <c r="N34" t="s">
        <v>239</v>
      </c>
      <c r="O34">
        <v>0</v>
      </c>
      <c r="P34">
        <v>0</v>
      </c>
    </row>
    <row r="35" spans="1:16" x14ac:dyDescent="0.35">
      <c r="A35" s="1">
        <v>44744</v>
      </c>
      <c r="B35" s="1">
        <v>44750</v>
      </c>
      <c r="C35">
        <v>202223</v>
      </c>
      <c r="D35">
        <v>99999</v>
      </c>
      <c r="E35" t="s">
        <v>38</v>
      </c>
      <c r="F35" t="s">
        <v>272</v>
      </c>
      <c r="G35">
        <v>584796430</v>
      </c>
      <c r="H35" t="s">
        <v>238</v>
      </c>
      <c r="I35">
        <v>19512219873</v>
      </c>
      <c r="J35">
        <v>0</v>
      </c>
      <c r="K35">
        <v>0</v>
      </c>
      <c r="L35">
        <v>0</v>
      </c>
      <c r="M35">
        <v>0</v>
      </c>
      <c r="N35" t="s">
        <v>239</v>
      </c>
      <c r="O35">
        <v>0</v>
      </c>
      <c r="P35">
        <v>0</v>
      </c>
    </row>
    <row r="36" spans="1:16" x14ac:dyDescent="0.35">
      <c r="A36" s="1">
        <v>44744</v>
      </c>
      <c r="B36" s="1">
        <v>44750</v>
      </c>
      <c r="C36">
        <v>202223</v>
      </c>
      <c r="D36">
        <v>99999</v>
      </c>
      <c r="E36" t="s">
        <v>33</v>
      </c>
      <c r="F36" t="s">
        <v>273</v>
      </c>
      <c r="G36">
        <v>595674952</v>
      </c>
      <c r="H36" t="s">
        <v>238</v>
      </c>
      <c r="I36">
        <v>88727640009</v>
      </c>
      <c r="J36">
        <v>0</v>
      </c>
      <c r="K36">
        <v>0</v>
      </c>
      <c r="L36">
        <v>0</v>
      </c>
      <c r="M36">
        <v>0</v>
      </c>
      <c r="N36" t="s">
        <v>239</v>
      </c>
      <c r="O36">
        <v>0</v>
      </c>
      <c r="P36">
        <v>0</v>
      </c>
    </row>
    <row r="37" spans="1:16" x14ac:dyDescent="0.35">
      <c r="A37" s="1">
        <v>44744</v>
      </c>
      <c r="B37" s="1">
        <v>44750</v>
      </c>
      <c r="C37">
        <v>202223</v>
      </c>
      <c r="D37">
        <v>99999</v>
      </c>
      <c r="E37" t="s">
        <v>100</v>
      </c>
      <c r="F37" t="s">
        <v>274</v>
      </c>
      <c r="G37">
        <v>586295586</v>
      </c>
      <c r="H37" t="s">
        <v>238</v>
      </c>
      <c r="I37">
        <v>19472184203</v>
      </c>
      <c r="J37">
        <v>0</v>
      </c>
      <c r="K37">
        <v>0</v>
      </c>
      <c r="L37">
        <v>0</v>
      </c>
      <c r="M37">
        <v>0</v>
      </c>
      <c r="N37" t="s">
        <v>239</v>
      </c>
      <c r="O37">
        <v>0</v>
      </c>
      <c r="P37">
        <v>0</v>
      </c>
    </row>
    <row r="38" spans="1:16" x14ac:dyDescent="0.35">
      <c r="A38" s="1">
        <v>44744</v>
      </c>
      <c r="B38" s="1">
        <v>44750</v>
      </c>
      <c r="C38">
        <v>202223</v>
      </c>
      <c r="D38">
        <v>99999</v>
      </c>
      <c r="E38" t="s">
        <v>100</v>
      </c>
      <c r="F38" t="s">
        <v>275</v>
      </c>
      <c r="G38">
        <v>574307606</v>
      </c>
      <c r="H38" t="s">
        <v>238</v>
      </c>
      <c r="I38">
        <v>19342469561</v>
      </c>
      <c r="J38">
        <v>0</v>
      </c>
      <c r="K38">
        <v>0</v>
      </c>
      <c r="L38">
        <v>0</v>
      </c>
      <c r="M38">
        <v>0</v>
      </c>
      <c r="N38" t="s">
        <v>239</v>
      </c>
      <c r="O38">
        <v>0</v>
      </c>
      <c r="P38">
        <v>0</v>
      </c>
    </row>
    <row r="39" spans="1:16" x14ac:dyDescent="0.35">
      <c r="A39" s="1">
        <v>44744</v>
      </c>
      <c r="B39" s="1">
        <v>44750</v>
      </c>
      <c r="C39">
        <v>202223</v>
      </c>
      <c r="D39">
        <v>99999</v>
      </c>
      <c r="E39" t="s">
        <v>48</v>
      </c>
      <c r="F39" t="s">
        <v>276</v>
      </c>
      <c r="G39">
        <v>577134528</v>
      </c>
      <c r="H39" t="s">
        <v>238</v>
      </c>
      <c r="I39">
        <v>19319946927</v>
      </c>
      <c r="J39">
        <v>0</v>
      </c>
      <c r="K39">
        <v>0</v>
      </c>
      <c r="L39">
        <v>0</v>
      </c>
      <c r="M39">
        <v>0</v>
      </c>
      <c r="N39" t="s">
        <v>239</v>
      </c>
      <c r="O39">
        <v>0</v>
      </c>
      <c r="P39">
        <v>0</v>
      </c>
    </row>
    <row r="40" spans="1:16" x14ac:dyDescent="0.35">
      <c r="A40" s="1">
        <v>44744</v>
      </c>
      <c r="B40" s="1">
        <v>44750</v>
      </c>
      <c r="C40">
        <v>202223</v>
      </c>
      <c r="D40">
        <v>99999</v>
      </c>
      <c r="E40" t="s">
        <v>48</v>
      </c>
      <c r="F40" t="s">
        <v>277</v>
      </c>
      <c r="G40">
        <v>586283185</v>
      </c>
      <c r="H40" t="s">
        <v>238</v>
      </c>
      <c r="I40">
        <v>19513308733</v>
      </c>
      <c r="J40">
        <v>0</v>
      </c>
      <c r="K40">
        <v>0</v>
      </c>
      <c r="L40">
        <v>0</v>
      </c>
      <c r="M40">
        <v>0</v>
      </c>
      <c r="N40" t="s">
        <v>239</v>
      </c>
      <c r="O40">
        <v>0</v>
      </c>
      <c r="P40">
        <v>0</v>
      </c>
    </row>
    <row r="41" spans="1:16" x14ac:dyDescent="0.35">
      <c r="A41" s="1">
        <v>44744</v>
      </c>
      <c r="B41" s="1">
        <v>44750</v>
      </c>
      <c r="C41">
        <v>202223</v>
      </c>
      <c r="D41">
        <v>99999</v>
      </c>
      <c r="E41" t="s">
        <v>48</v>
      </c>
      <c r="F41" t="s">
        <v>278</v>
      </c>
      <c r="G41">
        <v>574258018</v>
      </c>
      <c r="H41" t="s">
        <v>238</v>
      </c>
      <c r="I41">
        <v>19319911350</v>
      </c>
      <c r="J41">
        <v>0</v>
      </c>
      <c r="K41">
        <v>0</v>
      </c>
      <c r="L41">
        <v>0</v>
      </c>
      <c r="M41">
        <v>0</v>
      </c>
      <c r="N41" t="s">
        <v>239</v>
      </c>
      <c r="O41">
        <v>0</v>
      </c>
      <c r="P41">
        <v>0</v>
      </c>
    </row>
    <row r="42" spans="1:16" x14ac:dyDescent="0.35">
      <c r="A42" s="1">
        <v>44744</v>
      </c>
      <c r="B42" s="1">
        <v>44750</v>
      </c>
      <c r="C42">
        <v>202223</v>
      </c>
      <c r="D42">
        <v>99999</v>
      </c>
      <c r="E42" t="s">
        <v>48</v>
      </c>
      <c r="F42" t="s">
        <v>279</v>
      </c>
      <c r="G42">
        <v>586670215</v>
      </c>
      <c r="H42" t="s">
        <v>238</v>
      </c>
      <c r="I42">
        <v>19513306881</v>
      </c>
      <c r="J42">
        <v>0</v>
      </c>
      <c r="K42">
        <v>0</v>
      </c>
      <c r="L42">
        <v>0</v>
      </c>
      <c r="M42">
        <v>0</v>
      </c>
      <c r="N42" t="s">
        <v>239</v>
      </c>
      <c r="O42">
        <v>0</v>
      </c>
      <c r="P42">
        <v>0</v>
      </c>
    </row>
    <row r="43" spans="1:16" x14ac:dyDescent="0.35">
      <c r="A43" s="1">
        <v>44744</v>
      </c>
      <c r="B43" s="1">
        <v>44750</v>
      </c>
      <c r="C43">
        <v>202223</v>
      </c>
      <c r="D43">
        <v>99999</v>
      </c>
      <c r="E43" t="s">
        <v>43</v>
      </c>
      <c r="F43" t="s">
        <v>280</v>
      </c>
      <c r="G43">
        <v>578535685</v>
      </c>
      <c r="H43" t="s">
        <v>238</v>
      </c>
      <c r="I43">
        <v>19463297640</v>
      </c>
      <c r="J43">
        <v>0</v>
      </c>
      <c r="K43">
        <v>0</v>
      </c>
      <c r="L43">
        <v>0</v>
      </c>
      <c r="M43">
        <v>0</v>
      </c>
      <c r="N43" t="s">
        <v>239</v>
      </c>
      <c r="O43">
        <v>0</v>
      </c>
      <c r="P43">
        <v>0</v>
      </c>
    </row>
    <row r="44" spans="1:16" x14ac:dyDescent="0.35">
      <c r="A44" s="1">
        <v>44744</v>
      </c>
      <c r="B44" s="1">
        <v>44750</v>
      </c>
      <c r="C44">
        <v>202223</v>
      </c>
      <c r="D44">
        <v>99999</v>
      </c>
      <c r="E44" t="s">
        <v>33</v>
      </c>
      <c r="F44" t="s">
        <v>281</v>
      </c>
      <c r="G44">
        <v>579064923</v>
      </c>
      <c r="H44" t="s">
        <v>238</v>
      </c>
      <c r="I44">
        <v>88727637139</v>
      </c>
      <c r="J44">
        <v>0</v>
      </c>
      <c r="K44">
        <v>0</v>
      </c>
      <c r="L44">
        <v>0</v>
      </c>
      <c r="M44">
        <v>0</v>
      </c>
      <c r="N44" t="s">
        <v>239</v>
      </c>
      <c r="O44">
        <v>0</v>
      </c>
      <c r="P44">
        <v>0</v>
      </c>
    </row>
    <row r="45" spans="1:16" x14ac:dyDescent="0.35">
      <c r="A45" s="1">
        <v>44744</v>
      </c>
      <c r="B45" s="1">
        <v>44750</v>
      </c>
      <c r="C45">
        <v>202223</v>
      </c>
      <c r="D45">
        <v>99999</v>
      </c>
      <c r="E45" t="s">
        <v>48</v>
      </c>
      <c r="F45" t="s">
        <v>282</v>
      </c>
      <c r="G45">
        <v>585452616</v>
      </c>
      <c r="H45" t="s">
        <v>238</v>
      </c>
      <c r="I45">
        <v>19513302629</v>
      </c>
      <c r="J45">
        <v>0</v>
      </c>
      <c r="K45">
        <v>0</v>
      </c>
      <c r="L45">
        <v>0</v>
      </c>
      <c r="M45">
        <v>0</v>
      </c>
      <c r="N45" t="s">
        <v>239</v>
      </c>
      <c r="O45">
        <v>0</v>
      </c>
      <c r="P45">
        <v>0</v>
      </c>
    </row>
    <row r="46" spans="1:16" x14ac:dyDescent="0.35">
      <c r="A46" s="1">
        <v>44744</v>
      </c>
      <c r="B46" s="1">
        <v>44750</v>
      </c>
      <c r="C46">
        <v>202223</v>
      </c>
      <c r="D46">
        <v>99999</v>
      </c>
      <c r="E46" t="s">
        <v>38</v>
      </c>
      <c r="F46" t="s">
        <v>283</v>
      </c>
      <c r="G46">
        <v>587522316</v>
      </c>
      <c r="H46" t="s">
        <v>238</v>
      </c>
      <c r="I46">
        <v>19512213495</v>
      </c>
      <c r="J46">
        <v>0</v>
      </c>
      <c r="K46">
        <v>0</v>
      </c>
      <c r="L46">
        <v>0</v>
      </c>
      <c r="M46">
        <v>0</v>
      </c>
      <c r="N46" t="s">
        <v>239</v>
      </c>
      <c r="O46">
        <v>0</v>
      </c>
      <c r="P46">
        <v>0</v>
      </c>
    </row>
    <row r="47" spans="1:16" x14ac:dyDescent="0.35">
      <c r="A47" s="1">
        <v>44744</v>
      </c>
      <c r="B47" s="1">
        <v>44750</v>
      </c>
      <c r="C47">
        <v>202223</v>
      </c>
      <c r="D47">
        <v>99999</v>
      </c>
      <c r="E47" t="s">
        <v>100</v>
      </c>
      <c r="F47" t="s">
        <v>284</v>
      </c>
      <c r="G47">
        <v>595818686</v>
      </c>
      <c r="H47" t="s">
        <v>238</v>
      </c>
      <c r="I47">
        <v>19606824675</v>
      </c>
      <c r="J47">
        <v>29</v>
      </c>
      <c r="K47">
        <v>8627.2099999999991</v>
      </c>
      <c r="L47">
        <v>0</v>
      </c>
      <c r="M47">
        <v>0</v>
      </c>
      <c r="N47" t="s">
        <v>239</v>
      </c>
      <c r="O47">
        <v>0</v>
      </c>
      <c r="P47">
        <v>0</v>
      </c>
    </row>
    <row r="48" spans="1:16" x14ac:dyDescent="0.35">
      <c r="A48" s="1">
        <v>44744</v>
      </c>
      <c r="B48" s="1">
        <v>44750</v>
      </c>
      <c r="C48">
        <v>202223</v>
      </c>
      <c r="D48">
        <v>99999</v>
      </c>
      <c r="E48" t="s">
        <v>43</v>
      </c>
      <c r="F48" t="s">
        <v>285</v>
      </c>
      <c r="G48">
        <v>587448061</v>
      </c>
      <c r="H48" t="s">
        <v>238</v>
      </c>
      <c r="I48">
        <v>19477831977</v>
      </c>
      <c r="J48">
        <v>0</v>
      </c>
      <c r="K48">
        <v>0</v>
      </c>
      <c r="L48">
        <v>0</v>
      </c>
      <c r="M48">
        <v>0</v>
      </c>
      <c r="N48" t="s">
        <v>239</v>
      </c>
      <c r="O48">
        <v>0</v>
      </c>
      <c r="P48">
        <v>0</v>
      </c>
    </row>
    <row r="49" spans="1:16" x14ac:dyDescent="0.35">
      <c r="A49" s="1">
        <v>44744</v>
      </c>
      <c r="B49" s="1">
        <v>44750</v>
      </c>
      <c r="C49">
        <v>202223</v>
      </c>
      <c r="D49">
        <v>99999</v>
      </c>
      <c r="E49" t="s">
        <v>33</v>
      </c>
      <c r="F49" t="s">
        <v>286</v>
      </c>
      <c r="G49">
        <v>580453957</v>
      </c>
      <c r="H49" t="s">
        <v>238</v>
      </c>
      <c r="I49">
        <v>88727637141</v>
      </c>
      <c r="J49">
        <v>34</v>
      </c>
      <c r="K49">
        <v>7060.78</v>
      </c>
      <c r="L49">
        <v>7</v>
      </c>
      <c r="M49">
        <v>0</v>
      </c>
      <c r="N49" t="s">
        <v>239</v>
      </c>
      <c r="O49">
        <v>0</v>
      </c>
      <c r="P49">
        <v>0</v>
      </c>
    </row>
    <row r="50" spans="1:16" x14ac:dyDescent="0.35">
      <c r="A50" s="1">
        <v>44744</v>
      </c>
      <c r="B50" s="1">
        <v>44750</v>
      </c>
      <c r="C50">
        <v>202223</v>
      </c>
      <c r="D50">
        <v>99999</v>
      </c>
      <c r="E50" t="s">
        <v>43</v>
      </c>
      <c r="F50" t="s">
        <v>287</v>
      </c>
      <c r="G50">
        <v>572553120</v>
      </c>
      <c r="H50" t="s">
        <v>238</v>
      </c>
      <c r="I50">
        <v>19294023486</v>
      </c>
      <c r="J50">
        <v>0</v>
      </c>
      <c r="K50">
        <v>0</v>
      </c>
      <c r="L50">
        <v>0</v>
      </c>
      <c r="M50">
        <v>0</v>
      </c>
      <c r="N50" t="s">
        <v>239</v>
      </c>
      <c r="O50">
        <v>0</v>
      </c>
      <c r="P50">
        <v>0</v>
      </c>
    </row>
    <row r="51" spans="1:16" x14ac:dyDescent="0.35">
      <c r="A51" s="1">
        <v>44744</v>
      </c>
      <c r="B51" s="1">
        <v>44750</v>
      </c>
      <c r="C51">
        <v>202223</v>
      </c>
      <c r="D51">
        <v>99999</v>
      </c>
      <c r="E51" t="s">
        <v>100</v>
      </c>
      <c r="F51" t="s">
        <v>288</v>
      </c>
      <c r="G51">
        <v>595515455</v>
      </c>
      <c r="H51" t="s">
        <v>238</v>
      </c>
      <c r="I51">
        <v>19606824676</v>
      </c>
      <c r="J51">
        <v>0</v>
      </c>
      <c r="K51">
        <v>0</v>
      </c>
      <c r="L51">
        <v>0</v>
      </c>
      <c r="M51">
        <v>0</v>
      </c>
      <c r="N51" t="s">
        <v>239</v>
      </c>
      <c r="O51">
        <v>0</v>
      </c>
      <c r="P51">
        <v>0</v>
      </c>
    </row>
    <row r="52" spans="1:16" x14ac:dyDescent="0.35">
      <c r="A52" s="1">
        <v>44744</v>
      </c>
      <c r="B52" s="1">
        <v>44750</v>
      </c>
      <c r="C52">
        <v>202223</v>
      </c>
      <c r="D52">
        <v>99999</v>
      </c>
      <c r="E52" t="s">
        <v>38</v>
      </c>
      <c r="F52" t="s">
        <v>289</v>
      </c>
      <c r="G52">
        <v>578924325</v>
      </c>
      <c r="H52" t="s">
        <v>238</v>
      </c>
      <c r="I52">
        <v>19485005474</v>
      </c>
      <c r="J52">
        <v>0</v>
      </c>
      <c r="K52">
        <v>0</v>
      </c>
      <c r="L52">
        <v>0</v>
      </c>
      <c r="M52">
        <v>0</v>
      </c>
      <c r="N52" t="s">
        <v>239</v>
      </c>
      <c r="O52">
        <v>0</v>
      </c>
      <c r="P52">
        <v>0</v>
      </c>
    </row>
    <row r="53" spans="1:16" x14ac:dyDescent="0.35">
      <c r="A53" s="1">
        <v>44744</v>
      </c>
      <c r="B53" s="1">
        <v>44750</v>
      </c>
      <c r="C53">
        <v>202223</v>
      </c>
      <c r="D53">
        <v>99999</v>
      </c>
      <c r="E53" t="s">
        <v>33</v>
      </c>
      <c r="F53" t="s">
        <v>290</v>
      </c>
      <c r="G53">
        <v>596821010</v>
      </c>
      <c r="H53" t="s">
        <v>238</v>
      </c>
      <c r="I53">
        <v>88727647208</v>
      </c>
      <c r="J53">
        <v>-1</v>
      </c>
      <c r="K53">
        <v>-129.21899999999999</v>
      </c>
      <c r="L53">
        <v>1</v>
      </c>
      <c r="M53">
        <v>0</v>
      </c>
      <c r="N53" t="s">
        <v>239</v>
      </c>
      <c r="O53">
        <v>0</v>
      </c>
      <c r="P53">
        <v>0</v>
      </c>
    </row>
    <row r="54" spans="1:16" x14ac:dyDescent="0.35">
      <c r="A54" s="1">
        <v>44744</v>
      </c>
      <c r="B54" s="1">
        <v>44750</v>
      </c>
      <c r="C54">
        <v>202223</v>
      </c>
      <c r="D54">
        <v>99999</v>
      </c>
      <c r="E54" t="s">
        <v>48</v>
      </c>
      <c r="F54" t="s">
        <v>291</v>
      </c>
      <c r="G54">
        <v>581881284</v>
      </c>
      <c r="H54" t="s">
        <v>238</v>
      </c>
      <c r="I54">
        <v>19319987933</v>
      </c>
      <c r="J54">
        <v>4</v>
      </c>
      <c r="K54">
        <v>1036</v>
      </c>
      <c r="L54">
        <v>0</v>
      </c>
      <c r="M54">
        <v>0</v>
      </c>
      <c r="N54" t="s">
        <v>239</v>
      </c>
      <c r="O54">
        <v>0</v>
      </c>
      <c r="P54">
        <v>0</v>
      </c>
    </row>
    <row r="55" spans="1:16" x14ac:dyDescent="0.35">
      <c r="A55" s="1">
        <v>44744</v>
      </c>
      <c r="B55" s="1">
        <v>44750</v>
      </c>
      <c r="C55">
        <v>202223</v>
      </c>
      <c r="D55">
        <v>99999</v>
      </c>
      <c r="E55" t="s">
        <v>100</v>
      </c>
      <c r="F55" t="s">
        <v>292</v>
      </c>
      <c r="G55">
        <v>597791509</v>
      </c>
      <c r="H55" t="s">
        <v>238</v>
      </c>
      <c r="I55">
        <v>19606846936</v>
      </c>
      <c r="J55">
        <v>0</v>
      </c>
      <c r="K55">
        <v>0</v>
      </c>
      <c r="L55">
        <v>0</v>
      </c>
      <c r="M55">
        <v>0</v>
      </c>
      <c r="N55" t="s">
        <v>239</v>
      </c>
      <c r="O55">
        <v>0</v>
      </c>
      <c r="P55">
        <v>0</v>
      </c>
    </row>
    <row r="56" spans="1:16" x14ac:dyDescent="0.35">
      <c r="A56" s="1">
        <v>44744</v>
      </c>
      <c r="B56" s="1">
        <v>44750</v>
      </c>
      <c r="C56">
        <v>202223</v>
      </c>
      <c r="D56">
        <v>99999</v>
      </c>
      <c r="E56" t="s">
        <v>57</v>
      </c>
      <c r="F56" t="s">
        <v>293</v>
      </c>
      <c r="G56">
        <v>572707909</v>
      </c>
      <c r="H56" t="s">
        <v>238</v>
      </c>
      <c r="I56">
        <v>19287608329</v>
      </c>
      <c r="J56">
        <v>0</v>
      </c>
      <c r="K56">
        <v>0</v>
      </c>
      <c r="L56">
        <v>0</v>
      </c>
      <c r="M56">
        <v>0</v>
      </c>
      <c r="N56" t="s">
        <v>239</v>
      </c>
      <c r="O56">
        <v>0</v>
      </c>
      <c r="P56">
        <v>0</v>
      </c>
    </row>
    <row r="57" spans="1:16" x14ac:dyDescent="0.35">
      <c r="A57" s="1">
        <v>44744</v>
      </c>
      <c r="B57" s="1">
        <v>44750</v>
      </c>
      <c r="C57">
        <v>202223</v>
      </c>
      <c r="D57">
        <v>99999</v>
      </c>
      <c r="E57" t="s">
        <v>100</v>
      </c>
      <c r="F57" t="s">
        <v>294</v>
      </c>
      <c r="G57">
        <v>583390266</v>
      </c>
      <c r="H57" t="s">
        <v>238</v>
      </c>
      <c r="I57">
        <v>19485032238</v>
      </c>
      <c r="J57">
        <v>0</v>
      </c>
      <c r="K57">
        <v>0</v>
      </c>
      <c r="L57">
        <v>0</v>
      </c>
      <c r="M57">
        <v>0</v>
      </c>
      <c r="N57" t="s">
        <v>239</v>
      </c>
      <c r="O57">
        <v>0</v>
      </c>
      <c r="P57">
        <v>0</v>
      </c>
    </row>
    <row r="58" spans="1:16" x14ac:dyDescent="0.35">
      <c r="A58" s="1">
        <v>44744</v>
      </c>
      <c r="B58" s="1">
        <v>44750</v>
      </c>
      <c r="C58">
        <v>202223</v>
      </c>
      <c r="D58">
        <v>99999</v>
      </c>
      <c r="E58" t="s">
        <v>33</v>
      </c>
      <c r="F58" t="s">
        <v>295</v>
      </c>
      <c r="G58">
        <v>578986605</v>
      </c>
      <c r="H58" t="s">
        <v>238</v>
      </c>
      <c r="I58">
        <v>88727637140</v>
      </c>
      <c r="J58">
        <v>0</v>
      </c>
      <c r="K58">
        <v>0</v>
      </c>
      <c r="L58">
        <v>0</v>
      </c>
      <c r="M58">
        <v>0</v>
      </c>
      <c r="N58" t="s">
        <v>239</v>
      </c>
      <c r="O58">
        <v>0</v>
      </c>
      <c r="P58">
        <v>0</v>
      </c>
    </row>
    <row r="59" spans="1:16" x14ac:dyDescent="0.35">
      <c r="A59" s="1">
        <v>44744</v>
      </c>
      <c r="B59" s="1">
        <v>44750</v>
      </c>
      <c r="C59">
        <v>202223</v>
      </c>
      <c r="D59">
        <v>99999</v>
      </c>
      <c r="E59" t="s">
        <v>33</v>
      </c>
      <c r="F59" t="s">
        <v>296</v>
      </c>
      <c r="G59">
        <v>580589309</v>
      </c>
      <c r="H59" t="s">
        <v>238</v>
      </c>
      <c r="I59">
        <v>88727633297</v>
      </c>
      <c r="J59">
        <v>0</v>
      </c>
      <c r="K59">
        <v>0</v>
      </c>
      <c r="L59">
        <v>0</v>
      </c>
      <c r="M59">
        <v>0</v>
      </c>
      <c r="N59" t="s">
        <v>239</v>
      </c>
      <c r="O59">
        <v>0</v>
      </c>
      <c r="P59">
        <v>0</v>
      </c>
    </row>
    <row r="60" spans="1:16" x14ac:dyDescent="0.35">
      <c r="A60" s="1">
        <v>44744</v>
      </c>
      <c r="B60" s="1">
        <v>44750</v>
      </c>
      <c r="C60">
        <v>202223</v>
      </c>
      <c r="D60">
        <v>99999</v>
      </c>
      <c r="E60" t="s">
        <v>43</v>
      </c>
      <c r="F60" t="s">
        <v>297</v>
      </c>
      <c r="G60">
        <v>597947826</v>
      </c>
      <c r="H60" t="s">
        <v>238</v>
      </c>
      <c r="I60">
        <v>19589023374</v>
      </c>
      <c r="J60">
        <v>0</v>
      </c>
      <c r="K60">
        <v>0</v>
      </c>
      <c r="L60">
        <v>0</v>
      </c>
      <c r="M60">
        <v>0</v>
      </c>
      <c r="N60" t="s">
        <v>239</v>
      </c>
      <c r="O60">
        <v>0</v>
      </c>
      <c r="P60">
        <v>0</v>
      </c>
    </row>
    <row r="61" spans="1:16" x14ac:dyDescent="0.35">
      <c r="A61" s="1">
        <v>44744</v>
      </c>
      <c r="B61" s="1">
        <v>44750</v>
      </c>
      <c r="C61">
        <v>202223</v>
      </c>
      <c r="D61">
        <v>99999</v>
      </c>
      <c r="E61" t="s">
        <v>100</v>
      </c>
      <c r="F61" t="s">
        <v>298</v>
      </c>
      <c r="G61">
        <v>597791480</v>
      </c>
      <c r="H61" t="s">
        <v>238</v>
      </c>
      <c r="I61">
        <v>19606846292</v>
      </c>
      <c r="J61">
        <v>0</v>
      </c>
      <c r="K61">
        <v>0</v>
      </c>
      <c r="L61">
        <v>0</v>
      </c>
      <c r="M61">
        <v>0</v>
      </c>
      <c r="N61" t="s">
        <v>239</v>
      </c>
      <c r="O61">
        <v>0</v>
      </c>
      <c r="P61">
        <v>0</v>
      </c>
    </row>
    <row r="62" spans="1:16" x14ac:dyDescent="0.35">
      <c r="A62" s="1">
        <v>44744</v>
      </c>
      <c r="B62" s="1">
        <v>44750</v>
      </c>
      <c r="C62">
        <v>202223</v>
      </c>
      <c r="D62">
        <v>99999</v>
      </c>
      <c r="E62" t="s">
        <v>100</v>
      </c>
      <c r="F62" t="s">
        <v>299</v>
      </c>
      <c r="G62">
        <v>597791510</v>
      </c>
      <c r="H62" t="s">
        <v>238</v>
      </c>
      <c r="I62">
        <v>19606846282</v>
      </c>
      <c r="J62">
        <v>0</v>
      </c>
      <c r="K62">
        <v>0</v>
      </c>
      <c r="L62">
        <v>0</v>
      </c>
      <c r="M62">
        <v>0</v>
      </c>
      <c r="N62" t="s">
        <v>239</v>
      </c>
      <c r="O62">
        <v>0</v>
      </c>
      <c r="P62">
        <v>0</v>
      </c>
    </row>
    <row r="63" spans="1:16" x14ac:dyDescent="0.35">
      <c r="A63" s="1">
        <v>44744</v>
      </c>
      <c r="B63" s="1">
        <v>44750</v>
      </c>
      <c r="C63">
        <v>202223</v>
      </c>
      <c r="D63">
        <v>99999</v>
      </c>
      <c r="E63" t="s">
        <v>100</v>
      </c>
      <c r="F63" t="s">
        <v>300</v>
      </c>
      <c r="H63" t="s">
        <v>238</v>
      </c>
      <c r="I63">
        <v>19606846938</v>
      </c>
      <c r="J63">
        <v>0</v>
      </c>
      <c r="K63">
        <v>0</v>
      </c>
      <c r="L63">
        <v>0</v>
      </c>
      <c r="M63">
        <v>0</v>
      </c>
      <c r="N63" t="s">
        <v>239</v>
      </c>
      <c r="O63">
        <v>0</v>
      </c>
      <c r="P63">
        <v>0</v>
      </c>
    </row>
    <row r="64" spans="1:16" x14ac:dyDescent="0.35">
      <c r="A64" s="1">
        <v>44744</v>
      </c>
      <c r="B64" s="1">
        <v>44750</v>
      </c>
      <c r="C64">
        <v>202223</v>
      </c>
      <c r="D64">
        <v>99999</v>
      </c>
      <c r="E64" t="s">
        <v>100</v>
      </c>
      <c r="F64" t="s">
        <v>301</v>
      </c>
      <c r="G64">
        <v>597791513</v>
      </c>
      <c r="H64" t="s">
        <v>238</v>
      </c>
      <c r="I64">
        <v>19606846293</v>
      </c>
      <c r="J64">
        <v>0</v>
      </c>
      <c r="K64">
        <v>0</v>
      </c>
      <c r="L64">
        <v>0</v>
      </c>
      <c r="M64">
        <v>0</v>
      </c>
      <c r="N64" t="s">
        <v>239</v>
      </c>
      <c r="O64">
        <v>0</v>
      </c>
      <c r="P64">
        <v>0</v>
      </c>
    </row>
    <row r="65" spans="1:16" x14ac:dyDescent="0.35">
      <c r="A65" s="1">
        <v>44744</v>
      </c>
      <c r="B65" s="1">
        <v>44750</v>
      </c>
      <c r="C65">
        <v>202223</v>
      </c>
      <c r="D65">
        <v>99999</v>
      </c>
      <c r="E65" t="s">
        <v>43</v>
      </c>
      <c r="F65" t="s">
        <v>302</v>
      </c>
      <c r="G65">
        <v>596915481</v>
      </c>
      <c r="H65" t="s">
        <v>238</v>
      </c>
      <c r="I65">
        <v>19589177743</v>
      </c>
      <c r="J65">
        <v>0</v>
      </c>
      <c r="K65">
        <v>0</v>
      </c>
      <c r="L65">
        <v>0</v>
      </c>
      <c r="M65">
        <v>0</v>
      </c>
      <c r="N65" t="s">
        <v>239</v>
      </c>
      <c r="O65">
        <v>0</v>
      </c>
      <c r="P65">
        <v>0</v>
      </c>
    </row>
    <row r="66" spans="1:16" x14ac:dyDescent="0.35">
      <c r="A66" s="1">
        <v>44744</v>
      </c>
      <c r="B66" s="1">
        <v>44750</v>
      </c>
      <c r="C66">
        <v>202223</v>
      </c>
      <c r="D66">
        <v>99999</v>
      </c>
      <c r="E66" t="s">
        <v>100</v>
      </c>
      <c r="F66" t="s">
        <v>303</v>
      </c>
      <c r="G66">
        <v>597791517</v>
      </c>
      <c r="H66" t="s">
        <v>238</v>
      </c>
      <c r="I66">
        <v>19606846291</v>
      </c>
      <c r="J66">
        <v>0</v>
      </c>
      <c r="K66">
        <v>0</v>
      </c>
      <c r="L66">
        <v>0</v>
      </c>
      <c r="M66">
        <v>0</v>
      </c>
      <c r="N66" t="s">
        <v>239</v>
      </c>
      <c r="O66">
        <v>0</v>
      </c>
      <c r="P66">
        <v>0</v>
      </c>
    </row>
    <row r="67" spans="1:16" x14ac:dyDescent="0.35">
      <c r="A67" s="1">
        <v>44744</v>
      </c>
      <c r="B67" s="1">
        <v>44750</v>
      </c>
      <c r="C67">
        <v>202223</v>
      </c>
      <c r="D67">
        <v>99999</v>
      </c>
      <c r="E67" t="s">
        <v>100</v>
      </c>
      <c r="F67" t="s">
        <v>304</v>
      </c>
      <c r="G67">
        <v>584756804</v>
      </c>
      <c r="H67" t="s">
        <v>238</v>
      </c>
      <c r="I67">
        <v>19512219886</v>
      </c>
      <c r="J67">
        <v>0</v>
      </c>
      <c r="K67">
        <v>0</v>
      </c>
      <c r="L67">
        <v>0</v>
      </c>
      <c r="M67">
        <v>0</v>
      </c>
      <c r="N67" t="s">
        <v>239</v>
      </c>
      <c r="O67">
        <v>0</v>
      </c>
      <c r="P67">
        <v>0</v>
      </c>
    </row>
    <row r="68" spans="1:16" x14ac:dyDescent="0.35">
      <c r="A68" s="1">
        <v>44744</v>
      </c>
      <c r="B68" s="1">
        <v>44750</v>
      </c>
      <c r="C68">
        <v>202223</v>
      </c>
      <c r="D68">
        <v>99999</v>
      </c>
      <c r="E68" t="s">
        <v>100</v>
      </c>
      <c r="F68" t="s">
        <v>305</v>
      </c>
      <c r="G68">
        <v>597791443</v>
      </c>
      <c r="H68" t="s">
        <v>238</v>
      </c>
      <c r="I68">
        <v>19606846290</v>
      </c>
      <c r="J68">
        <v>0</v>
      </c>
      <c r="K68">
        <v>0</v>
      </c>
      <c r="L68">
        <v>0</v>
      </c>
      <c r="M68">
        <v>0</v>
      </c>
      <c r="N68" t="s">
        <v>239</v>
      </c>
      <c r="O68">
        <v>0</v>
      </c>
      <c r="P68">
        <v>0</v>
      </c>
    </row>
    <row r="69" spans="1:16" x14ac:dyDescent="0.35">
      <c r="A69" s="1">
        <v>44744</v>
      </c>
      <c r="B69" s="1">
        <v>44750</v>
      </c>
      <c r="C69">
        <v>202223</v>
      </c>
      <c r="D69">
        <v>99999</v>
      </c>
      <c r="E69" t="s">
        <v>100</v>
      </c>
      <c r="F69" t="s">
        <v>306</v>
      </c>
      <c r="G69">
        <v>597791442</v>
      </c>
      <c r="H69" t="s">
        <v>238</v>
      </c>
      <c r="I69">
        <v>19606846937</v>
      </c>
      <c r="J69">
        <v>0</v>
      </c>
      <c r="K69">
        <v>0</v>
      </c>
      <c r="L69">
        <v>0</v>
      </c>
      <c r="M69">
        <v>0</v>
      </c>
      <c r="N69" t="s">
        <v>239</v>
      </c>
      <c r="O69">
        <v>0</v>
      </c>
      <c r="P69">
        <v>0</v>
      </c>
    </row>
    <row r="70" spans="1:16" x14ac:dyDescent="0.35">
      <c r="A70" s="1">
        <v>44744</v>
      </c>
      <c r="B70" s="1">
        <v>44750</v>
      </c>
      <c r="C70">
        <v>202223</v>
      </c>
      <c r="D70">
        <v>99999</v>
      </c>
      <c r="E70" t="s">
        <v>43</v>
      </c>
      <c r="F70" t="s">
        <v>307</v>
      </c>
      <c r="G70">
        <v>597395704</v>
      </c>
      <c r="H70" t="s">
        <v>238</v>
      </c>
      <c r="I70">
        <v>19611828391</v>
      </c>
      <c r="J70">
        <v>21</v>
      </c>
      <c r="K70">
        <v>9869.7900000000009</v>
      </c>
      <c r="L70">
        <v>3</v>
      </c>
      <c r="M70">
        <v>0</v>
      </c>
      <c r="N70" t="s">
        <v>239</v>
      </c>
      <c r="O70">
        <v>0</v>
      </c>
      <c r="P70">
        <v>0</v>
      </c>
    </row>
    <row r="71" spans="1:16" x14ac:dyDescent="0.35">
      <c r="A71" s="1">
        <v>44744</v>
      </c>
      <c r="B71" s="1">
        <v>44750</v>
      </c>
      <c r="C71">
        <v>202223</v>
      </c>
      <c r="D71">
        <v>99999</v>
      </c>
      <c r="E71" t="s">
        <v>100</v>
      </c>
      <c r="F71" t="s">
        <v>308</v>
      </c>
      <c r="G71">
        <v>650243040</v>
      </c>
      <c r="H71" t="s">
        <v>238</v>
      </c>
      <c r="I71">
        <v>19512204644</v>
      </c>
      <c r="J71">
        <v>1991</v>
      </c>
      <c r="K71">
        <v>199080.09</v>
      </c>
      <c r="L71">
        <v>121</v>
      </c>
      <c r="M71">
        <v>0</v>
      </c>
      <c r="N71" t="s">
        <v>239</v>
      </c>
      <c r="O71">
        <v>0</v>
      </c>
      <c r="P71">
        <v>0</v>
      </c>
    </row>
    <row r="72" spans="1:16" x14ac:dyDescent="0.35">
      <c r="A72" s="1">
        <v>44744</v>
      </c>
      <c r="B72" s="1">
        <v>44750</v>
      </c>
      <c r="C72">
        <v>202223</v>
      </c>
      <c r="D72">
        <v>99999</v>
      </c>
      <c r="E72" t="s">
        <v>43</v>
      </c>
      <c r="F72" t="s">
        <v>309</v>
      </c>
      <c r="G72">
        <v>650094876</v>
      </c>
      <c r="H72" t="s">
        <v>238</v>
      </c>
      <c r="I72">
        <v>19534825979</v>
      </c>
      <c r="J72">
        <v>0</v>
      </c>
      <c r="K72">
        <v>0</v>
      </c>
      <c r="L72">
        <v>0</v>
      </c>
      <c r="M72">
        <v>0</v>
      </c>
      <c r="N72" t="s">
        <v>239</v>
      </c>
      <c r="O72">
        <v>0</v>
      </c>
      <c r="P72">
        <v>0</v>
      </c>
    </row>
    <row r="73" spans="1:16" x14ac:dyDescent="0.35">
      <c r="A73" s="1">
        <v>44744</v>
      </c>
      <c r="B73" s="1">
        <v>44750</v>
      </c>
      <c r="C73">
        <v>202223</v>
      </c>
      <c r="D73">
        <v>99999</v>
      </c>
      <c r="E73" t="s">
        <v>48</v>
      </c>
      <c r="F73" t="s">
        <v>310</v>
      </c>
      <c r="G73">
        <v>583390172</v>
      </c>
      <c r="H73" t="s">
        <v>238</v>
      </c>
      <c r="I73">
        <v>19319964884</v>
      </c>
      <c r="J73">
        <v>2</v>
      </c>
      <c r="K73">
        <v>759.98</v>
      </c>
      <c r="L73">
        <v>0</v>
      </c>
      <c r="M73">
        <v>0</v>
      </c>
      <c r="N73" t="s">
        <v>239</v>
      </c>
      <c r="O73">
        <v>0</v>
      </c>
      <c r="P73">
        <v>0</v>
      </c>
    </row>
    <row r="74" spans="1:16" x14ac:dyDescent="0.35">
      <c r="A74" s="1">
        <v>44744</v>
      </c>
      <c r="B74" s="1">
        <v>44750</v>
      </c>
      <c r="C74">
        <v>202223</v>
      </c>
      <c r="D74">
        <v>99999</v>
      </c>
      <c r="E74" t="s">
        <v>100</v>
      </c>
      <c r="F74" t="s">
        <v>311</v>
      </c>
      <c r="G74">
        <v>591480068</v>
      </c>
      <c r="H74" t="s">
        <v>238</v>
      </c>
      <c r="I74">
        <v>19569771154</v>
      </c>
      <c r="J74">
        <v>0</v>
      </c>
      <c r="K74">
        <v>0</v>
      </c>
      <c r="L74">
        <v>0</v>
      </c>
      <c r="M74">
        <v>0</v>
      </c>
      <c r="N74" t="s">
        <v>239</v>
      </c>
      <c r="O74">
        <v>0</v>
      </c>
      <c r="P74">
        <v>0</v>
      </c>
    </row>
    <row r="75" spans="1:16" x14ac:dyDescent="0.35">
      <c r="A75" s="1">
        <v>44744</v>
      </c>
      <c r="B75" s="1">
        <v>44750</v>
      </c>
      <c r="C75">
        <v>202223</v>
      </c>
      <c r="D75">
        <v>99999</v>
      </c>
      <c r="E75" t="s">
        <v>33</v>
      </c>
      <c r="F75" t="s">
        <v>312</v>
      </c>
      <c r="G75">
        <v>564027807</v>
      </c>
      <c r="H75" t="s">
        <v>238</v>
      </c>
      <c r="I75">
        <v>88727620160</v>
      </c>
      <c r="J75">
        <v>1</v>
      </c>
      <c r="K75">
        <v>191.98</v>
      </c>
      <c r="L75">
        <v>0</v>
      </c>
      <c r="M75">
        <v>0</v>
      </c>
      <c r="N75" t="s">
        <v>239</v>
      </c>
      <c r="O75">
        <v>0</v>
      </c>
      <c r="P75">
        <v>0</v>
      </c>
    </row>
    <row r="76" spans="1:16" x14ac:dyDescent="0.35">
      <c r="A76" s="1">
        <v>44744</v>
      </c>
      <c r="B76" s="1">
        <v>44750</v>
      </c>
      <c r="C76">
        <v>202223</v>
      </c>
      <c r="D76">
        <v>99999</v>
      </c>
      <c r="E76" t="s">
        <v>43</v>
      </c>
      <c r="F76" t="s">
        <v>313</v>
      </c>
      <c r="H76" t="s">
        <v>238</v>
      </c>
      <c r="I76">
        <v>19589177745</v>
      </c>
      <c r="J76">
        <v>0</v>
      </c>
      <c r="K76">
        <v>0</v>
      </c>
      <c r="L76">
        <v>0</v>
      </c>
      <c r="M76">
        <v>0</v>
      </c>
      <c r="N76" t="s">
        <v>239</v>
      </c>
      <c r="O76">
        <v>0</v>
      </c>
      <c r="P76">
        <v>0</v>
      </c>
    </row>
    <row r="77" spans="1:16" x14ac:dyDescent="0.35">
      <c r="A77" s="1">
        <v>44744</v>
      </c>
      <c r="B77" s="1">
        <v>44750</v>
      </c>
      <c r="C77">
        <v>202223</v>
      </c>
      <c r="D77">
        <v>99999</v>
      </c>
      <c r="E77" t="s">
        <v>48</v>
      </c>
      <c r="F77" t="s">
        <v>314</v>
      </c>
      <c r="H77" t="s">
        <v>238</v>
      </c>
      <c r="I77">
        <v>19513311415</v>
      </c>
      <c r="J77">
        <v>14</v>
      </c>
      <c r="K77">
        <v>2786</v>
      </c>
      <c r="L77">
        <v>2</v>
      </c>
      <c r="M77">
        <v>0</v>
      </c>
      <c r="N77" t="s">
        <v>239</v>
      </c>
      <c r="O77">
        <v>0</v>
      </c>
      <c r="P77">
        <v>0</v>
      </c>
    </row>
    <row r="78" spans="1:16" x14ac:dyDescent="0.35">
      <c r="A78" s="1">
        <v>44744</v>
      </c>
      <c r="B78" s="1">
        <v>44750</v>
      </c>
      <c r="C78">
        <v>202223</v>
      </c>
      <c r="D78">
        <v>99999</v>
      </c>
      <c r="E78" t="s">
        <v>48</v>
      </c>
      <c r="F78" t="s">
        <v>315</v>
      </c>
      <c r="H78" t="s">
        <v>238</v>
      </c>
      <c r="I78">
        <v>19513315073</v>
      </c>
      <c r="J78">
        <v>0</v>
      </c>
      <c r="K78">
        <v>0</v>
      </c>
      <c r="L78">
        <v>0</v>
      </c>
      <c r="M78">
        <v>0</v>
      </c>
      <c r="N78" t="s">
        <v>239</v>
      </c>
      <c r="O78">
        <v>0</v>
      </c>
      <c r="P78">
        <v>0</v>
      </c>
    </row>
    <row r="79" spans="1:16" x14ac:dyDescent="0.35">
      <c r="A79" s="1">
        <v>44744</v>
      </c>
      <c r="B79" s="1">
        <v>44750</v>
      </c>
      <c r="C79">
        <v>202223</v>
      </c>
      <c r="D79">
        <v>99999</v>
      </c>
      <c r="E79" t="s">
        <v>100</v>
      </c>
      <c r="F79" t="s">
        <v>316</v>
      </c>
      <c r="H79" t="s">
        <v>238</v>
      </c>
      <c r="I79">
        <v>19512240614</v>
      </c>
      <c r="J79">
        <v>0</v>
      </c>
      <c r="K79">
        <v>0</v>
      </c>
      <c r="L79">
        <v>0</v>
      </c>
      <c r="M79">
        <v>0</v>
      </c>
      <c r="N79" t="s">
        <v>239</v>
      </c>
      <c r="O79">
        <v>0</v>
      </c>
      <c r="P79">
        <v>0</v>
      </c>
    </row>
    <row r="80" spans="1:16" x14ac:dyDescent="0.35">
      <c r="A80" s="1">
        <v>44744</v>
      </c>
      <c r="B80" s="1">
        <v>44750</v>
      </c>
      <c r="C80">
        <v>202223</v>
      </c>
      <c r="D80">
        <v>99999</v>
      </c>
      <c r="E80" t="s">
        <v>43</v>
      </c>
      <c r="F80" t="s">
        <v>317</v>
      </c>
      <c r="G80">
        <v>597325976</v>
      </c>
      <c r="H80" t="s">
        <v>238</v>
      </c>
      <c r="I80">
        <v>19571378557</v>
      </c>
      <c r="J80">
        <v>0</v>
      </c>
      <c r="K80">
        <v>0</v>
      </c>
      <c r="L80">
        <v>0</v>
      </c>
      <c r="M80">
        <v>0</v>
      </c>
      <c r="N80" t="s">
        <v>239</v>
      </c>
      <c r="O80">
        <v>0</v>
      </c>
      <c r="P80">
        <v>0</v>
      </c>
    </row>
    <row r="81" spans="1:16" x14ac:dyDescent="0.35">
      <c r="A81" s="1">
        <v>44744</v>
      </c>
      <c r="B81" s="1">
        <v>44750</v>
      </c>
      <c r="C81">
        <v>202223</v>
      </c>
      <c r="D81">
        <v>99999</v>
      </c>
      <c r="E81" t="s">
        <v>57</v>
      </c>
      <c r="F81" t="s">
        <v>318</v>
      </c>
      <c r="G81">
        <v>650007280</v>
      </c>
      <c r="H81" t="s">
        <v>238</v>
      </c>
      <c r="I81">
        <v>19555361894</v>
      </c>
      <c r="J81">
        <v>0</v>
      </c>
      <c r="K81">
        <v>0</v>
      </c>
      <c r="L81">
        <v>0</v>
      </c>
      <c r="M81">
        <v>0</v>
      </c>
      <c r="N81" t="s">
        <v>239</v>
      </c>
      <c r="O81">
        <v>0</v>
      </c>
      <c r="P81">
        <v>0</v>
      </c>
    </row>
    <row r="82" spans="1:16" x14ac:dyDescent="0.35">
      <c r="A82" s="1">
        <v>44744</v>
      </c>
      <c r="B82" s="1">
        <v>44750</v>
      </c>
      <c r="C82">
        <v>202223</v>
      </c>
      <c r="D82">
        <v>99999</v>
      </c>
      <c r="E82" t="s">
        <v>57</v>
      </c>
      <c r="F82" t="s">
        <v>319</v>
      </c>
      <c r="G82">
        <v>599074729</v>
      </c>
      <c r="H82" t="s">
        <v>238</v>
      </c>
      <c r="I82">
        <v>19555359552</v>
      </c>
      <c r="J82">
        <v>5</v>
      </c>
      <c r="K82">
        <v>1495</v>
      </c>
      <c r="L82">
        <v>0</v>
      </c>
      <c r="M82">
        <v>0</v>
      </c>
      <c r="N82" t="s">
        <v>239</v>
      </c>
      <c r="O82">
        <v>0</v>
      </c>
      <c r="P82">
        <v>0</v>
      </c>
    </row>
    <row r="83" spans="1:16" x14ac:dyDescent="0.35">
      <c r="A83" s="1">
        <v>44744</v>
      </c>
      <c r="B83" s="1">
        <v>44750</v>
      </c>
      <c r="C83">
        <v>202223</v>
      </c>
      <c r="D83">
        <v>99999</v>
      </c>
      <c r="E83" t="s">
        <v>100</v>
      </c>
      <c r="F83" t="s">
        <v>320</v>
      </c>
      <c r="G83">
        <v>599108024</v>
      </c>
      <c r="H83" t="s">
        <v>238</v>
      </c>
      <c r="I83">
        <v>19654816705</v>
      </c>
      <c r="J83">
        <v>1</v>
      </c>
      <c r="K83">
        <v>399</v>
      </c>
      <c r="L83">
        <v>1</v>
      </c>
      <c r="M83">
        <v>0</v>
      </c>
      <c r="N83" t="s">
        <v>239</v>
      </c>
      <c r="O83">
        <v>0</v>
      </c>
      <c r="P83">
        <v>0</v>
      </c>
    </row>
    <row r="84" spans="1:16" x14ac:dyDescent="0.35">
      <c r="A84" s="1">
        <v>44744</v>
      </c>
      <c r="B84" s="1">
        <v>44750</v>
      </c>
      <c r="C84">
        <v>202223</v>
      </c>
      <c r="D84">
        <v>99999</v>
      </c>
      <c r="E84" t="s">
        <v>43</v>
      </c>
      <c r="F84" t="s">
        <v>321</v>
      </c>
      <c r="H84" t="s">
        <v>238</v>
      </c>
      <c r="I84">
        <v>19363893465</v>
      </c>
      <c r="J84">
        <v>0</v>
      </c>
      <c r="K84">
        <v>0</v>
      </c>
      <c r="L84">
        <v>0</v>
      </c>
      <c r="M84">
        <v>0</v>
      </c>
      <c r="N84" t="s">
        <v>239</v>
      </c>
      <c r="O84">
        <v>0</v>
      </c>
      <c r="P84">
        <v>0</v>
      </c>
    </row>
    <row r="85" spans="1:16" x14ac:dyDescent="0.35">
      <c r="A85" s="1">
        <v>44744</v>
      </c>
      <c r="B85" s="1">
        <v>44750</v>
      </c>
      <c r="C85">
        <v>202223</v>
      </c>
      <c r="D85">
        <v>99999</v>
      </c>
      <c r="E85" t="s">
        <v>100</v>
      </c>
      <c r="F85" t="s">
        <v>322</v>
      </c>
      <c r="G85">
        <v>650288917</v>
      </c>
      <c r="H85" t="s">
        <v>238</v>
      </c>
      <c r="I85">
        <v>19606814126</v>
      </c>
      <c r="J85">
        <v>0</v>
      </c>
      <c r="K85">
        <v>0</v>
      </c>
      <c r="L85">
        <v>0</v>
      </c>
      <c r="M85">
        <v>0</v>
      </c>
      <c r="N85" t="s">
        <v>239</v>
      </c>
      <c r="O85">
        <v>0</v>
      </c>
      <c r="P85">
        <v>0</v>
      </c>
    </row>
    <row r="86" spans="1:16" x14ac:dyDescent="0.35">
      <c r="A86" s="1">
        <v>44744</v>
      </c>
      <c r="B86" s="1">
        <v>44750</v>
      </c>
      <c r="C86">
        <v>202223</v>
      </c>
      <c r="D86">
        <v>99999</v>
      </c>
      <c r="E86" t="s">
        <v>100</v>
      </c>
      <c r="F86" t="s">
        <v>323</v>
      </c>
      <c r="G86">
        <v>651392692</v>
      </c>
      <c r="H86" t="s">
        <v>238</v>
      </c>
      <c r="I86">
        <v>19633774776</v>
      </c>
      <c r="J86">
        <v>0</v>
      </c>
      <c r="K86">
        <v>0</v>
      </c>
      <c r="L86">
        <v>0</v>
      </c>
      <c r="M86">
        <v>0</v>
      </c>
      <c r="N86" t="s">
        <v>239</v>
      </c>
      <c r="O86">
        <v>0</v>
      </c>
      <c r="P86">
        <v>0</v>
      </c>
    </row>
    <row r="87" spans="1:16" x14ac:dyDescent="0.35">
      <c r="A87" s="1">
        <v>44744</v>
      </c>
      <c r="B87" s="1">
        <v>44750</v>
      </c>
      <c r="C87">
        <v>202223</v>
      </c>
      <c r="D87">
        <v>99999</v>
      </c>
      <c r="E87" t="s">
        <v>100</v>
      </c>
      <c r="F87" t="s">
        <v>324</v>
      </c>
      <c r="G87">
        <v>595576018</v>
      </c>
      <c r="H87" t="s">
        <v>238</v>
      </c>
      <c r="I87">
        <v>19590886711</v>
      </c>
      <c r="J87">
        <v>0</v>
      </c>
      <c r="K87">
        <v>0</v>
      </c>
      <c r="L87">
        <v>0</v>
      </c>
      <c r="M87">
        <v>0</v>
      </c>
      <c r="N87" t="s">
        <v>239</v>
      </c>
      <c r="O87">
        <v>0</v>
      </c>
      <c r="P87">
        <v>0</v>
      </c>
    </row>
    <row r="88" spans="1:16" x14ac:dyDescent="0.35">
      <c r="A88" s="1">
        <v>44744</v>
      </c>
      <c r="B88" s="1">
        <v>44750</v>
      </c>
      <c r="C88">
        <v>202223</v>
      </c>
      <c r="D88">
        <v>99999</v>
      </c>
      <c r="E88" t="s">
        <v>222</v>
      </c>
      <c r="F88" t="s">
        <v>325</v>
      </c>
      <c r="H88" t="s">
        <v>238</v>
      </c>
      <c r="I88">
        <v>81255003488</v>
      </c>
      <c r="J88">
        <v>1</v>
      </c>
      <c r="K88">
        <v>279</v>
      </c>
      <c r="L88">
        <v>0</v>
      </c>
      <c r="M88">
        <v>0</v>
      </c>
      <c r="N88" t="s">
        <v>239</v>
      </c>
      <c r="O88">
        <v>0</v>
      </c>
      <c r="P88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Chromebooks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LWilliams</dc:creator>
  <cp:lastModifiedBy>Logan Williams</cp:lastModifiedBy>
  <dcterms:created xsi:type="dcterms:W3CDTF">2022-07-12T09:46:45Z</dcterms:created>
  <dcterms:modified xsi:type="dcterms:W3CDTF">2022-07-12T15:00:17Z</dcterms:modified>
</cp:coreProperties>
</file>