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8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9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0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12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ohi\OneDrive\Documents\MS Applications\Rutgers University\Courses and homework\Comp Arch\Simulation project\Simulation Project\Computer Architecture Simulation Project\"/>
    </mc:Choice>
  </mc:AlternateContent>
  <xr:revisionPtr revIDLastSave="0" documentId="13_ncr:1_{01324DA9-9623-4B52-B6DE-51C80D243AD1}" xr6:coauthVersionLast="47" xr6:coauthVersionMax="47" xr10:uidLastSave="{00000000-0000-0000-0000-000000000000}"/>
  <bookViews>
    <workbookView xWindow="-110" yWindow="-110" windowWidth="19420" windowHeight="10300" activeTab="4" xr2:uid="{6A0C08F2-2739-4CCA-BEFA-3591E3EA9531}"/>
  </bookViews>
  <sheets>
    <sheet name="LAb 1 Part 1" sheetId="1" r:id="rId1"/>
    <sheet name="Lab 1 part 2" sheetId="5" r:id="rId2"/>
    <sheet name="Lab 2" sheetId="3" r:id="rId3"/>
    <sheet name="LAb 2 Bonus" sheetId="2" r:id="rId4"/>
    <sheet name="Lab 3 Branch Prediction" sheetId="4" r:id="rId5"/>
  </sheets>
  <definedNames>
    <definedName name="_xlchart.v1.0" hidden="1">'Lab 1 part 2'!$B$8</definedName>
    <definedName name="_xlchart.v1.1" hidden="1">'Lab 1 part 2'!$C$4:$D$4</definedName>
    <definedName name="_xlchart.v1.10" hidden="1">'Lab 1 part 2'!$C$10:$D$10</definedName>
    <definedName name="_xlchart.v1.11" hidden="1">'Lab 1 part 2'!$C$4:$D$4</definedName>
    <definedName name="_xlchart.v1.12" hidden="1">'Lab 1 part 2'!$B$6</definedName>
    <definedName name="_xlchart.v1.13" hidden="1">'Lab 1 part 2'!$C$4:$D$4</definedName>
    <definedName name="_xlchart.v1.14" hidden="1">'Lab 1 part 2'!$C$6:$D$6</definedName>
    <definedName name="_xlchart.v1.15" hidden="1">'Lab 1 part 2'!$B$7</definedName>
    <definedName name="_xlchart.v1.16" hidden="1">'Lab 1 part 2'!$C$4:$D$4</definedName>
    <definedName name="_xlchart.v1.17" hidden="1">'Lab 1 part 2'!$C$7:$D$7</definedName>
    <definedName name="_xlchart.v1.18" hidden="1">'Lab 3 Branch Prediction'!$B$19:$B$20</definedName>
    <definedName name="_xlchart.v1.19" hidden="1">'Lab 3 Branch Prediction'!$C$19:$C$20</definedName>
    <definedName name="_xlchart.v1.2" hidden="1">'Lab 1 part 2'!$C$8:$D$8</definedName>
    <definedName name="_xlchart.v1.20" hidden="1">'Lab 3 Branch Prediction'!$B$6:$B$9</definedName>
    <definedName name="_xlchart.v1.21" hidden="1">'Lab 3 Branch Prediction'!$D$6:$D$9</definedName>
    <definedName name="_xlchart.v1.22" hidden="1">'Lab 3 Branch Prediction'!$E$6:$E$9</definedName>
    <definedName name="_xlchart.v1.23" hidden="1">'Lab 3 Branch Prediction'!$B$6:$B$9</definedName>
    <definedName name="_xlchart.v1.24" hidden="1">'Lab 3 Branch Prediction'!$C$5</definedName>
    <definedName name="_xlchart.v1.25" hidden="1">'Lab 3 Branch Prediction'!$C$6:$C$9</definedName>
    <definedName name="_xlchart.v1.26" hidden="1">'Lab 3 Branch Prediction'!$D$5</definedName>
    <definedName name="_xlchart.v1.27" hidden="1">'Lab 3 Branch Prediction'!$D$6:$D$9</definedName>
    <definedName name="_xlchart.v1.28" hidden="1">'Lab 3 Branch Prediction'!$E$5</definedName>
    <definedName name="_xlchart.v1.29" hidden="1">'Lab 3 Branch Prediction'!$E$6:$E$9</definedName>
    <definedName name="_xlchart.v1.3" hidden="1">'Lab 1 part 2'!$B$5</definedName>
    <definedName name="_xlchart.v1.30" hidden="1">'Lab 3 Branch Prediction'!$B$19:$B$20</definedName>
    <definedName name="_xlchart.v1.31" hidden="1">'Lab 3 Branch Prediction'!$C$19:$C$20</definedName>
    <definedName name="_xlchart.v1.32" hidden="1">'Lab 3 Branch Prediction'!$B$6:$B$9</definedName>
    <definedName name="_xlchart.v1.33" hidden="1">'Lab 3 Branch Prediction'!$C$6:$C$9</definedName>
    <definedName name="_xlchart.v1.34" hidden="1">'Lab 3 Branch Prediction'!$E$6:$E$9</definedName>
    <definedName name="_xlchart.v1.35" hidden="1">'Lab 3 Branch Prediction'!$B$18:$B$20</definedName>
    <definedName name="_xlchart.v1.36" hidden="1">'Lab 3 Branch Prediction'!$B$19:$B$20</definedName>
    <definedName name="_xlchart.v1.37" hidden="1">'Lab 3 Branch Prediction'!$C$18:$C$20</definedName>
    <definedName name="_xlchart.v1.38" hidden="1">'Lab 3 Branch Prediction'!$C$19:$C$20</definedName>
    <definedName name="_xlchart.v1.39" hidden="1">'Lab 3 Branch Prediction'!$D$18:$D$20</definedName>
    <definedName name="_xlchart.v1.4" hidden="1">'Lab 1 part 2'!$C$4:$D$4</definedName>
    <definedName name="_xlchart.v1.40" hidden="1">'Lab 3 Branch Prediction'!$D$19:$D$20</definedName>
    <definedName name="_xlchart.v1.41" hidden="1">'Lab 3 Branch Prediction'!$E$18:$E$20</definedName>
    <definedName name="_xlchart.v1.42" hidden="1">'Lab 3 Branch Prediction'!$E$19:$E$20</definedName>
    <definedName name="_xlchart.v1.43" hidden="1">'Lab 3 Branch Prediction'!$B$19:$B$20</definedName>
    <definedName name="_xlchart.v1.44" hidden="1">'Lab 3 Branch Prediction'!$C$19:$C$20</definedName>
    <definedName name="_xlchart.v1.45" hidden="1">'Lab 3 Branch Prediction'!$D$19:$D$20</definedName>
    <definedName name="_xlchart.v1.5" hidden="1">'Lab 1 part 2'!$C$5:$D$5</definedName>
    <definedName name="_xlchart.v1.6" hidden="1">'Lab 1 part 2'!$B$9</definedName>
    <definedName name="_xlchart.v1.7" hidden="1">'Lab 1 part 2'!$C$4:$D$4</definedName>
    <definedName name="_xlchart.v1.8" hidden="1">'Lab 1 part 2'!$C$9:$D$9</definedName>
    <definedName name="_xlchart.v1.9" hidden="1">'Lab 1 part 2'!$B$10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5" l="1"/>
  <c r="N45" i="5"/>
  <c r="N46" i="5"/>
  <c r="N47" i="5"/>
  <c r="N48" i="5"/>
  <c r="N49" i="5"/>
  <c r="G44" i="5"/>
  <c r="G45" i="5"/>
  <c r="G46" i="5"/>
  <c r="G47" i="5"/>
  <c r="G48" i="5"/>
  <c r="G49" i="5"/>
  <c r="N23" i="3"/>
  <c r="M23" i="3"/>
  <c r="L23" i="3"/>
  <c r="K23" i="3"/>
  <c r="N22" i="3"/>
  <c r="M22" i="3"/>
  <c r="L22" i="3"/>
  <c r="K22" i="3"/>
  <c r="N21" i="3"/>
  <c r="M21" i="3"/>
  <c r="L21" i="3"/>
  <c r="K21" i="3"/>
  <c r="N20" i="3"/>
  <c r="M20" i="3"/>
  <c r="L20" i="3"/>
  <c r="K20" i="3"/>
  <c r="N19" i="3"/>
  <c r="M19" i="3"/>
  <c r="L19" i="3"/>
  <c r="K19" i="3"/>
</calcChain>
</file>

<file path=xl/sharedStrings.xml><?xml version="1.0" encoding="utf-8"?>
<sst xmlns="http://schemas.openxmlformats.org/spreadsheetml/2006/main" count="106" uniqueCount="53">
  <si>
    <t>Floating Point Computations %</t>
  </si>
  <si>
    <t>Integer Computation %</t>
  </si>
  <si>
    <t>Conditional Branch Instructions %</t>
  </si>
  <si>
    <t>Unconditional Branch Instructions %</t>
  </si>
  <si>
    <t>Store %</t>
  </si>
  <si>
    <t>Load %</t>
  </si>
  <si>
    <t>PISA (Test-math)</t>
  </si>
  <si>
    <t>PISA (Test-fmath)</t>
  </si>
  <si>
    <t>PISA (Test-llong</t>
  </si>
  <si>
    <t>PISA (Test-printf)</t>
  </si>
  <si>
    <t>ALPHA (Test-math)</t>
  </si>
  <si>
    <t>ALPHA (Test-llong)</t>
  </si>
  <si>
    <t>ALPHA (Test-printf)</t>
  </si>
  <si>
    <t>ALPHA (Test-fmath)</t>
  </si>
  <si>
    <t>Miss Ratio (I-cache)</t>
  </si>
  <si>
    <t>1-way</t>
  </si>
  <si>
    <t>2-way</t>
  </si>
  <si>
    <t>4-way</t>
  </si>
  <si>
    <t>8-way</t>
  </si>
  <si>
    <t>32 sets</t>
  </si>
  <si>
    <t>64 sets</t>
  </si>
  <si>
    <t>128 sets</t>
  </si>
  <si>
    <t>256 sets</t>
  </si>
  <si>
    <t>512 sets</t>
  </si>
  <si>
    <t>Total Cache size (KB)</t>
  </si>
  <si>
    <t>1- way</t>
  </si>
  <si>
    <t>Benchmark</t>
  </si>
  <si>
    <t>Taken</t>
  </si>
  <si>
    <t>Nottaken</t>
  </si>
  <si>
    <t>Bimod</t>
  </si>
  <si>
    <t>Anagram.alpha</t>
  </si>
  <si>
    <t>Go.alpha</t>
  </si>
  <si>
    <t>Compress.alpha</t>
  </si>
  <si>
    <t>Gcc.alpha</t>
  </si>
  <si>
    <t>Taken(CPI)</t>
  </si>
  <si>
    <t>Nottaken(CPI)</t>
  </si>
  <si>
    <t>Bimod(CPI)</t>
  </si>
  <si>
    <t>Total # of Instructions</t>
  </si>
  <si>
    <t>Unconditional Branch %</t>
  </si>
  <si>
    <t>Conditional Branch %</t>
  </si>
  <si>
    <t>Floating point Computation %</t>
  </si>
  <si>
    <t>Column1</t>
  </si>
  <si>
    <t>Column2</t>
  </si>
  <si>
    <t>ALPHA</t>
  </si>
  <si>
    <t>PISA</t>
  </si>
  <si>
    <t>Benchmark Test for Alpha and PISA</t>
  </si>
  <si>
    <t>HISTOGRAMS</t>
  </si>
  <si>
    <t xml:space="preserve">Benchmark Tests for ALPHA ISA </t>
  </si>
  <si>
    <t>Total Cache Size (KB)</t>
  </si>
  <si>
    <t>Miss Ratio (D-cache)</t>
  </si>
  <si>
    <t>Cache Organization and Associativity</t>
  </si>
  <si>
    <t>Cache Organization and Associativity Bonus</t>
  </si>
  <si>
    <t>Branch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</si>
</sst>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6" borderId="18" xfId="0" applyFont="1" applyFill="1" applyBorder="1"/>
    <xf numFmtId="0" fontId="0" fillId="0" borderId="1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3" fillId="5" borderId="23" xfId="0" applyFont="1" applyFill="1" applyBorder="1"/>
    <xf numFmtId="0" fontId="1" fillId="6" borderId="24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0" fillId="0" borderId="26" xfId="0" applyBorder="1"/>
    <xf numFmtId="0" fontId="0" fillId="0" borderId="2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62"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r>
              <a:rPr lang="en-US" baseline="0"/>
              <a:t> ISA Instruction Profile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1 Part 1'!$B$4</c:f>
              <c:strCache>
                <c:ptCount val="1"/>
                <c:pt idx="0">
                  <c:v>Anagram.alpha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'LAb 1 Part 1'!$C$3:$I$3</c15:sqref>
                  </c15:fullRef>
                </c:ext>
              </c:extLst>
              <c:f>'LAb 1 Part 1'!$D$3:$I$3</c:f>
              <c:strCache>
                <c:ptCount val="6"/>
                <c:pt idx="0">
                  <c:v>Load %</c:v>
                </c:pt>
                <c:pt idx="1">
                  <c:v>Store %</c:v>
                </c:pt>
                <c:pt idx="2">
                  <c:v>Unconditional Branch %</c:v>
                </c:pt>
                <c:pt idx="3">
                  <c:v>Conditional Branch %</c:v>
                </c:pt>
                <c:pt idx="4">
                  <c:v>Integer Computation %</c:v>
                </c:pt>
                <c:pt idx="5">
                  <c:v>Floating point Computation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'LAb 1 Part 1'!$C$4:$I$4</c15:sqref>
                  </c15:fullRef>
                </c:ext>
              </c:extLst>
              <c:f>'LAb 1 Part 1'!$D$4:$I$4</c:f>
              <c:numCache>
                <c:formatCode>General</c:formatCode>
                <c:ptCount val="6"/>
                <c:pt idx="0">
                  <c:v>17.829999999999998</c:v>
                </c:pt>
                <c:pt idx="1">
                  <c:v>19.350000000000001</c:v>
                </c:pt>
                <c:pt idx="2">
                  <c:v>6.03</c:v>
                </c:pt>
                <c:pt idx="3">
                  <c:v>11.88</c:v>
                </c:pt>
                <c:pt idx="4">
                  <c:v>44.54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D-433C-AC12-0F62D2CBB314}"/>
            </c:ext>
          </c:extLst>
        </c:ser>
        <c:ser>
          <c:idx val="1"/>
          <c:order val="1"/>
          <c:tx>
            <c:strRef>
              <c:f>'LAb 1 Part 1'!$B$5</c:f>
              <c:strCache>
                <c:ptCount val="1"/>
                <c:pt idx="0">
                  <c:v>Go.alpha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'LAb 1 Part 1'!$C$3:$I$3</c15:sqref>
                  </c15:fullRef>
                </c:ext>
              </c:extLst>
              <c:f>'LAb 1 Part 1'!$D$3:$I$3</c:f>
              <c:strCache>
                <c:ptCount val="6"/>
                <c:pt idx="0">
                  <c:v>Load %</c:v>
                </c:pt>
                <c:pt idx="1">
                  <c:v>Store %</c:v>
                </c:pt>
                <c:pt idx="2">
                  <c:v>Unconditional Branch %</c:v>
                </c:pt>
                <c:pt idx="3">
                  <c:v>Conditional Branch %</c:v>
                </c:pt>
                <c:pt idx="4">
                  <c:v>Integer Computation %</c:v>
                </c:pt>
                <c:pt idx="5">
                  <c:v>Floating point Computation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'LAb 1 Part 1'!$C$5:$I$5</c15:sqref>
                  </c15:fullRef>
                </c:ext>
              </c:extLst>
              <c:f>'LAb 1 Part 1'!$D$5:$I$5</c:f>
              <c:numCache>
                <c:formatCode>General</c:formatCode>
                <c:ptCount val="6"/>
                <c:pt idx="0">
                  <c:v>14.79</c:v>
                </c:pt>
                <c:pt idx="1">
                  <c:v>12.93</c:v>
                </c:pt>
                <c:pt idx="2">
                  <c:v>2.66</c:v>
                </c:pt>
                <c:pt idx="3">
                  <c:v>14.87</c:v>
                </c:pt>
                <c:pt idx="4">
                  <c:v>54.41</c:v>
                </c:pt>
                <c:pt idx="5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D-433C-AC12-0F62D2CBB314}"/>
            </c:ext>
          </c:extLst>
        </c:ser>
        <c:ser>
          <c:idx val="2"/>
          <c:order val="2"/>
          <c:tx>
            <c:strRef>
              <c:f>'LAb 1 Part 1'!$B$6</c:f>
              <c:strCache>
                <c:ptCount val="1"/>
                <c:pt idx="0">
                  <c:v>Compress.alpha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'LAb 1 Part 1'!$C$3:$I$3</c15:sqref>
                  </c15:fullRef>
                </c:ext>
              </c:extLst>
              <c:f>'LAb 1 Part 1'!$D$3:$I$3</c:f>
              <c:strCache>
                <c:ptCount val="6"/>
                <c:pt idx="0">
                  <c:v>Load %</c:v>
                </c:pt>
                <c:pt idx="1">
                  <c:v>Store %</c:v>
                </c:pt>
                <c:pt idx="2">
                  <c:v>Unconditional Branch %</c:v>
                </c:pt>
                <c:pt idx="3">
                  <c:v>Conditional Branch %</c:v>
                </c:pt>
                <c:pt idx="4">
                  <c:v>Integer Computation %</c:v>
                </c:pt>
                <c:pt idx="5">
                  <c:v>Floating point Computation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'LAb 1 Part 1'!$C$6:$I$6</c15:sqref>
                  </c15:fullRef>
                </c:ext>
              </c:extLst>
              <c:f>'LAb 1 Part 1'!$D$6:$I$6</c:f>
              <c:numCache>
                <c:formatCode>General</c:formatCode>
                <c:ptCount val="6"/>
                <c:pt idx="0">
                  <c:v>17.14</c:v>
                </c:pt>
                <c:pt idx="1">
                  <c:v>12.9</c:v>
                </c:pt>
                <c:pt idx="2">
                  <c:v>5.18</c:v>
                </c:pt>
                <c:pt idx="3">
                  <c:v>13.96</c:v>
                </c:pt>
                <c:pt idx="4">
                  <c:v>50.56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D-433C-AC12-0F62D2CBB314}"/>
            </c:ext>
          </c:extLst>
        </c:ser>
        <c:ser>
          <c:idx val="3"/>
          <c:order val="3"/>
          <c:tx>
            <c:strRef>
              <c:f>'LAb 1 Part 1'!$B$7</c:f>
              <c:strCache>
                <c:ptCount val="1"/>
                <c:pt idx="0">
                  <c:v>Gcc.alpha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'LAb 1 Part 1'!$C$3:$I$3</c15:sqref>
                  </c15:fullRef>
                </c:ext>
              </c:extLst>
              <c:f>'LAb 1 Part 1'!$D$3:$I$3</c:f>
              <c:strCache>
                <c:ptCount val="6"/>
                <c:pt idx="0">
                  <c:v>Load %</c:v>
                </c:pt>
                <c:pt idx="1">
                  <c:v>Store %</c:v>
                </c:pt>
                <c:pt idx="2">
                  <c:v>Unconditional Branch %</c:v>
                </c:pt>
                <c:pt idx="3">
                  <c:v>Conditional Branch %</c:v>
                </c:pt>
                <c:pt idx="4">
                  <c:v>Integer Computation %</c:v>
                </c:pt>
                <c:pt idx="5">
                  <c:v>Floating point Computation %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'LAb 1 Part 1'!$C$7:$I$7</c15:sqref>
                  </c15:fullRef>
                </c:ext>
              </c:extLst>
              <c:f>'LAb 1 Part 1'!$D$7:$I$7</c:f>
              <c:numCache>
                <c:formatCode>General</c:formatCode>
                <c:ptCount val="6"/>
                <c:pt idx="0">
                  <c:v>24.67</c:v>
                </c:pt>
                <c:pt idx="1">
                  <c:v>11.47</c:v>
                </c:pt>
                <c:pt idx="2">
                  <c:v>4.12</c:v>
                </c:pt>
                <c:pt idx="3">
                  <c:v>13.33</c:v>
                </c:pt>
                <c:pt idx="4">
                  <c:v>46.3</c:v>
                </c:pt>
                <c:pt idx="5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BD-433C-AC12-0F62D2CBB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457888"/>
        <c:axId val="744455392"/>
      </c:barChart>
      <c:catAx>
        <c:axId val="7444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55392"/>
        <c:crosses val="autoZero"/>
        <c:auto val="1"/>
        <c:lblAlgn val="ctr"/>
        <c:lblOffset val="100"/>
        <c:noMultiLvlLbl val="0"/>
      </c:catAx>
      <c:valAx>
        <c:axId val="7444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Instrcution</a:t>
                </a:r>
                <a:r>
                  <a:rPr lang="en-US" baseline="0"/>
                  <a:t>  % values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45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PISA</a:t>
            </a:r>
            <a:r>
              <a:rPr lang="en-US" baseline="0"/>
              <a:t> ISA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97693998100346"/>
          <c:y val="0.20130257801899593"/>
          <c:w val="0.83961692154647694"/>
          <c:h val="0.334498445496212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 1 part 2'!$I$44</c:f>
              <c:strCache>
                <c:ptCount val="1"/>
                <c:pt idx="0">
                  <c:v>Load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2'!$J$44:$N$44</c:f>
              <c:numCache>
                <c:formatCode>General</c:formatCode>
                <c:ptCount val="5"/>
                <c:pt idx="0">
                  <c:v>15.96</c:v>
                </c:pt>
                <c:pt idx="1">
                  <c:v>16.14</c:v>
                </c:pt>
                <c:pt idx="2">
                  <c:v>16.329999999999998</c:v>
                </c:pt>
                <c:pt idx="3">
                  <c:v>19.22</c:v>
                </c:pt>
                <c:pt idx="4">
                  <c:v>67.650000000000006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3-4538-9258-EDE44E82BFC9}"/>
            </c:ext>
          </c:extLst>
        </c:ser>
        <c:ser>
          <c:idx val="1"/>
          <c:order val="1"/>
          <c:tx>
            <c:strRef>
              <c:f>'Lab 1 part 2'!$I$45</c:f>
              <c:strCache>
                <c:ptCount val="1"/>
                <c:pt idx="0">
                  <c:v>Store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2'!$J$45:$N$45</c:f>
              <c:numCache>
                <c:formatCode>General</c:formatCode>
                <c:ptCount val="5"/>
                <c:pt idx="0">
                  <c:v>10.66</c:v>
                </c:pt>
                <c:pt idx="1">
                  <c:v>14.41</c:v>
                </c:pt>
                <c:pt idx="2">
                  <c:v>17.989999999999998</c:v>
                </c:pt>
                <c:pt idx="3">
                  <c:v>9.2799999999999994</c:v>
                </c:pt>
                <c:pt idx="4">
                  <c:v>52.34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A3-4538-9258-EDE44E82BFC9}"/>
            </c:ext>
          </c:extLst>
        </c:ser>
        <c:ser>
          <c:idx val="2"/>
          <c:order val="2"/>
          <c:tx>
            <c:strRef>
              <c:f>'Lab 1 part 2'!$I$46</c:f>
              <c:strCache>
                <c:ptCount val="1"/>
                <c:pt idx="0">
                  <c:v>Unconditional Branch Instructions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2'!$J$46:$N$46</c:f>
              <c:numCache>
                <c:formatCode>General</c:formatCode>
                <c:ptCount val="5"/>
                <c:pt idx="0">
                  <c:v>4.22</c:v>
                </c:pt>
                <c:pt idx="1">
                  <c:v>4.24</c:v>
                </c:pt>
                <c:pt idx="2">
                  <c:v>4.37</c:v>
                </c:pt>
                <c:pt idx="3">
                  <c:v>5.13</c:v>
                </c:pt>
                <c:pt idx="4">
                  <c:v>17.96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A3-4538-9258-EDE44E82BFC9}"/>
            </c:ext>
          </c:extLst>
        </c:ser>
        <c:ser>
          <c:idx val="3"/>
          <c:order val="3"/>
          <c:tx>
            <c:strRef>
              <c:f>'Lab 1 part 2'!$I$47</c:f>
              <c:strCache>
                <c:ptCount val="1"/>
                <c:pt idx="0">
                  <c:v>Conditional Branch Instructions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2'!$J$47:$N$47</c:f>
              <c:numCache>
                <c:formatCode>General</c:formatCode>
                <c:ptCount val="5"/>
                <c:pt idx="0">
                  <c:v>13.85</c:v>
                </c:pt>
                <c:pt idx="1">
                  <c:v>15.11</c:v>
                </c:pt>
                <c:pt idx="2">
                  <c:v>15.45</c:v>
                </c:pt>
                <c:pt idx="3">
                  <c:v>17.010000000000002</c:v>
                </c:pt>
                <c:pt idx="4">
                  <c:v>61.42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A3-4538-9258-EDE44E82BFC9}"/>
            </c:ext>
          </c:extLst>
        </c:ser>
        <c:ser>
          <c:idx val="4"/>
          <c:order val="4"/>
          <c:tx>
            <c:strRef>
              <c:f>'Lab 1 part 2'!$I$48</c:f>
              <c:strCache>
                <c:ptCount val="1"/>
                <c:pt idx="0">
                  <c:v>Integer Computation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2'!$J$48:$N$48</c:f>
              <c:numCache>
                <c:formatCode>General</c:formatCode>
                <c:ptCount val="5"/>
                <c:pt idx="0">
                  <c:v>54.42</c:v>
                </c:pt>
                <c:pt idx="1">
                  <c:v>49.95</c:v>
                </c:pt>
                <c:pt idx="2">
                  <c:v>45.82</c:v>
                </c:pt>
                <c:pt idx="3">
                  <c:v>49.33</c:v>
                </c:pt>
                <c:pt idx="4">
                  <c:v>199.51999999999998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A3-4538-9258-EDE44E82BFC9}"/>
            </c:ext>
          </c:extLst>
        </c:ser>
        <c:ser>
          <c:idx val="5"/>
          <c:order val="5"/>
          <c:tx>
            <c:strRef>
              <c:f>'Lab 1 part 2'!$I$49</c:f>
              <c:strCache>
                <c:ptCount val="1"/>
                <c:pt idx="0">
                  <c:v>Floating Point Computations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 1 part 2'!$J$43:$N$43</c:f>
              <c:strCache>
                <c:ptCount val="5"/>
                <c:pt idx="0">
                  <c:v>PISA (Test-math)</c:v>
                </c:pt>
                <c:pt idx="1">
                  <c:v>PISA (Test-fmath)</c:v>
                </c:pt>
                <c:pt idx="2">
                  <c:v>PISA (Test-llong</c:v>
                </c:pt>
                <c:pt idx="3">
                  <c:v>PISA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2'!$J$49:$N$49</c:f>
              <c:numCache>
                <c:formatCode>General</c:formatCode>
                <c:ptCount val="5"/>
                <c:pt idx="0">
                  <c:v>0.88</c:v>
                </c:pt>
                <c:pt idx="1">
                  <c:v>0.11</c:v>
                </c:pt>
                <c:pt idx="2">
                  <c:v>0</c:v>
                </c:pt>
                <c:pt idx="3">
                  <c:v>0.01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CA3-4538-9258-EDE44E82B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8267520"/>
        <c:axId val="1418266272"/>
      </c:barChart>
      <c:catAx>
        <c:axId val="141826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66272"/>
        <c:crosses val="autoZero"/>
        <c:auto val="1"/>
        <c:lblAlgn val="ctr"/>
        <c:lblOffset val="100"/>
        <c:noMultiLvlLbl val="0"/>
      </c:catAx>
      <c:valAx>
        <c:axId val="141826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Instructions by %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6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198935518499156E-2"/>
          <c:y val="0.76051368070171688"/>
          <c:w val="0.8812692845942437"/>
          <c:h val="0.206921868823384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</a:t>
            </a:r>
            <a:r>
              <a:rPr lang="en-US" baseline="0"/>
              <a:t> ISA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44349278991028"/>
          <c:y val="0.18947637292464878"/>
          <c:w val="0.86017629563572751"/>
          <c:h val="0.378704156233344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'Lab 1 part 2'!$B$44</c:f>
              <c:strCache>
                <c:ptCount val="1"/>
                <c:pt idx="0">
                  <c:v>Load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2'!$C$44:$G$44</c:f>
              <c:numCache>
                <c:formatCode>General</c:formatCode>
                <c:ptCount val="5"/>
                <c:pt idx="0">
                  <c:v>17.18</c:v>
                </c:pt>
                <c:pt idx="1">
                  <c:v>17.72</c:v>
                </c:pt>
                <c:pt idx="2">
                  <c:v>17.809999999999999</c:v>
                </c:pt>
                <c:pt idx="3">
                  <c:v>17.989999999999998</c:v>
                </c:pt>
                <c:pt idx="4">
                  <c:v>70.699999999999989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1-48A2-8AE4-D46132CA7687}"/>
            </c:ext>
          </c:extLst>
        </c:ser>
        <c:ser>
          <c:idx val="1"/>
          <c:order val="1"/>
          <c:tx>
            <c:strRef>
              <c:f>'Lab 1 part 2'!$B$45</c:f>
              <c:strCache>
                <c:ptCount val="1"/>
                <c:pt idx="0">
                  <c:v>Store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2'!$C$45:$G$45</c:f>
              <c:numCache>
                <c:formatCode>General</c:formatCode>
                <c:ptCount val="5"/>
                <c:pt idx="0">
                  <c:v>10.42</c:v>
                </c:pt>
                <c:pt idx="1">
                  <c:v>12.52</c:v>
                </c:pt>
                <c:pt idx="2">
                  <c:v>14.6</c:v>
                </c:pt>
                <c:pt idx="3">
                  <c:v>10.73</c:v>
                </c:pt>
                <c:pt idx="4">
                  <c:v>48.269999999999996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71-48A2-8AE4-D46132CA7687}"/>
            </c:ext>
          </c:extLst>
        </c:ser>
        <c:ser>
          <c:idx val="2"/>
          <c:order val="2"/>
          <c:tx>
            <c:strRef>
              <c:f>'Lab 1 part 2'!$B$46</c:f>
              <c:strCache>
                <c:ptCount val="1"/>
                <c:pt idx="0">
                  <c:v>Unconditional Branch Instructions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2'!$C$46:$G$46</c:f>
              <c:numCache>
                <c:formatCode>General</c:formatCode>
                <c:ptCount val="5"/>
                <c:pt idx="0">
                  <c:v>3.94</c:v>
                </c:pt>
                <c:pt idx="1">
                  <c:v>4.7</c:v>
                </c:pt>
                <c:pt idx="2">
                  <c:v>5.42</c:v>
                </c:pt>
                <c:pt idx="3">
                  <c:v>4.82</c:v>
                </c:pt>
                <c:pt idx="4">
                  <c:v>18.880000000000003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1-48A2-8AE4-D46132CA7687}"/>
            </c:ext>
          </c:extLst>
        </c:ser>
        <c:ser>
          <c:idx val="3"/>
          <c:order val="3"/>
          <c:tx>
            <c:strRef>
              <c:f>'Lab 1 part 2'!$B$47</c:f>
              <c:strCache>
                <c:ptCount val="1"/>
                <c:pt idx="0">
                  <c:v>Conditional Branch Instructions 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2'!$C$47:$G$47</c:f>
              <c:numCache>
                <c:formatCode>General</c:formatCode>
                <c:ptCount val="5"/>
                <c:pt idx="0">
                  <c:v>11.07</c:v>
                </c:pt>
                <c:pt idx="1">
                  <c:v>11.28</c:v>
                </c:pt>
                <c:pt idx="2">
                  <c:v>12.4</c:v>
                </c:pt>
                <c:pt idx="3">
                  <c:v>11.39</c:v>
                </c:pt>
                <c:pt idx="4">
                  <c:v>46.14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71-48A2-8AE4-D46132CA7687}"/>
            </c:ext>
          </c:extLst>
        </c:ser>
        <c:ser>
          <c:idx val="4"/>
          <c:order val="4"/>
          <c:tx>
            <c:strRef>
              <c:f>'Lab 1 part 2'!$B$48</c:f>
              <c:strCache>
                <c:ptCount val="1"/>
                <c:pt idx="0">
                  <c:v>Integer Computation 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2'!$C$48:$G$48</c:f>
              <c:numCache>
                <c:formatCode>General</c:formatCode>
                <c:ptCount val="5"/>
                <c:pt idx="0">
                  <c:v>55.36</c:v>
                </c:pt>
                <c:pt idx="1">
                  <c:v>53.19</c:v>
                </c:pt>
                <c:pt idx="2">
                  <c:v>49.48</c:v>
                </c:pt>
                <c:pt idx="3">
                  <c:v>54.84</c:v>
                </c:pt>
                <c:pt idx="4">
                  <c:v>212.87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71-48A2-8AE4-D46132CA7687}"/>
            </c:ext>
          </c:extLst>
        </c:ser>
        <c:ser>
          <c:idx val="5"/>
          <c:order val="5"/>
          <c:tx>
            <c:strRef>
              <c:f>'Lab 1 part 2'!$B$49</c:f>
              <c:strCache>
                <c:ptCount val="1"/>
                <c:pt idx="0">
                  <c:v>Floating Point Computations 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 1 part 2'!$C$43:$G$43</c:f>
              <c:strCache>
                <c:ptCount val="5"/>
                <c:pt idx="0">
                  <c:v>ALPHA (Test-math)</c:v>
                </c:pt>
                <c:pt idx="1">
                  <c:v>ALPHA (Test-fmath)</c:v>
                </c:pt>
                <c:pt idx="2">
                  <c:v>ALPHA (Test-llong)</c:v>
                </c:pt>
                <c:pt idx="3">
                  <c:v>ALPHA (Test-printf)</c:v>
                </c:pt>
                <c:pt idx="4">
                  <c:v>Column2</c:v>
                </c:pt>
              </c:strCache>
            </c:strRef>
          </c:cat>
          <c:val>
            <c:numRef>
              <c:f>'Lab 1 part 2'!$C$49:$G$49</c:f>
              <c:numCache>
                <c:formatCode>General</c:formatCode>
                <c:ptCount val="5"/>
                <c:pt idx="0">
                  <c:v>1.88</c:v>
                </c:pt>
                <c:pt idx="1">
                  <c:v>0.43</c:v>
                </c:pt>
                <c:pt idx="2">
                  <c:v>0.1</c:v>
                </c:pt>
                <c:pt idx="3">
                  <c:v>0.09</c:v>
                </c:pt>
                <c:pt idx="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71-48A2-8AE4-D46132CA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472176"/>
        <c:axId val="1268473008"/>
      </c:barChart>
      <c:catAx>
        <c:axId val="126847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73008"/>
        <c:crosses val="autoZero"/>
        <c:auto val="1"/>
        <c:lblAlgn val="ctr"/>
        <c:lblOffset val="100"/>
        <c:noMultiLvlLbl val="0"/>
      </c:catAx>
      <c:valAx>
        <c:axId val="12684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Instructuctions</a:t>
                </a:r>
                <a:r>
                  <a:rPr lang="en-US" baseline="0"/>
                  <a:t> by %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207262517823106"/>
          <c:y val="0.75925744914069637"/>
          <c:w val="0.83799518837369968"/>
          <c:h val="0.21009120986313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I-cache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 2'!$D$8</c:f>
              <c:strCache>
                <c:ptCount val="1"/>
                <c:pt idx="0">
                  <c:v>32 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'Lab 2'!$E$7:$H$7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2'!$E$8:$H$8</c:f>
              <c:numCache>
                <c:formatCode>General</c:formatCode>
                <c:ptCount val="4"/>
                <c:pt idx="0">
                  <c:v>0.42749999999999999</c:v>
                </c:pt>
                <c:pt idx="1">
                  <c:v>0.37340000000000001</c:v>
                </c:pt>
                <c:pt idx="2">
                  <c:v>0.28820000000000001</c:v>
                </c:pt>
                <c:pt idx="3">
                  <c:v>0.19819999999999999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C-4906-960E-28E6F3CD44FF}"/>
            </c:ext>
          </c:extLst>
        </c:ser>
        <c:ser>
          <c:idx val="1"/>
          <c:order val="1"/>
          <c:tx>
            <c:strRef>
              <c:f>'Lab 2'!$D$9</c:f>
              <c:strCache>
                <c:ptCount val="1"/>
                <c:pt idx="0">
                  <c:v>64 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'Lab 2'!$E$7:$H$7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2'!$E$9:$H$9</c:f>
              <c:numCache>
                <c:formatCode>General</c:formatCode>
                <c:ptCount val="4"/>
                <c:pt idx="0">
                  <c:v>0.37630000000000002</c:v>
                </c:pt>
                <c:pt idx="1">
                  <c:v>0.29199999999999998</c:v>
                </c:pt>
                <c:pt idx="2">
                  <c:v>0.22550000000000001</c:v>
                </c:pt>
                <c:pt idx="3">
                  <c:v>0.1613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EC-4906-960E-28E6F3CD44FF}"/>
            </c:ext>
          </c:extLst>
        </c:ser>
        <c:ser>
          <c:idx val="2"/>
          <c:order val="2"/>
          <c:tx>
            <c:strRef>
              <c:f>'Lab 2'!$D$10</c:f>
              <c:strCache>
                <c:ptCount val="1"/>
                <c:pt idx="0">
                  <c:v>128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'Lab 2'!$E$7:$H$7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2'!$E$10:$H$10</c:f>
              <c:numCache>
                <c:formatCode>General</c:formatCode>
                <c:ptCount val="4"/>
                <c:pt idx="0">
                  <c:v>0.30299999999999999</c:v>
                </c:pt>
                <c:pt idx="1">
                  <c:v>0.22750000000000001</c:v>
                </c:pt>
                <c:pt idx="2">
                  <c:v>0.1618</c:v>
                </c:pt>
                <c:pt idx="3">
                  <c:v>0.1028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EC-4906-960E-28E6F3CD44FF}"/>
            </c:ext>
          </c:extLst>
        </c:ser>
        <c:ser>
          <c:idx val="3"/>
          <c:order val="3"/>
          <c:tx>
            <c:strRef>
              <c:f>'Lab 2'!$D$11</c:f>
              <c:strCache>
                <c:ptCount val="1"/>
                <c:pt idx="0">
                  <c:v>256 sets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'Lab 2'!$E$7:$H$7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2'!$E$11:$H$11</c:f>
              <c:numCache>
                <c:formatCode>General</c:formatCode>
                <c:ptCount val="4"/>
                <c:pt idx="0">
                  <c:v>0.25030000000000002</c:v>
                </c:pt>
                <c:pt idx="1">
                  <c:v>0.17199999999999999</c:v>
                </c:pt>
                <c:pt idx="2">
                  <c:v>9.9400000000000002E-2</c:v>
                </c:pt>
                <c:pt idx="3">
                  <c:v>1.7600000000000001E-2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EC-4906-960E-28E6F3CD44FF}"/>
            </c:ext>
          </c:extLst>
        </c:ser>
        <c:ser>
          <c:idx val="4"/>
          <c:order val="4"/>
          <c:tx>
            <c:strRef>
              <c:f>'Lab 2'!$D$12</c:f>
              <c:strCache>
                <c:ptCount val="1"/>
                <c:pt idx="0">
                  <c:v>512 sets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'Lab 2'!$E$7:$H$7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2'!$E$12:$H$12</c:f>
              <c:numCache>
                <c:formatCode>General</c:formatCode>
                <c:ptCount val="4"/>
                <c:pt idx="0">
                  <c:v>0.18329999999999999</c:v>
                </c:pt>
                <c:pt idx="1">
                  <c:v>0.10100000000000001</c:v>
                </c:pt>
                <c:pt idx="2">
                  <c:v>3.4799999999999998E-2</c:v>
                </c:pt>
                <c:pt idx="3">
                  <c:v>1.4200000000000001E-2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EC-4906-960E-28E6F3CD4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481024"/>
        <c:axId val="1489476864"/>
      </c:lineChart>
      <c:catAx>
        <c:axId val="148948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76864"/>
        <c:crosses val="autoZero"/>
        <c:auto val="1"/>
        <c:lblAlgn val="ctr"/>
        <c:lblOffset val="100"/>
        <c:noMultiLvlLbl val="0"/>
      </c:catAx>
      <c:valAx>
        <c:axId val="148947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48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D-cache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 2'!$D$28</c:f>
              <c:strCache>
                <c:ptCount val="1"/>
                <c:pt idx="0">
                  <c:v>32 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'Lab 2'!$E$27:$H$27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2'!$E$28:$H$28</c:f>
              <c:numCache>
                <c:formatCode>General</c:formatCode>
                <c:ptCount val="4"/>
                <c:pt idx="0">
                  <c:v>0.13719999999999999</c:v>
                </c:pt>
                <c:pt idx="1">
                  <c:v>5.0299999999999997E-2</c:v>
                </c:pt>
                <c:pt idx="2">
                  <c:v>2.3599999999999999E-2</c:v>
                </c:pt>
                <c:pt idx="3">
                  <c:v>1.8499999999999999E-2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E-4A38-B880-43D508AB34E9}"/>
            </c:ext>
          </c:extLst>
        </c:ser>
        <c:ser>
          <c:idx val="1"/>
          <c:order val="1"/>
          <c:tx>
            <c:strRef>
              <c:f>'Lab 2'!$D$29</c:f>
              <c:strCache>
                <c:ptCount val="1"/>
                <c:pt idx="0">
                  <c:v>64 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'Lab 2'!$E$27:$H$27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2'!$E$29:$H$29</c:f>
              <c:numCache>
                <c:formatCode>General</c:formatCode>
                <c:ptCount val="4"/>
                <c:pt idx="0">
                  <c:v>6.54E-2</c:v>
                </c:pt>
                <c:pt idx="1">
                  <c:v>2.8000000000000001E-2</c:v>
                </c:pt>
                <c:pt idx="2">
                  <c:v>1.8700000000000001E-2</c:v>
                </c:pt>
                <c:pt idx="3">
                  <c:v>1.84E-2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E-4A38-B880-43D508AB34E9}"/>
            </c:ext>
          </c:extLst>
        </c:ser>
        <c:ser>
          <c:idx val="2"/>
          <c:order val="2"/>
          <c:tx>
            <c:strRef>
              <c:f>'Lab 2'!$D$30</c:f>
              <c:strCache>
                <c:ptCount val="1"/>
                <c:pt idx="0">
                  <c:v>128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'Lab 2'!$E$27:$H$27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2'!$E$30:$H$30</c:f>
              <c:numCache>
                <c:formatCode>General</c:formatCode>
                <c:ptCount val="4"/>
                <c:pt idx="0">
                  <c:v>4.0800000000000003E-2</c:v>
                </c:pt>
                <c:pt idx="1">
                  <c:v>2.23E-2</c:v>
                </c:pt>
                <c:pt idx="2">
                  <c:v>1.84E-2</c:v>
                </c:pt>
                <c:pt idx="3">
                  <c:v>1.77E-2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E-4A38-B880-43D508AB34E9}"/>
            </c:ext>
          </c:extLst>
        </c:ser>
        <c:ser>
          <c:idx val="3"/>
          <c:order val="3"/>
          <c:tx>
            <c:strRef>
              <c:f>'Lab 2'!$D$31</c:f>
              <c:strCache>
                <c:ptCount val="1"/>
                <c:pt idx="0">
                  <c:v>256 sets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'Lab 2'!$E$27:$H$27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2'!$E$31:$H$31</c:f>
              <c:numCache>
                <c:formatCode>General</c:formatCode>
                <c:ptCount val="4"/>
                <c:pt idx="0">
                  <c:v>2.7300000000000001E-2</c:v>
                </c:pt>
                <c:pt idx="1">
                  <c:v>1.9400000000000001E-2</c:v>
                </c:pt>
                <c:pt idx="2">
                  <c:v>1.77E-2</c:v>
                </c:pt>
                <c:pt idx="3">
                  <c:v>1.7600000000000001E-2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E-4A38-B880-43D508AB34E9}"/>
            </c:ext>
          </c:extLst>
        </c:ser>
        <c:ser>
          <c:idx val="4"/>
          <c:order val="4"/>
          <c:tx>
            <c:strRef>
              <c:f>'Lab 2'!$D$32</c:f>
              <c:strCache>
                <c:ptCount val="1"/>
                <c:pt idx="0">
                  <c:v>512 sets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'Lab 2'!$E$27:$H$27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2'!$E$32:$H$32</c:f>
              <c:numCache>
                <c:formatCode>General</c:formatCode>
                <c:ptCount val="4"/>
                <c:pt idx="0">
                  <c:v>2.0899999999999998E-2</c:v>
                </c:pt>
                <c:pt idx="1">
                  <c:v>1.7899999999999999E-2</c:v>
                </c:pt>
                <c:pt idx="2">
                  <c:v>1.7600000000000001E-2</c:v>
                </c:pt>
                <c:pt idx="3">
                  <c:v>1.7600000000000001E-2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DE-4A38-B880-43D508AB3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033936"/>
        <c:axId val="1166010640"/>
      </c:lineChart>
      <c:catAx>
        <c:axId val="116603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10640"/>
        <c:crosses val="autoZero"/>
        <c:auto val="1"/>
        <c:lblAlgn val="ctr"/>
        <c:lblOffset val="100"/>
        <c:noMultiLvlLbl val="0"/>
      </c:catAx>
      <c:valAx>
        <c:axId val="11660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3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Miss</a:t>
            </a:r>
            <a:r>
              <a:rPr lang="en-US" baseline="0"/>
              <a:t> Ratio I-cache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'LAb 2 Bonus'!$B$15</c:f>
              <c:strCache>
                <c:ptCount val="1"/>
                <c:pt idx="0">
                  <c:v>32 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'LAb 2 Bonus'!$C$14:$F$14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 Bonus'!$C$15:$F$15</c:f>
              <c:numCache>
                <c:formatCode>General</c:formatCode>
                <c:ptCount val="4"/>
                <c:pt idx="0">
                  <c:v>0.4269</c:v>
                </c:pt>
                <c:pt idx="1">
                  <c:v>0.36080000000000001</c:v>
                </c:pt>
                <c:pt idx="2">
                  <c:v>0.28549999999999998</c:v>
                </c:pt>
                <c:pt idx="3">
                  <c:v>0.2185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7-4345-ADE1-7322E7224276}"/>
            </c:ext>
          </c:extLst>
        </c:ser>
        <c:ser>
          <c:idx val="1"/>
          <c:order val="1"/>
          <c:tx>
            <c:strRef>
              <c:f>'LAb 2 Bonus'!$B$16</c:f>
              <c:strCache>
                <c:ptCount val="1"/>
                <c:pt idx="0">
                  <c:v>64 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'LAb 2 Bonus'!$C$14:$F$14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 Bonus'!$C$16:$F$16</c:f>
              <c:numCache>
                <c:formatCode>General</c:formatCode>
                <c:ptCount val="4"/>
                <c:pt idx="0">
                  <c:v>0.37640000000000001</c:v>
                </c:pt>
                <c:pt idx="1">
                  <c:v>0.29360000000000003</c:v>
                </c:pt>
                <c:pt idx="2">
                  <c:v>0.22919999999999999</c:v>
                </c:pt>
                <c:pt idx="3">
                  <c:v>0.16619999999999999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97-4345-ADE1-7322E7224276}"/>
            </c:ext>
          </c:extLst>
        </c:ser>
        <c:ser>
          <c:idx val="2"/>
          <c:order val="2"/>
          <c:tx>
            <c:strRef>
              <c:f>'LAb 2 Bonus'!$B$17</c:f>
              <c:strCache>
                <c:ptCount val="1"/>
                <c:pt idx="0">
                  <c:v>128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'LAb 2 Bonus'!$C$14:$F$14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 Bonus'!$C$17:$F$17</c:f>
              <c:numCache>
                <c:formatCode>General</c:formatCode>
                <c:ptCount val="4"/>
                <c:pt idx="0">
                  <c:v>0.30299999999999999</c:v>
                </c:pt>
                <c:pt idx="1">
                  <c:v>0.2321</c:v>
                </c:pt>
                <c:pt idx="2">
                  <c:v>0.1658</c:v>
                </c:pt>
                <c:pt idx="3">
                  <c:v>8.5400000000000004E-2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97-4345-ADE1-7322E7224276}"/>
            </c:ext>
          </c:extLst>
        </c:ser>
        <c:ser>
          <c:idx val="3"/>
          <c:order val="3"/>
          <c:tx>
            <c:strRef>
              <c:f>'LAb 2 Bonus'!$B$18</c:f>
              <c:strCache>
                <c:ptCount val="1"/>
                <c:pt idx="0">
                  <c:v>256 sets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'LAb 2 Bonus'!$C$14:$F$14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 Bonus'!$C$18:$F$18</c:f>
              <c:numCache>
                <c:formatCode>General</c:formatCode>
                <c:ptCount val="4"/>
                <c:pt idx="0">
                  <c:v>0.25030000000000002</c:v>
                </c:pt>
                <c:pt idx="1">
                  <c:v>0.1726</c:v>
                </c:pt>
                <c:pt idx="2">
                  <c:v>8.9599999999999999E-2</c:v>
                </c:pt>
                <c:pt idx="3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97-4345-ADE1-7322E7224276}"/>
            </c:ext>
          </c:extLst>
        </c:ser>
        <c:ser>
          <c:idx val="4"/>
          <c:order val="4"/>
          <c:tx>
            <c:strRef>
              <c:f>'LAb 2 Bonus'!$B$19</c:f>
              <c:strCache>
                <c:ptCount val="1"/>
                <c:pt idx="0">
                  <c:v>512 sets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'LAb 2 Bonus'!$C$14:$F$14</c:f>
              <c:strCache>
                <c:ptCount val="4"/>
                <c:pt idx="0">
                  <c:v>1-way</c:v>
                </c:pt>
                <c:pt idx="1">
                  <c:v>2-way</c:v>
                </c:pt>
                <c:pt idx="2">
                  <c:v>4-way</c:v>
                </c:pt>
                <c:pt idx="3">
                  <c:v>8-way</c:v>
                </c:pt>
              </c:strCache>
            </c:strRef>
          </c:cat>
          <c:val>
            <c:numRef>
              <c:f>'LAb 2 Bonus'!$C$19:$F$19</c:f>
              <c:numCache>
                <c:formatCode>General</c:formatCode>
                <c:ptCount val="4"/>
                <c:pt idx="0">
                  <c:v>0.18329999999999999</c:v>
                </c:pt>
                <c:pt idx="1">
                  <c:v>9.9599999999999994E-2</c:v>
                </c:pt>
                <c:pt idx="2">
                  <c:v>3.7900000000000003E-2</c:v>
                </c:pt>
                <c:pt idx="3">
                  <c:v>1.8200000000000001E-2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97-4345-ADE1-7322E7224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6018128"/>
        <c:axId val="1166030608"/>
      </c:lineChart>
      <c:catAx>
        <c:axId val="116601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Associativity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30608"/>
        <c:crosses val="autoZero"/>
        <c:auto val="1"/>
        <c:lblAlgn val="ctr"/>
        <c:lblOffset val="100"/>
        <c:noMultiLvlLbl val="0"/>
      </c:catAx>
      <c:valAx>
        <c:axId val="11660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Miss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601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</a:t>
            </a:r>
            <a:r>
              <a:rPr lang="en-US" baseline="0"/>
              <a:t> vs Branch prediction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3 Branch Prediction'!$C$5</c:f>
              <c:strCache>
                <c:ptCount val="1"/>
                <c:pt idx="0">
                  <c:v>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3 Branch Prediction'!$B$6:$B$9</c:f>
              <c:strCache>
                <c:ptCount val="4"/>
                <c:pt idx="0">
                  <c:v>Anagram.alpha</c:v>
                </c:pt>
                <c:pt idx="1">
                  <c:v>Go.alpha</c:v>
                </c:pt>
                <c:pt idx="2">
                  <c:v>Compress.alpha</c:v>
                </c:pt>
                <c:pt idx="3">
                  <c:v>Gcc.alpha</c:v>
                </c:pt>
              </c:strCache>
            </c:strRef>
          </c:cat>
          <c:val>
            <c:numRef>
              <c:f>'Lab 3 Branch Prediction'!$C$6:$C$9</c:f>
              <c:numCache>
                <c:formatCode>General</c:formatCode>
                <c:ptCount val="4"/>
                <c:pt idx="0">
                  <c:v>0.74399999999999999</c:v>
                </c:pt>
                <c:pt idx="1">
                  <c:v>0.67979999999999996</c:v>
                </c:pt>
                <c:pt idx="2">
                  <c:v>0.80400000000000005</c:v>
                </c:pt>
                <c:pt idx="3">
                  <c:v>0.60050000000000003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F-4827-BD61-32A5056469D8}"/>
            </c:ext>
          </c:extLst>
        </c:ser>
        <c:ser>
          <c:idx val="1"/>
          <c:order val="1"/>
          <c:tx>
            <c:strRef>
              <c:f>'Lab 3 Branch Prediction'!$D$5</c:f>
              <c:strCache>
                <c:ptCount val="1"/>
                <c:pt idx="0">
                  <c:v>Nottaken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 3 Branch Prediction'!$B$6:$B$9</c:f>
              <c:strCache>
                <c:ptCount val="4"/>
                <c:pt idx="0">
                  <c:v>Anagram.alpha</c:v>
                </c:pt>
                <c:pt idx="1">
                  <c:v>Go.alpha</c:v>
                </c:pt>
                <c:pt idx="2">
                  <c:v>Compress.alpha</c:v>
                </c:pt>
                <c:pt idx="3">
                  <c:v>Gcc.alpha</c:v>
                </c:pt>
              </c:strCache>
            </c:strRef>
          </c:cat>
          <c:val>
            <c:numRef>
              <c:f>'Lab 3 Branch Prediction'!$D$6:$D$9</c:f>
              <c:numCache>
                <c:formatCode>General</c:formatCode>
                <c:ptCount val="4"/>
                <c:pt idx="0">
                  <c:v>0.59230000000000005</c:v>
                </c:pt>
                <c:pt idx="1">
                  <c:v>0.47210000000000002</c:v>
                </c:pt>
                <c:pt idx="2">
                  <c:v>0.46650000000000003</c:v>
                </c:pt>
                <c:pt idx="3">
                  <c:v>0.63570000000000004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F-4827-BD61-32A5056469D8}"/>
            </c:ext>
          </c:extLst>
        </c:ser>
        <c:ser>
          <c:idx val="2"/>
          <c:order val="2"/>
          <c:tx>
            <c:strRef>
              <c:f>'Lab 3 Branch Prediction'!$E$5</c:f>
              <c:strCache>
                <c:ptCount val="1"/>
                <c:pt idx="0">
                  <c:v>Bimod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 3 Branch Prediction'!$B$6:$B$9</c:f>
              <c:strCache>
                <c:ptCount val="4"/>
                <c:pt idx="0">
                  <c:v>Anagram.alpha</c:v>
                </c:pt>
                <c:pt idx="1">
                  <c:v>Go.alpha</c:v>
                </c:pt>
                <c:pt idx="2">
                  <c:v>Compress.alpha</c:v>
                </c:pt>
                <c:pt idx="3">
                  <c:v>Gcc.alpha</c:v>
                </c:pt>
              </c:strCache>
            </c:strRef>
          </c:cat>
          <c:val>
            <c:numRef>
              <c:f>'Lab 3 Branch Prediction'!$E$6:$E$9</c:f>
              <c:numCache>
                <c:formatCode>General</c:formatCode>
                <c:ptCount val="4"/>
                <c:pt idx="0">
                  <c:v>0.5968</c:v>
                </c:pt>
                <c:pt idx="1">
                  <c:v>0.89549999999999996</c:v>
                </c:pt>
                <c:pt idx="2">
                  <c:v>0.82530000000000003</c:v>
                </c:pt>
                <c:pt idx="3">
                  <c:v>0.86819999999999997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2F-4827-BD61-32A505646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6113871"/>
        <c:axId val="884612991"/>
      </c:barChart>
      <c:catAx>
        <c:axId val="886113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12991"/>
        <c:crosses val="autoZero"/>
        <c:auto val="1"/>
        <c:lblAlgn val="ctr"/>
        <c:lblOffset val="100"/>
        <c:noMultiLvlLbl val="0"/>
      </c:catAx>
      <c:valAx>
        <c:axId val="88461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 address</a:t>
                </a:r>
                <a:r>
                  <a:rPr lang="en-US" baseline="0"/>
                  <a:t> prediction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13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Benchmark</a:t>
            </a:r>
            <a:r>
              <a:rPr lang="en-US" baseline="0"/>
              <a:t> vs CPI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3 Branch Prediction'!$C$18</c:f>
              <c:strCache>
                <c:ptCount val="1"/>
                <c:pt idx="0">
                  <c:v>Taken(CPI)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 3 Branch Prediction'!$B$19:$B$20</c:f>
              <c:strCache>
                <c:ptCount val="2"/>
                <c:pt idx="0">
                  <c:v>Anagram.alpha</c:v>
                </c:pt>
                <c:pt idx="1">
                  <c:v>Compress.alpha</c:v>
                </c:pt>
              </c:strCache>
            </c:strRef>
          </c:cat>
          <c:val>
            <c:numRef>
              <c:f>'Lab 3 Branch Prediction'!$C$19:$C$20</c:f>
              <c:numCache>
                <c:formatCode>General</c:formatCode>
                <c:ptCount val="2"/>
                <c:pt idx="0">
                  <c:v>2.7042999999999999</c:v>
                </c:pt>
                <c:pt idx="1">
                  <c:v>2.3151999999999999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5-40EA-8DCA-8D6FA4230924}"/>
            </c:ext>
          </c:extLst>
        </c:ser>
        <c:ser>
          <c:idx val="1"/>
          <c:order val="1"/>
          <c:tx>
            <c:strRef>
              <c:f>'Lab 3 Branch Prediction'!$D$18</c:f>
              <c:strCache>
                <c:ptCount val="1"/>
                <c:pt idx="0">
                  <c:v>Nottaken(CPI)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 3 Branch Prediction'!$B$19:$B$20</c:f>
              <c:strCache>
                <c:ptCount val="2"/>
                <c:pt idx="0">
                  <c:v>Anagram.alpha</c:v>
                </c:pt>
                <c:pt idx="1">
                  <c:v>Compress.alpha</c:v>
                </c:pt>
              </c:strCache>
            </c:strRef>
          </c:cat>
          <c:val>
            <c:numRef>
              <c:f>'Lab 3 Branch Prediction'!$D$19:$D$20</c:f>
              <c:numCache>
                <c:formatCode>General</c:formatCode>
                <c:ptCount val="2"/>
                <c:pt idx="0">
                  <c:v>2.7305000000000001</c:v>
                </c:pt>
                <c:pt idx="1">
                  <c:v>2.3260000000000001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5-40EA-8DCA-8D6FA4230924}"/>
            </c:ext>
          </c:extLst>
        </c:ser>
        <c:ser>
          <c:idx val="2"/>
          <c:order val="2"/>
          <c:tx>
            <c:strRef>
              <c:f>'Lab 3 Branch Prediction'!$E$18</c:f>
              <c:strCache>
                <c:ptCount val="1"/>
                <c:pt idx="0">
                  <c:v>Bimod(CPI)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 3 Branch Prediction'!$B$19:$B$20</c:f>
              <c:strCache>
                <c:ptCount val="2"/>
                <c:pt idx="0">
                  <c:v>Anagram.alpha</c:v>
                </c:pt>
                <c:pt idx="1">
                  <c:v>Compress.alpha</c:v>
                </c:pt>
              </c:strCache>
            </c:strRef>
          </c:cat>
          <c:val>
            <c:numRef>
              <c:f>'Lab 3 Branch Prediction'!$E$19:$E$20</c:f>
              <c:numCache>
                <c:formatCode>General</c:formatCode>
                <c:ptCount val="2"/>
                <c:pt idx="0">
                  <c:v>2.6341000000000001</c:v>
                </c:pt>
                <c:pt idx="1">
                  <c:v>1.706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E7-4B98-9E7B-CCB7A0B48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676815"/>
        <c:axId val="884677647"/>
      </c:barChart>
      <c:catAx>
        <c:axId val="88467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77647"/>
        <c:crosses val="autoZero"/>
        <c:auto val="1"/>
        <c:lblAlgn val="ctr"/>
        <c:lblOffset val="100"/>
        <c:noMultiLvlLbl val="0"/>
      </c:catAx>
      <c:valAx>
        <c:axId val="884677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67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00A7D95D-40F4-4E85-99D0-B028179D1F21}" formatIdx="0">
          <cx:tx>
            <cx:txData>
              <cx:f>_xlchart.v1.3</cx:f>
              <cx:v>Load %</cx:v>
            </cx:txData>
          </cx:tx>
          <cx:spPr>
            <a:pattFill prst="wdDnDiag">
              <a:fgClr>
                <a:srgbClr val="FF0000"/>
              </a:fgClr>
              <a:bgClr>
                <a:schemeClr val="bg1"/>
              </a:bgClr>
            </a:pattFill>
          </cx:spPr>
          <cx:dataPt idx="0">
            <cx:spPr>
              <a:pattFill prst="wdDnDiag">
                <a:fgClr>
                  <a:srgbClr val="0070C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Load %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Load % value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val">
        <cx:f dir="row">_xlchart.v1.14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EDB78AB9-57D5-46CE-9FF2-07776B487442}" formatIdx="0">
          <cx:tx>
            <cx:txData>
              <cx:f>_xlchart.v1.12</cx:f>
              <cx:v>Store %</cx:v>
            </cx:txData>
          </cx:tx>
          <cx:spPr>
            <a:pattFill prst="wdDnDiag">
              <a:fgClr>
                <a:schemeClr val="tx1"/>
              </a:fgClr>
              <a:bgClr>
                <a:schemeClr val="bg1"/>
              </a:bgClr>
            </a:pattFill>
          </cx:spPr>
          <cx:dataPt idx="0">
            <cx:spPr>
              <a:pattFill prst="wdDnDiag">
                <a:fgClr>
                  <a:srgbClr val="0070C0"/>
                </a:fgClr>
                <a:bgClr>
                  <a:sysClr val="window" lastClr="FFFFFF"/>
                </a:bgClr>
              </a:pattFill>
            </cx:spPr>
          </cx:dataPt>
          <cx:dataPt idx="1">
            <cx:spPr>
              <a:pattFill prst="wdDnDiag">
                <a:fgClr>
                  <a:srgbClr val="FF000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Store % vale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Store % vale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_xlchart.v1.16</cx:f>
      </cx:strDim>
      <cx:numDim type="val">
        <cx:f dir="row">_xlchart.v1.17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9ADCEEF2-3025-465D-8FFC-672319380501}" formatIdx="0">
          <cx:tx>
            <cx:txData>
              <cx:f>_xlchart.v1.15</cx:f>
              <cx:v>Unconditional Branch Instructions %</cx:v>
            </cx:txData>
          </cx:tx>
          <cx:spPr>
            <a:pattFill prst="wdDnDiag">
              <a:fgClr>
                <a:srgbClr val="0070C0"/>
              </a:fgClr>
              <a:bgClr>
                <a:schemeClr val="bg1"/>
              </a:bgClr>
            </a:pattFill>
            <a:effectLst>
              <a:glow>
                <a:schemeClr val="accent2">
                  <a:alpha val="32000"/>
                </a:schemeClr>
              </a:glow>
              <a:softEdge rad="0"/>
            </a:effectLst>
          </cx:spPr>
          <cx:dataPt idx="1">
            <cx:spPr>
              <a:pattFill prst="wdDnDiag">
                <a:fgClr>
                  <a:srgbClr val="FF000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Unconditional branch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Unconditional branch %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_xlchart.v1.2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60829A09-1812-4549-B810-C9E3BFC25A4F}" formatIdx="0">
          <cx:tx>
            <cx:txData>
              <cx:f>_xlchart.v1.0</cx:f>
              <cx:v>Conditional Branch Instructions %</cx:v>
            </cx:txData>
          </cx:tx>
          <cx:spPr>
            <a:pattFill prst="wdDnDiag">
              <a:fgClr>
                <a:srgbClr val="0070C0"/>
              </a:fgClr>
              <a:bgClr>
                <a:schemeClr val="bg1"/>
              </a:bgClr>
            </a:pattFill>
          </cx:spPr>
          <cx:dataPt idx="1">
            <cx:spPr>
              <a:pattFill prst="wdDnDiag">
                <a:fgClr>
                  <a:srgbClr val="FF000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Conditional Branch %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Conditional Branch %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_xlchart.v1.8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7AD281FA-BF10-4CF6-93FC-0847B429B715}" formatIdx="0">
          <cx:tx>
            <cx:txData>
              <cx:f>_xlchart.v1.6</cx:f>
              <cx:v>Integer Computation %</cx:v>
            </cx:txData>
          </cx:tx>
          <cx:spPr>
            <a:pattFill prst="wdDnDiag">
              <a:fgClr>
                <a:srgbClr val="0070C0"/>
              </a:fgClr>
              <a:bgClr>
                <a:schemeClr val="bg1"/>
              </a:bgClr>
            </a:pattFill>
          </cx:spPr>
          <cx:dataPt idx="1">
            <cx:spPr>
              <a:pattFill prst="wdDnDiag">
                <a:fgClr>
                  <a:srgbClr val="FF000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Integer %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Integer % value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val">
        <cx:f dir="row">_xlchart.v1.10</cx:f>
      </cx:numDim>
    </cx:data>
  </cx:chartData>
  <cx:chart>
    <cx:title pos="t" align="ctr" overlay="0">
      <cx:tx>
        <cx:txData>
          <cx:v>ALPHA vs PISA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ALPHA vs PISA</a:t>
          </a:r>
        </a:p>
      </cx:txPr>
    </cx:title>
    <cx:plotArea>
      <cx:plotAreaRegion>
        <cx:series layoutId="clusteredColumn" uniqueId="{B969BCCB-6D34-4F63-91D9-96C3FEE14DD7}" formatIdx="0">
          <cx:tx>
            <cx:txData>
              <cx:f>_xlchart.v1.9</cx:f>
              <cx:v>Floating Point Computations %</cx:v>
            </cx:txData>
          </cx:tx>
          <cx:spPr>
            <a:pattFill prst="wdDnDiag">
              <a:fgClr>
                <a:srgbClr val="0070C0"/>
              </a:fgClr>
              <a:bgClr>
                <a:schemeClr val="bg1"/>
              </a:bgClr>
            </a:pattFill>
          </cx:spPr>
          <cx:dataPt idx="1">
            <cx:spPr>
              <a:pattFill prst="wdDnDiag">
                <a:fgClr>
                  <a:srgbClr val="FF0000"/>
                </a:fgClr>
                <a:bgClr>
                  <a:sysClr val="window" lastClr="FFFFFF"/>
                </a:bgClr>
              </a:pattFill>
            </cx:spPr>
          </cx:dataPt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ISA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Float % value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Float % value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_xlchart.v1.25</cx:f>
      </cx:numDim>
    </cx:data>
    <cx:data id="1">
      <cx:strDim type="cat">
        <cx:f>_xlchart.v1.23</cx:f>
      </cx:strDim>
      <cx:numDim type="val">
        <cx:f>_xlchart.v1.27</cx:f>
      </cx:numDim>
    </cx:data>
    <cx:data id="2">
      <cx:strDim type="cat">
        <cx:f>_xlchart.v1.23</cx:f>
      </cx:strDim>
      <cx:numDim type="val">
        <cx:f>_xlchart.v1.29</cx:f>
      </cx:numDim>
    </cx:data>
  </cx:chartData>
  <cx:chart>
    <cx:title pos="t" align="ctr" overlay="0">
      <cx:tx>
        <cx:txData>
          <cx:v>Branch Prediction- Taken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Branch Prediction- Taken</a:t>
          </a:r>
        </a:p>
      </cx:txPr>
    </cx:title>
    <cx:plotArea>
      <cx:plotAreaRegion>
        <cx:series layoutId="clusteredColumn" uniqueId="{75BFDAC0-6D6E-4262-9862-2D2131EE1EB3}" formatIdx="0">
          <cx:tx>
            <cx:txData>
              <cx:f>_xlchart.v1.24</cx:f>
              <cx:v>Taken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  <cx:series layoutId="clusteredColumn" hidden="1" uniqueId="{ED49C4B2-384A-4146-B9C3-9D940525C4EF}" formatIdx="2">
          <cx:tx>
            <cx:txData>
              <cx:f>_xlchart.v1.26</cx:f>
              <cx:v>Nottaken</cx:v>
            </cx:txData>
          </cx:tx>
          <cx:dataLabels>
            <cx:visibility seriesName="0" categoryName="0" value="1"/>
          </cx:dataLabels>
          <cx:dataId val="1"/>
          <cx:layoutPr>
            <cx:aggregation/>
          </cx:layoutPr>
        </cx:series>
        <cx:series layoutId="clusteredColumn" hidden="1" uniqueId="{83534FED-8FA6-4D47-A5FF-CF970D7954EA}" formatIdx="4">
          <cx:tx>
            <cx:txData>
              <cx:f>_xlchart.v1.28</cx:f>
              <cx:v>Bimod</cx:v>
            </cx:txData>
          </cx:tx>
          <cx:dataLabels>
            <cx:visibility seriesName="0" categoryName="0" value="1"/>
          </cx:dataLabels>
          <cx:dataId val="2"/>
          <cx:layoutPr>
            <cx:aggregation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Branch Address Prediction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Branch Address Prediction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  <cx:data id="1">
      <cx:strDim type="cat">
        <cx:f>_xlchart.v1.20</cx:f>
      </cx:strDim>
      <cx:numDim type="val">
        <cx:f>_xlchart.v1.22</cx:f>
      </cx:numDim>
    </cx:data>
  </cx:chartData>
  <cx:chart>
    <cx:title pos="t" align="ctr" overlay="0">
      <cx:tx>
        <cx:txData>
          <cx:v>Branch Prediction - Not Taken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Branch Prediction - Not Taken</a:t>
          </a:r>
        </a:p>
      </cx:txPr>
    </cx:title>
    <cx:plotArea>
      <cx:plotAreaRegion>
        <cx:series layoutId="clusteredColumn" uniqueId="{A30EFB16-82EC-41C8-A10E-E6DF2C5939DE}" formatIdx="0">
          <cx:tx>
            <cx:txData>
              <cx:v>Not Taken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  <cx:series layoutId="clusteredColumn" hidden="1" uniqueId="{3CC038C4-7646-4E8A-9354-51E2113BC22C}" formatIdx="2">
          <cx:tx>
            <cx:txData>
              <cx:v>BIMOD</cx:v>
            </cx:txData>
          </cx:tx>
          <cx:dataLabels>
            <cx:visibility seriesName="0" categoryName="0" value="1"/>
          </cx:dataLabels>
          <cx:dataId val="1"/>
          <cx:layoutPr>
            <cx:aggregation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Branch address prediction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Branch address prediction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_xlchart.v1.32</cx:f>
      </cx:strDim>
      <cx:numDim type="val">
        <cx:f>_xlchart.v1.34</cx:f>
      </cx:numDim>
    </cx:data>
  </cx:chartData>
  <cx:chart>
    <cx:title pos="t" align="ctr" overlay="0">
      <cx:tx>
        <cx:txData>
          <cx:v>Branch Prediction-Bimod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Branch Prediction-Bimod</a:t>
          </a:r>
        </a:p>
      </cx:txPr>
    </cx:title>
    <cx:plotArea>
      <cx:plotAreaRegion>
        <cx:series layoutId="clusteredColumn" uniqueId="{26FB146F-03FC-48F6-8A75-35C944A0ABDC}" formatIdx="0">
          <cx:tx>
            <cx:txData>
              <cx:v>Bimod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Branch Address Prediction Rate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Branch Address Prediction Rate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_xlchart.v1.19</cx:f>
      </cx:numDim>
    </cx:data>
  </cx:chartData>
  <cx:chart>
    <cx:title pos="t" align="ctr" overlay="0">
      <cx:tx>
        <cx:txData>
          <cx:v>CPI -Taken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CPI -Taken</a:t>
          </a:r>
        </a:p>
      </cx:txPr>
    </cx:title>
    <cx:plotArea>
      <cx:plotAreaRegion>
        <cx:series layoutId="clusteredColumn" uniqueId="{FBDCB2B8-5E65-4093-9395-841687D343B3}" formatIdx="0">
          <cx:tx>
            <cx:txData>
              <cx:v>Taken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CPI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CPI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_xlchart.v1.43</cx:f>
      </cx:strDim>
      <cx:numDim type="val">
        <cx:f>_xlchart.v1.45</cx:f>
      </cx:numDim>
    </cx:data>
  </cx:chartData>
  <cx:chart>
    <cx:title pos="t" align="ctr" overlay="0">
      <cx:tx>
        <cx:txData>
          <cx:v>CPI - Not Taken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CPI - Not Taken</a:t>
          </a:r>
        </a:p>
      </cx:txPr>
    </cx:title>
    <cx:plotArea>
      <cx:plotAreaRegion>
        <cx:series layoutId="clusteredColumn" uniqueId="{6BC4612A-7D5F-40ED-A2AF-94128E318D26}" formatIdx="0">
          <cx:tx>
            <cx:txData>
              <cx:v>Not Taken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tickLabels/>
      </cx:axis>
      <cx:axis id="1">
        <cx:valScaling/>
        <cx:title>
          <cx:tx>
            <cx:txData>
              <cx:v>CPI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CPI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_xlchart.v1.37</cx:f>
      </cx:numDim>
    </cx:data>
    <cx:data id="1">
      <cx:strDim type="cat">
        <cx:f>_xlchart.v1.35</cx:f>
      </cx:strDim>
      <cx:numDim type="val">
        <cx:f>_xlchart.v1.39</cx:f>
      </cx:numDim>
    </cx:data>
    <cx:data id="2">
      <cx:strDim type="cat">
        <cx:f>_xlchart.v1.35</cx:f>
      </cx:strDim>
      <cx:numDim type="val">
        <cx:f>_xlchart.v1.41</cx:f>
      </cx:numDim>
    </cx:data>
  </cx:chartData>
  <cx:chart>
    <cx:title pos="t" align="ctr" overlay="0">
      <cx:tx>
        <cx:txData>
          <cx:v>CPI- Bimod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CPI- Bimod</a:t>
          </a:r>
        </a:p>
      </cx:txPr>
    </cx:title>
    <cx:plotArea>
      <cx:plotAreaRegion>
        <cx:series layoutId="clusteredColumn" uniqueId="{6AC18996-3B7C-4601-A02C-142F1149DE9E}" formatIdx="0">
          <cx:tx>
            <cx:txData>
              <cx:v>Bimod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  <cx:series layoutId="clusteredColumn" hidden="1" uniqueId="{270AC6C2-E7B5-4AE5-A576-10359E815B08}" formatIdx="0">
          <cx:dataId val="1"/>
          <cx:layoutPr>
            <cx:binning intervalClosed="r"/>
          </cx:layoutPr>
        </cx:series>
        <cx:series layoutId="clusteredColumn" hidden="1" uniqueId="{5A4C9B3B-7C39-40D5-8039-8FC30A1D095B}" formatIdx="1">
          <cx:dataId val="2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Benchmark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Benchmark</a:t>
              </a:r>
            </a:p>
          </cx:txPr>
        </cx:title>
        <cx:majorGridlines/>
        <cx:tickLabels/>
      </cx:axis>
      <cx:axis id="1">
        <cx:valScaling/>
        <cx:title>
          <cx:tx>
            <cx:txData>
              <cx:v>CPI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CPI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openxmlformats.org/officeDocument/2006/relationships/chart" Target="../charts/chart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microsoft.com/office/2014/relationships/chartEx" Target="../charts/chartEx12.xml"/><Relationship Id="rId3" Type="http://schemas.microsoft.com/office/2014/relationships/chartEx" Target="../charts/chartEx7.xml"/><Relationship Id="rId7" Type="http://schemas.microsoft.com/office/2014/relationships/chartEx" Target="../charts/chartEx11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8</xdr:row>
      <xdr:rowOff>6350</xdr:rowOff>
    </xdr:from>
    <xdr:to>
      <xdr:col>6</xdr:col>
      <xdr:colOff>936625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25ECE-ACDA-4F67-9AB0-D2C21AC96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292101</xdr:colOff>
      <xdr:row>27</xdr:row>
      <xdr:rowOff>171450</xdr:rowOff>
    </xdr:from>
    <xdr:to>
      <xdr:col>8</xdr:col>
      <xdr:colOff>517525</xdr:colOff>
      <xdr:row>38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3AE708-6ED4-4AD2-933F-B491E01FD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21101" y="5207000"/>
              <a:ext cx="2924174" cy="2019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352425</xdr:colOff>
      <xdr:row>28</xdr:row>
      <xdr:rowOff>57150</xdr:rowOff>
    </xdr:from>
    <xdr:to>
      <xdr:col>2</xdr:col>
      <xdr:colOff>228600</xdr:colOff>
      <xdr:row>39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242DB2DB-5D80-4623-B0B5-895E20CE1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425" y="5276850"/>
              <a:ext cx="2695575" cy="209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327025</xdr:colOff>
      <xdr:row>15</xdr:row>
      <xdr:rowOff>158750</xdr:rowOff>
    </xdr:from>
    <xdr:to>
      <xdr:col>3</xdr:col>
      <xdr:colOff>50800</xdr:colOff>
      <xdr:row>24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D7C4F75-7EAA-4E40-9F69-D2BD3878B4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025" y="2984500"/>
              <a:ext cx="3152775" cy="1619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403225</xdr:colOff>
      <xdr:row>15</xdr:row>
      <xdr:rowOff>158750</xdr:rowOff>
    </xdr:from>
    <xdr:to>
      <xdr:col>8</xdr:col>
      <xdr:colOff>419100</xdr:colOff>
      <xdr:row>25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054BF41-916B-43E0-81CD-87C78C1F4D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32225" y="2984500"/>
              <a:ext cx="2714625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390525</xdr:colOff>
      <xdr:row>28</xdr:row>
      <xdr:rowOff>0</xdr:rowOff>
    </xdr:from>
    <xdr:to>
      <xdr:col>14</xdr:col>
      <xdr:colOff>425450</xdr:colOff>
      <xdr:row>38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FCE02D26-1AB3-4F6C-A5E7-2075D86F0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7875" y="5219700"/>
              <a:ext cx="3940175" cy="1885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266700</xdr:colOff>
      <xdr:row>16</xdr:row>
      <xdr:rowOff>19050</xdr:rowOff>
    </xdr:from>
    <xdr:to>
      <xdr:col>12</xdr:col>
      <xdr:colOff>568324</xdr:colOff>
      <xdr:row>26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A541383-002A-4A3C-96A0-08FC1C9496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04050" y="3028950"/>
              <a:ext cx="2987674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311150</xdr:colOff>
      <xdr:row>50</xdr:row>
      <xdr:rowOff>19050</xdr:rowOff>
    </xdr:from>
    <xdr:to>
      <xdr:col>15</xdr:col>
      <xdr:colOff>161925</xdr:colOff>
      <xdr:row>64</xdr:row>
      <xdr:rowOff>158750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7A3740-68A2-4650-892A-2B6281C8CD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51</xdr:row>
      <xdr:rowOff>0</xdr:rowOff>
    </xdr:from>
    <xdr:to>
      <xdr:col>6</xdr:col>
      <xdr:colOff>454025</xdr:colOff>
      <xdr:row>64</xdr:row>
      <xdr:rowOff>92075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3306C41-645F-4939-9F11-7863750F3C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247649</xdr:colOff>
      <xdr:row>2</xdr:row>
      <xdr:rowOff>165100</xdr:rowOff>
    </xdr:from>
    <xdr:to>
      <xdr:col>16</xdr:col>
      <xdr:colOff>101600</xdr:colOff>
      <xdr:row>14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D2882-B9E0-498A-8DE9-526BEB158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479425</xdr:colOff>
      <xdr:row>25</xdr:row>
      <xdr:rowOff>127000</xdr:rowOff>
    </xdr:from>
    <xdr:to>
      <xdr:col>16</xdr:col>
      <xdr:colOff>260350</xdr:colOff>
      <xdr:row>37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E68CB3-D84D-4653-87FF-A2E6F79C8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8</xdr:row>
      <xdr:rowOff>174812</xdr:rowOff>
    </xdr:from>
    <xdr:to>
      <xdr:col>15</xdr:col>
      <xdr:colOff>179294</xdr:colOff>
      <xdr:row>22</xdr:row>
      <xdr:rowOff>79189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15BE8-E6DE-4C34-96AF-2A48DFB43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384175</xdr:colOff>
      <xdr:row>2</xdr:row>
      <xdr:rowOff>155575</xdr:rowOff>
    </xdr:from>
    <xdr:to>
      <xdr:col>13</xdr:col>
      <xdr:colOff>12700</xdr:colOff>
      <xdr:row>11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94643E-1450-450A-911E-D99F45D8A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174625</xdr:colOff>
      <xdr:row>22</xdr:row>
      <xdr:rowOff>53975</xdr:rowOff>
    </xdr:from>
    <xdr:to>
      <xdr:col>4</xdr:col>
      <xdr:colOff>419100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E3211B-7166-47AB-A692-70B5BF49F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11</xdr:row>
      <xdr:rowOff>171450</xdr:rowOff>
    </xdr:from>
    <xdr:to>
      <xdr:col>11</xdr:col>
      <xdr:colOff>558800</xdr:colOff>
      <xdr:row>21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F85D37E-5966-48D4-B085-7C64E42E06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49850" y="2641600"/>
              <a:ext cx="3244850" cy="2057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603250</xdr:colOff>
      <xdr:row>11</xdr:row>
      <xdr:rowOff>158750</xdr:rowOff>
    </xdr:from>
    <xdr:to>
      <xdr:col>17</xdr:col>
      <xdr:colOff>241300</xdr:colOff>
      <xdr:row>21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729A0F9-5D96-4A72-A9CB-C502C91A3A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39150" y="2628900"/>
              <a:ext cx="3295650" cy="2095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428625</xdr:colOff>
      <xdr:row>21</xdr:row>
      <xdr:rowOff>107950</xdr:rowOff>
    </xdr:from>
    <xdr:to>
      <xdr:col>12</xdr:col>
      <xdr:colOff>44450</xdr:colOff>
      <xdr:row>32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A6E98FC-CE53-4C17-B3C1-F3571A74D5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6525" y="4800600"/>
              <a:ext cx="3273425" cy="206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279400</xdr:colOff>
      <xdr:row>37</xdr:row>
      <xdr:rowOff>76200</xdr:rowOff>
    </xdr:from>
    <xdr:to>
      <xdr:col>5</xdr:col>
      <xdr:colOff>12700</xdr:colOff>
      <xdr:row>47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727D416-172A-4C4A-9D87-B6B5411CF7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000" y="7715250"/>
              <a:ext cx="3302000" cy="1885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22225</xdr:colOff>
      <xdr:row>37</xdr:row>
      <xdr:rowOff>120650</xdr:rowOff>
    </xdr:from>
    <xdr:to>
      <xdr:col>16</xdr:col>
      <xdr:colOff>241300</xdr:colOff>
      <xdr:row>49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E3AC866-4FDC-4FB5-967E-436C5CE635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25" y="7759700"/>
              <a:ext cx="3267075" cy="214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127001</xdr:colOff>
      <xdr:row>37</xdr:row>
      <xdr:rowOff>95250</xdr:rowOff>
    </xdr:from>
    <xdr:to>
      <xdr:col>10</xdr:col>
      <xdr:colOff>355601</xdr:colOff>
      <xdr:row>49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2A0E1C54-D0A4-43C1-B609-2837639747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5301" y="7734300"/>
              <a:ext cx="3276600" cy="213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D9197-33D7-48E2-A6D2-7478A5E118AA}" name="Table5" displayName="Table5" ref="C4:D10" totalsRowShown="0" tableBorderDxfId="61">
  <autoFilter ref="C4:D10" xr:uid="{790D9197-33D7-48E2-A6D2-7478A5E118AA}"/>
  <tableColumns count="2">
    <tableColumn id="1" xr3:uid="{C0A2EE60-BF05-4C0A-8C17-272252608F87}" name="ALPHA"/>
    <tableColumn id="2" xr3:uid="{1DBFED44-1643-44AD-A8AE-314478608300}" name="PIS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B5C982-CB24-473F-9FF8-61AA81259FD4}" name="Table2" displayName="Table2" ref="B43:G49" totalsRowShown="0" headerRowDxfId="60" headerRowBorderDxfId="59" tableBorderDxfId="58" totalsRowBorderDxfId="57">
  <autoFilter ref="B43:G49" xr:uid="{42B5C982-CB24-473F-9FF8-61AA81259FD4}"/>
  <tableColumns count="6">
    <tableColumn id="1" xr3:uid="{4BDDDD34-B556-41FD-AB0A-315CD1F4CCB8}" name="Column1" dataDxfId="56"/>
    <tableColumn id="2" xr3:uid="{284645AE-C6E8-48E6-982F-D35592CDA190}" name="ALPHA (Test-math)" dataDxfId="55"/>
    <tableColumn id="3" xr3:uid="{E7BC7104-482B-4609-8631-056ED1E72639}" name="ALPHA (Test-fmath)" dataDxfId="54"/>
    <tableColumn id="4" xr3:uid="{D6245A24-B2E3-4335-9036-61D7CE30D866}" name="ALPHA (Test-llong)" dataDxfId="53"/>
    <tableColumn id="5" xr3:uid="{738F2E55-1BD8-4DA4-8F7C-4DE064AA0A97}" name="ALPHA (Test-printf)" dataDxfId="52"/>
    <tableColumn id="6" xr3:uid="{E5F073A5-4BF8-4A67-A016-8ECCFCF73C9D}" name="Column2" dataDxfId="51">
      <calculatedColumnFormula>SUM(Table2[[#This Row],[ALPHA (Test-math)]:[ALPHA (Test-printf)]])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E8E72-05F7-4343-9B84-26BBEC01A7FC}" name="Table3" displayName="Table3" ref="I43:N49" totalsRowShown="0" headerRowDxfId="50" headerRowBorderDxfId="49" tableBorderDxfId="48" totalsRowBorderDxfId="47">
  <autoFilter ref="I43:N49" xr:uid="{986E8E72-05F7-4343-9B84-26BBEC01A7FC}"/>
  <tableColumns count="6">
    <tableColumn id="1" xr3:uid="{17E5BFD5-BEF3-46A6-9A6A-9CE808907EE0}" name="Column1" dataDxfId="46"/>
    <tableColumn id="2" xr3:uid="{06B4908D-CD57-4806-802B-318D007D075D}" name="PISA (Test-math)" dataDxfId="45"/>
    <tableColumn id="3" xr3:uid="{14A5D369-F38E-4C77-97C6-B9B0FC8C964F}" name="PISA (Test-fmath)" dataDxfId="44"/>
    <tableColumn id="4" xr3:uid="{96D04C33-B976-4E21-9F26-76E86F49F1CB}" name="PISA (Test-llong" dataDxfId="43"/>
    <tableColumn id="5" xr3:uid="{A50FE832-F8BB-41F8-BE3E-5883DFB12055}" name="PISA (Test-printf)" dataDxfId="42"/>
    <tableColumn id="6" xr3:uid="{BFECF60F-4140-46D1-AB18-6ED8116F5DB9}" name="Column2" dataDxfId="41">
      <calculatedColumnFormula>SUM(Table3[[#This Row],[PISA (Test-math)]:[PISA (Test-printf)]])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93E40-04DD-412A-B642-B8ED3788E08D}" name="Table6" displayName="Table6" ref="D7:H12" totalsRowShown="0" headerRowDxfId="40" dataDxfId="38" headerRowBorderDxfId="39" tableBorderDxfId="37">
  <autoFilter ref="D7:H12" xr:uid="{89C93E40-04DD-412A-B642-B8ED3788E08D}"/>
  <tableColumns count="5">
    <tableColumn id="1" xr3:uid="{8695147A-B71E-425B-A265-DF1BBBAF45A7}" name="Miss Ratio (I-cache)" dataDxfId="36"/>
    <tableColumn id="2" xr3:uid="{D705B4A4-F9E9-4871-9B91-1E1C7311FA80}" name="1-way" dataDxfId="35"/>
    <tableColumn id="3" xr3:uid="{DE362808-07F3-4449-AE03-CE640A253F8A}" name="2-way" dataDxfId="34"/>
    <tableColumn id="4" xr3:uid="{0C3513A4-3077-45A5-B63A-C2895591048E}" name="4-way" dataDxfId="33"/>
    <tableColumn id="5" xr3:uid="{DF42D4AB-081C-4848-93E7-FBF0CBE8EF12}" name="8-way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6383E7-515C-42DF-BFB7-457A4E0CB278}" name="Table7" displayName="Table7" ref="D27:H32" totalsRowShown="0" headerRowDxfId="31" dataDxfId="29" headerRowBorderDxfId="30" tableBorderDxfId="28">
  <autoFilter ref="D27:H32" xr:uid="{FE6383E7-515C-42DF-BFB7-457A4E0CB278}"/>
  <tableColumns count="5">
    <tableColumn id="1" xr3:uid="{639E3F3E-D95F-4CA7-8C6B-C02E387FBD65}" name="Miss Ratio (D-cache)" dataDxfId="27"/>
    <tableColumn id="2" xr3:uid="{82546361-7F49-4EC5-9DF9-532A2FE9E600}" name="1-way" dataDxfId="26"/>
    <tableColumn id="3" xr3:uid="{A169D3A8-DBD8-4523-8E9C-46B4BB83BB00}" name="2-way" dataDxfId="25"/>
    <tableColumn id="4" xr3:uid="{CA68D100-AE0D-467C-BB26-AB5E30DA4F17}" name="4-way" dataDxfId="24"/>
    <tableColumn id="5" xr3:uid="{059FD20A-3F1C-4064-94B9-F6A8E72FF727}" name="8-way" dataDxfId="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2F51A1B-A581-426A-A0E9-0FC365BDBAC0}" name="Table8" displayName="Table8" ref="B14:F19" totalsRowShown="0" headerRowDxfId="22" dataDxfId="20" headerRowBorderDxfId="21" tableBorderDxfId="19">
  <autoFilter ref="B14:F19" xr:uid="{C2F51A1B-A581-426A-A0E9-0FC365BDBAC0}"/>
  <tableColumns count="5">
    <tableColumn id="1" xr3:uid="{CCA9DC79-156D-4BF0-93CE-ACAEC1BA2788}" name="Miss Ratio (I-cache)" dataDxfId="18"/>
    <tableColumn id="2" xr3:uid="{44428A1B-5B8E-4194-86D7-87CC30163CC3}" name="1-way" dataDxfId="17"/>
    <tableColumn id="3" xr3:uid="{35AEE4DB-C2C2-4CCA-A201-033EB3705122}" name="2-way" dataDxfId="16"/>
    <tableColumn id="4" xr3:uid="{F6E741A1-DBA9-4E03-B2E9-3E591BF12F3E}" name="4-way" dataDxfId="15"/>
    <tableColumn id="5" xr3:uid="{274E8552-DC53-4BA4-81B6-F39F8CE6CE3C}" name="8-way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5845AB8-7319-4FA4-A9EE-2C0CED0B32F8}" name="Table9" displayName="Table9" ref="B5:E9" totalsRowShown="0" headerRowDxfId="13" dataDxfId="11" headerRowBorderDxfId="12" tableBorderDxfId="10">
  <autoFilter ref="B5:E9" xr:uid="{D5845AB8-7319-4FA4-A9EE-2C0CED0B32F8}"/>
  <tableColumns count="4">
    <tableColumn id="1" xr3:uid="{654D981B-907F-4EBB-94D6-5D6CA8BC074E}" name="Benchmark" dataDxfId="9"/>
    <tableColumn id="2" xr3:uid="{0A9A0EAB-F617-4627-B2E7-81DD247EE087}" name="Taken" dataDxfId="8"/>
    <tableColumn id="3" xr3:uid="{7006A5B6-1088-4B1B-9BED-E5CA88C307E7}" name="Nottaken" dataDxfId="7"/>
    <tableColumn id="4" xr3:uid="{788B40D7-5F70-4B6A-B378-0B06D7EF321D}" name="Bimo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C162DC-E6E2-4A39-B27E-447A8965AD92}" name="Table10" displayName="Table10" ref="B18:E20" totalsRowShown="0" headerRowDxfId="5" headerRowBorderDxfId="4" tableBorderDxfId="3">
  <autoFilter ref="B18:E20" xr:uid="{34C162DC-E6E2-4A39-B27E-447A8965AD92}"/>
  <tableColumns count="4">
    <tableColumn id="1" xr3:uid="{A9C46F32-CDC6-48D6-B296-D404756E255D}" name="Benchmark" dataDxfId="2"/>
    <tableColumn id="2" xr3:uid="{F236114A-32A2-4D1A-9221-02F23A7161E8}" name="Taken(CPI)"/>
    <tableColumn id="3" xr3:uid="{0CD63E0C-5C92-45FD-A27C-B1152BA32F87}" name="Nottaken(CPI)" dataDxfId="1"/>
    <tableColumn id="4" xr3:uid="{E04D832D-DDC3-4722-BBA5-7E37722280C8}" name="Bimod(CP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BDD5-E334-42E0-8124-EF35951057C9}">
  <dimension ref="B1:I7"/>
  <sheetViews>
    <sheetView workbookViewId="0">
      <selection activeCell="I12" sqref="I12"/>
    </sheetView>
  </sheetViews>
  <sheetFormatPr defaultRowHeight="14.5" x14ac:dyDescent="0.35"/>
  <cols>
    <col min="2" max="2" width="31.6328125" bestFit="1" customWidth="1"/>
    <col min="3" max="3" width="14.453125" customWidth="1"/>
    <col min="4" max="4" width="9.7265625" customWidth="1"/>
    <col min="5" max="5" width="18.26953125" customWidth="1"/>
    <col min="6" max="6" width="18.1796875" customWidth="1"/>
    <col min="7" max="7" width="15" bestFit="1" customWidth="1"/>
    <col min="8" max="8" width="15.6328125" bestFit="1" customWidth="1"/>
    <col min="9" max="9" width="13.90625" bestFit="1" customWidth="1"/>
    <col min="10" max="10" width="15.26953125" bestFit="1" customWidth="1"/>
  </cols>
  <sheetData>
    <row r="1" spans="2:9" x14ac:dyDescent="0.35">
      <c r="E1" s="41" t="s">
        <v>47</v>
      </c>
      <c r="F1" s="41"/>
      <c r="G1" s="41"/>
    </row>
    <row r="2" spans="2:9" ht="15" thickBot="1" x14ac:dyDescent="0.4">
      <c r="E2" s="1"/>
      <c r="F2" s="1"/>
      <c r="G2" s="1"/>
    </row>
    <row r="3" spans="2:9" ht="29.5" thickBot="1" x14ac:dyDescent="0.4">
      <c r="B3" s="11" t="s">
        <v>26</v>
      </c>
      <c r="C3" s="12" t="s">
        <v>37</v>
      </c>
      <c r="D3" s="12" t="s">
        <v>5</v>
      </c>
      <c r="E3" s="12" t="s">
        <v>4</v>
      </c>
      <c r="F3" s="12" t="s">
        <v>38</v>
      </c>
      <c r="G3" s="12" t="s">
        <v>39</v>
      </c>
      <c r="H3" s="12" t="s">
        <v>1</v>
      </c>
      <c r="I3" s="13" t="s">
        <v>40</v>
      </c>
    </row>
    <row r="4" spans="2:9" ht="15.5" customHeight="1" thickBot="1" x14ac:dyDescent="0.4">
      <c r="B4" s="14" t="s">
        <v>30</v>
      </c>
      <c r="C4" s="15">
        <v>4958</v>
      </c>
      <c r="D4" s="15">
        <v>17.829999999999998</v>
      </c>
      <c r="E4" s="15">
        <v>19.350000000000001</v>
      </c>
      <c r="F4" s="15">
        <v>6.03</v>
      </c>
      <c r="G4" s="15">
        <v>11.88</v>
      </c>
      <c r="H4" s="15">
        <v>44.54</v>
      </c>
      <c r="I4" s="15">
        <v>0.12</v>
      </c>
    </row>
    <row r="5" spans="2:9" ht="15" thickBot="1" x14ac:dyDescent="0.4">
      <c r="B5" s="14" t="s">
        <v>31</v>
      </c>
      <c r="C5" s="16">
        <v>709706</v>
      </c>
      <c r="D5" s="16">
        <v>14.79</v>
      </c>
      <c r="E5" s="16">
        <v>12.93</v>
      </c>
      <c r="F5" s="16">
        <v>2.66</v>
      </c>
      <c r="G5" s="16">
        <v>14.87</v>
      </c>
      <c r="H5" s="16">
        <v>54.41</v>
      </c>
      <c r="I5" s="16">
        <v>0.33</v>
      </c>
    </row>
    <row r="6" spans="2:9" ht="15" thickBot="1" x14ac:dyDescent="0.4">
      <c r="B6" s="14" t="s">
        <v>32</v>
      </c>
      <c r="C6" s="15">
        <v>4908</v>
      </c>
      <c r="D6" s="15">
        <v>17.14</v>
      </c>
      <c r="E6" s="15">
        <v>12.9</v>
      </c>
      <c r="F6" s="15">
        <v>5.18</v>
      </c>
      <c r="G6" s="15">
        <v>13.96</v>
      </c>
      <c r="H6" s="15">
        <v>50.56</v>
      </c>
      <c r="I6" s="15">
        <v>0</v>
      </c>
    </row>
    <row r="7" spans="2:9" ht="15" thickBot="1" x14ac:dyDescent="0.4">
      <c r="B7" s="14" t="s">
        <v>33</v>
      </c>
      <c r="C7" s="16">
        <v>337341118</v>
      </c>
      <c r="D7" s="16">
        <v>24.67</v>
      </c>
      <c r="E7" s="16">
        <v>11.47</v>
      </c>
      <c r="F7" s="16">
        <v>4.12</v>
      </c>
      <c r="G7" s="16">
        <v>13.33</v>
      </c>
      <c r="H7" s="16">
        <v>46.3</v>
      </c>
      <c r="I7" s="16">
        <v>0.11</v>
      </c>
    </row>
  </sheetData>
  <mergeCells count="1">
    <mergeCell ref="E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7D7F-84FC-45D8-BADA-9F32C5AE63F1}">
  <dimension ref="B1:N49"/>
  <sheetViews>
    <sheetView topLeftCell="A16" workbookViewId="0">
      <selection activeCell="I13" sqref="I13"/>
    </sheetView>
  </sheetViews>
  <sheetFormatPr defaultRowHeight="14.5" x14ac:dyDescent="0.35"/>
  <cols>
    <col min="2" max="2" width="31.6328125" bestFit="1" customWidth="1"/>
    <col min="4" max="4" width="8.7265625" customWidth="1"/>
    <col min="6" max="6" width="3.7265625" customWidth="1"/>
    <col min="10" max="10" width="21" customWidth="1"/>
  </cols>
  <sheetData>
    <row r="1" spans="2:10" ht="18.5" x14ac:dyDescent="0.45">
      <c r="G1" s="42" t="s">
        <v>45</v>
      </c>
      <c r="H1" s="43"/>
      <c r="I1" s="43"/>
      <c r="J1" s="43"/>
    </row>
    <row r="3" spans="2:10" ht="15" thickBot="1" x14ac:dyDescent="0.4"/>
    <row r="4" spans="2:10" x14ac:dyDescent="0.35">
      <c r="B4" s="30" t="s">
        <v>41</v>
      </c>
      <c r="C4" t="s">
        <v>43</v>
      </c>
      <c r="D4" t="s">
        <v>44</v>
      </c>
    </row>
    <row r="5" spans="2:10" x14ac:dyDescent="0.35">
      <c r="B5" s="31" t="s">
        <v>5</v>
      </c>
      <c r="C5" s="26">
        <v>70.7</v>
      </c>
      <c r="D5">
        <v>67.650000000000006</v>
      </c>
    </row>
    <row r="6" spans="2:10" x14ac:dyDescent="0.35">
      <c r="B6" s="32" t="s">
        <v>4</v>
      </c>
      <c r="C6" s="27">
        <v>48.27</v>
      </c>
      <c r="D6">
        <v>52.34</v>
      </c>
    </row>
    <row r="7" spans="2:10" x14ac:dyDescent="0.35">
      <c r="B7" s="31" t="s">
        <v>3</v>
      </c>
      <c r="C7">
        <v>18.88</v>
      </c>
      <c r="D7">
        <v>17.96</v>
      </c>
    </row>
    <row r="8" spans="2:10" x14ac:dyDescent="0.35">
      <c r="B8" s="32" t="s">
        <v>2</v>
      </c>
      <c r="C8">
        <v>46.14</v>
      </c>
      <c r="D8">
        <v>61.42</v>
      </c>
    </row>
    <row r="9" spans="2:10" x14ac:dyDescent="0.35">
      <c r="B9" s="31" t="s">
        <v>1</v>
      </c>
      <c r="C9">
        <v>212.87</v>
      </c>
      <c r="D9">
        <v>199.52</v>
      </c>
    </row>
    <row r="10" spans="2:10" ht="15" thickBot="1" x14ac:dyDescent="0.4">
      <c r="B10" s="33" t="s">
        <v>0</v>
      </c>
      <c r="C10" s="34">
        <v>2.5</v>
      </c>
      <c r="D10" s="34">
        <v>1</v>
      </c>
    </row>
    <row r="12" spans="2:10" x14ac:dyDescent="0.35">
      <c r="B12" s="28"/>
      <c r="C12" s="29"/>
    </row>
    <row r="14" spans="2:10" x14ac:dyDescent="0.35">
      <c r="G14" t="s">
        <v>46</v>
      </c>
    </row>
    <row r="43" spans="2:14" x14ac:dyDescent="0.35">
      <c r="B43" s="19" t="s">
        <v>41</v>
      </c>
      <c r="C43" s="20" t="s">
        <v>10</v>
      </c>
      <c r="D43" s="20" t="s">
        <v>13</v>
      </c>
      <c r="E43" s="20" t="s">
        <v>11</v>
      </c>
      <c r="F43" s="21" t="s">
        <v>12</v>
      </c>
      <c r="G43" s="20" t="s">
        <v>42</v>
      </c>
      <c r="I43" s="19" t="s">
        <v>41</v>
      </c>
      <c r="J43" s="20" t="s">
        <v>6</v>
      </c>
      <c r="K43" s="20" t="s">
        <v>7</v>
      </c>
      <c r="L43" s="20" t="s">
        <v>8</v>
      </c>
      <c r="M43" s="21" t="s">
        <v>9</v>
      </c>
      <c r="N43" s="20" t="s">
        <v>42</v>
      </c>
    </row>
    <row r="44" spans="2:14" x14ac:dyDescent="0.35">
      <c r="B44" s="17" t="s">
        <v>5</v>
      </c>
      <c r="C44" s="2">
        <v>17.18</v>
      </c>
      <c r="D44" s="2">
        <v>17.72</v>
      </c>
      <c r="E44" s="2">
        <v>17.809999999999999</v>
      </c>
      <c r="F44" s="18">
        <v>17.989999999999998</v>
      </c>
      <c r="G44" s="25">
        <f>SUM(Table2[[#This Row],[ALPHA (Test-math)]:[ALPHA (Test-printf)]])</f>
        <v>70.699999999999989</v>
      </c>
      <c r="I44" s="17" t="s">
        <v>5</v>
      </c>
      <c r="J44" s="2">
        <v>15.96</v>
      </c>
      <c r="K44" s="2">
        <v>16.14</v>
      </c>
      <c r="L44" s="2">
        <v>16.329999999999998</v>
      </c>
      <c r="M44" s="18">
        <v>19.22</v>
      </c>
      <c r="N44" s="25">
        <f>SUM(Table3[[#This Row],[PISA (Test-math)]:[PISA (Test-printf)]])</f>
        <v>67.650000000000006</v>
      </c>
    </row>
    <row r="45" spans="2:14" x14ac:dyDescent="0.35">
      <c r="B45" s="17" t="s">
        <v>4</v>
      </c>
      <c r="C45" s="2">
        <v>10.42</v>
      </c>
      <c r="D45" s="2">
        <v>12.52</v>
      </c>
      <c r="E45" s="2">
        <v>14.6</v>
      </c>
      <c r="F45" s="18">
        <v>10.73</v>
      </c>
      <c r="G45" s="2">
        <f>SUM(Table2[[#This Row],[ALPHA (Test-math)]:[ALPHA (Test-printf)]])</f>
        <v>48.269999999999996</v>
      </c>
      <c r="I45" s="17" t="s">
        <v>4</v>
      </c>
      <c r="J45" s="2">
        <v>10.66</v>
      </c>
      <c r="K45" s="2">
        <v>14.41</v>
      </c>
      <c r="L45" s="2">
        <v>17.989999999999998</v>
      </c>
      <c r="M45" s="18">
        <v>9.2799999999999994</v>
      </c>
      <c r="N45" s="2">
        <f>SUM(Table3[[#This Row],[PISA (Test-math)]:[PISA (Test-printf)]])</f>
        <v>52.34</v>
      </c>
    </row>
    <row r="46" spans="2:14" x14ac:dyDescent="0.35">
      <c r="B46" s="17" t="s">
        <v>3</v>
      </c>
      <c r="C46" s="2">
        <v>3.94</v>
      </c>
      <c r="D46" s="2">
        <v>4.7</v>
      </c>
      <c r="E46" s="2">
        <v>5.42</v>
      </c>
      <c r="F46" s="18">
        <v>4.82</v>
      </c>
      <c r="G46" s="2">
        <f>SUM(Table2[[#This Row],[ALPHA (Test-math)]:[ALPHA (Test-printf)]])</f>
        <v>18.880000000000003</v>
      </c>
      <c r="I46" s="17" t="s">
        <v>3</v>
      </c>
      <c r="J46" s="2">
        <v>4.22</v>
      </c>
      <c r="K46" s="2">
        <v>4.24</v>
      </c>
      <c r="L46" s="2">
        <v>4.37</v>
      </c>
      <c r="M46" s="18">
        <v>5.13</v>
      </c>
      <c r="N46" s="2">
        <f>SUM(Table3[[#This Row],[PISA (Test-math)]:[PISA (Test-printf)]])</f>
        <v>17.96</v>
      </c>
    </row>
    <row r="47" spans="2:14" x14ac:dyDescent="0.35">
      <c r="B47" s="17" t="s">
        <v>2</v>
      </c>
      <c r="C47" s="2">
        <v>11.07</v>
      </c>
      <c r="D47" s="2">
        <v>11.28</v>
      </c>
      <c r="E47" s="2">
        <v>12.4</v>
      </c>
      <c r="F47" s="18">
        <v>11.39</v>
      </c>
      <c r="G47" s="2">
        <f>SUM(Table2[[#This Row],[ALPHA (Test-math)]:[ALPHA (Test-printf)]])</f>
        <v>46.14</v>
      </c>
      <c r="I47" s="17" t="s">
        <v>2</v>
      </c>
      <c r="J47" s="2">
        <v>13.85</v>
      </c>
      <c r="K47" s="2">
        <v>15.11</v>
      </c>
      <c r="L47" s="2">
        <v>15.45</v>
      </c>
      <c r="M47" s="18">
        <v>17.010000000000002</v>
      </c>
      <c r="N47" s="2">
        <f>SUM(Table3[[#This Row],[PISA (Test-math)]:[PISA (Test-printf)]])</f>
        <v>61.42</v>
      </c>
    </row>
    <row r="48" spans="2:14" x14ac:dyDescent="0.35">
      <c r="B48" s="17" t="s">
        <v>1</v>
      </c>
      <c r="C48" s="2">
        <v>55.36</v>
      </c>
      <c r="D48" s="2">
        <v>53.19</v>
      </c>
      <c r="E48" s="2">
        <v>49.48</v>
      </c>
      <c r="F48" s="18">
        <v>54.84</v>
      </c>
      <c r="G48" s="2">
        <f>SUM(Table2[[#This Row],[ALPHA (Test-math)]:[ALPHA (Test-printf)]])</f>
        <v>212.87</v>
      </c>
      <c r="I48" s="17" t="s">
        <v>1</v>
      </c>
      <c r="J48" s="2">
        <v>54.42</v>
      </c>
      <c r="K48" s="2">
        <v>49.95</v>
      </c>
      <c r="L48" s="2">
        <v>45.82</v>
      </c>
      <c r="M48" s="18">
        <v>49.33</v>
      </c>
      <c r="N48" s="2">
        <f>SUM(Table3[[#This Row],[PISA (Test-math)]:[PISA (Test-printf)]])</f>
        <v>199.51999999999998</v>
      </c>
    </row>
    <row r="49" spans="2:14" x14ac:dyDescent="0.35">
      <c r="B49" s="22" t="s">
        <v>0</v>
      </c>
      <c r="C49" s="23">
        <v>1.88</v>
      </c>
      <c r="D49" s="23">
        <v>0.43</v>
      </c>
      <c r="E49" s="23">
        <v>0.1</v>
      </c>
      <c r="F49" s="24">
        <v>0.09</v>
      </c>
      <c r="G49" s="23">
        <f>SUM(Table2[[#This Row],[ALPHA (Test-math)]:[ALPHA (Test-printf)]])</f>
        <v>2.5</v>
      </c>
      <c r="I49" s="22" t="s">
        <v>0</v>
      </c>
      <c r="J49" s="23">
        <v>0.88</v>
      </c>
      <c r="K49" s="23">
        <v>0.11</v>
      </c>
      <c r="L49" s="23">
        <v>0</v>
      </c>
      <c r="M49" s="24">
        <v>0.01</v>
      </c>
      <c r="N49" s="23">
        <f>SUM(Table3[[#This Row],[PISA (Test-math)]:[PISA (Test-printf)]])</f>
        <v>1</v>
      </c>
    </row>
  </sheetData>
  <mergeCells count="1">
    <mergeCell ref="G1:J1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548B-629A-40B8-BC44-D45937AB2281}">
  <dimension ref="D1:N32"/>
  <sheetViews>
    <sheetView topLeftCell="A26" workbookViewId="0">
      <selection activeCell="G43" sqref="G43"/>
    </sheetView>
  </sheetViews>
  <sheetFormatPr defaultRowHeight="14.5" x14ac:dyDescent="0.35"/>
  <cols>
    <col min="4" max="4" width="19.81640625" customWidth="1"/>
  </cols>
  <sheetData>
    <row r="1" spans="4:11" ht="15.5" x14ac:dyDescent="0.35">
      <c r="F1" s="8"/>
      <c r="G1" s="44" t="s">
        <v>50</v>
      </c>
      <c r="H1" s="44"/>
      <c r="I1" s="44"/>
      <c r="J1" s="44"/>
      <c r="K1" s="44"/>
    </row>
    <row r="2" spans="4:11" x14ac:dyDescent="0.35">
      <c r="F2" s="8"/>
      <c r="G2" s="9"/>
      <c r="H2" s="10"/>
      <c r="I2" s="10"/>
      <c r="J2" s="9"/>
    </row>
    <row r="3" spans="4:11" x14ac:dyDescent="0.35">
      <c r="F3" s="8"/>
      <c r="G3" s="10"/>
      <c r="H3" s="10"/>
      <c r="I3" s="10"/>
      <c r="J3" s="10"/>
    </row>
    <row r="4" spans="4:11" x14ac:dyDescent="0.35">
      <c r="F4" s="8"/>
      <c r="G4" s="10"/>
      <c r="H4" s="10"/>
      <c r="I4" s="10"/>
      <c r="J4" s="10"/>
    </row>
    <row r="5" spans="4:11" x14ac:dyDescent="0.35">
      <c r="F5" s="8"/>
      <c r="G5" s="10"/>
      <c r="H5" s="10"/>
      <c r="I5" s="10"/>
      <c r="J5" s="10"/>
    </row>
    <row r="6" spans="4:11" x14ac:dyDescent="0.35">
      <c r="F6" s="8"/>
      <c r="G6" s="10"/>
      <c r="H6" s="10"/>
      <c r="I6" s="10"/>
      <c r="J6" s="10"/>
    </row>
    <row r="7" spans="4:11" ht="15" thickBot="1" x14ac:dyDescent="0.4">
      <c r="D7" s="5" t="s">
        <v>14</v>
      </c>
      <c r="E7" s="5" t="s">
        <v>15</v>
      </c>
      <c r="F7" s="5" t="s">
        <v>16</v>
      </c>
      <c r="G7" s="5" t="s">
        <v>17</v>
      </c>
      <c r="H7" s="36" t="s">
        <v>18</v>
      </c>
    </row>
    <row r="8" spans="4:11" ht="15" thickBot="1" x14ac:dyDescent="0.4">
      <c r="D8" s="5" t="s">
        <v>19</v>
      </c>
      <c r="E8" s="5">
        <v>0.42749999999999999</v>
      </c>
      <c r="F8" s="5">
        <v>0.37340000000000001</v>
      </c>
      <c r="G8" s="5">
        <v>0.28820000000000001</v>
      </c>
      <c r="H8" s="36">
        <v>0.19819999999999999</v>
      </c>
    </row>
    <row r="9" spans="4:11" ht="15" thickBot="1" x14ac:dyDescent="0.4">
      <c r="D9" s="5" t="s">
        <v>20</v>
      </c>
      <c r="E9" s="5">
        <v>0.37630000000000002</v>
      </c>
      <c r="F9" s="5">
        <v>0.29199999999999998</v>
      </c>
      <c r="G9" s="5">
        <v>0.22550000000000001</v>
      </c>
      <c r="H9" s="36">
        <v>0.1613</v>
      </c>
    </row>
    <row r="10" spans="4:11" ht="15" thickBot="1" x14ac:dyDescent="0.4">
      <c r="D10" s="5" t="s">
        <v>21</v>
      </c>
      <c r="E10" s="5">
        <v>0.30299999999999999</v>
      </c>
      <c r="F10" s="5">
        <v>0.22750000000000001</v>
      </c>
      <c r="G10" s="5">
        <v>0.1618</v>
      </c>
      <c r="H10" s="36">
        <v>0.1028</v>
      </c>
    </row>
    <row r="11" spans="4:11" ht="15" thickBot="1" x14ac:dyDescent="0.4">
      <c r="D11" s="5" t="s">
        <v>22</v>
      </c>
      <c r="E11" s="5">
        <v>0.25030000000000002</v>
      </c>
      <c r="F11" s="5">
        <v>0.17199999999999999</v>
      </c>
      <c r="G11" s="5">
        <v>9.9400000000000002E-2</v>
      </c>
      <c r="H11" s="36">
        <v>1.7600000000000001E-2</v>
      </c>
    </row>
    <row r="12" spans="4:11" x14ac:dyDescent="0.35">
      <c r="D12" s="37" t="s">
        <v>23</v>
      </c>
      <c r="E12" s="37">
        <v>0.18329999999999999</v>
      </c>
      <c r="F12" s="37">
        <v>0.10100000000000001</v>
      </c>
      <c r="G12" s="37">
        <v>3.4799999999999998E-2</v>
      </c>
      <c r="H12" s="8">
        <v>1.4200000000000001E-2</v>
      </c>
    </row>
    <row r="13" spans="4:11" x14ac:dyDescent="0.35">
      <c r="F13" s="10"/>
      <c r="G13" s="10"/>
    </row>
    <row r="14" spans="4:11" x14ac:dyDescent="0.35">
      <c r="F14" s="10"/>
      <c r="G14" s="10"/>
    </row>
    <row r="18" spans="4:14" ht="43.5" x14ac:dyDescent="0.35">
      <c r="D18" s="6" t="s">
        <v>48</v>
      </c>
      <c r="E18" s="7" t="s">
        <v>25</v>
      </c>
      <c r="F18" s="7" t="s">
        <v>16</v>
      </c>
      <c r="G18" s="7" t="s">
        <v>17</v>
      </c>
      <c r="H18" s="7" t="s">
        <v>18</v>
      </c>
      <c r="J18" s="7" t="s">
        <v>24</v>
      </c>
      <c r="K18" s="7">
        <v>1</v>
      </c>
      <c r="L18" s="7">
        <v>2</v>
      </c>
      <c r="M18" s="7">
        <v>4</v>
      </c>
      <c r="N18" s="7">
        <v>8</v>
      </c>
    </row>
    <row r="19" spans="4:14" x14ac:dyDescent="0.35">
      <c r="D19" s="6" t="s">
        <v>19</v>
      </c>
      <c r="E19" s="7">
        <v>0</v>
      </c>
      <c r="F19" s="2">
        <v>1</v>
      </c>
      <c r="G19" s="2">
        <v>2</v>
      </c>
      <c r="H19" s="7">
        <v>4</v>
      </c>
      <c r="J19" s="2">
        <v>32</v>
      </c>
      <c r="K19" s="2">
        <f>J19*16*K18</f>
        <v>512</v>
      </c>
      <c r="L19" s="2">
        <f>J19*16*L18</f>
        <v>1024</v>
      </c>
      <c r="M19" s="2">
        <f>J19*16*M18</f>
        <v>2048</v>
      </c>
      <c r="N19" s="2">
        <f>J19*16*N18</f>
        <v>4096</v>
      </c>
    </row>
    <row r="20" spans="4:14" x14ac:dyDescent="0.35">
      <c r="D20" s="6" t="s">
        <v>20</v>
      </c>
      <c r="E20" s="2">
        <v>1</v>
      </c>
      <c r="F20" s="2">
        <v>2</v>
      </c>
      <c r="G20" s="2">
        <v>4</v>
      </c>
      <c r="H20" s="2">
        <v>8</v>
      </c>
      <c r="J20" s="2">
        <v>64</v>
      </c>
      <c r="K20" s="2">
        <f>J20*16*K18</f>
        <v>1024</v>
      </c>
      <c r="L20" s="2">
        <f>J20*16*L18</f>
        <v>2048</v>
      </c>
      <c r="M20" s="2">
        <f>J20*16*M18</f>
        <v>4096</v>
      </c>
      <c r="N20" s="2">
        <f>J20*16*N18</f>
        <v>8192</v>
      </c>
    </row>
    <row r="21" spans="4:14" x14ac:dyDescent="0.35">
      <c r="D21" s="6" t="s">
        <v>21</v>
      </c>
      <c r="E21" s="2">
        <v>2</v>
      </c>
      <c r="F21" s="2">
        <v>4</v>
      </c>
      <c r="G21" s="2">
        <v>8</v>
      </c>
      <c r="H21" s="2">
        <v>16</v>
      </c>
      <c r="J21" s="2">
        <v>128</v>
      </c>
      <c r="K21" s="2">
        <f>J21*16*K18</f>
        <v>2048</v>
      </c>
      <c r="L21" s="2">
        <f>J21*16*L18</f>
        <v>4096</v>
      </c>
      <c r="M21" s="2">
        <f>J21*16*M18</f>
        <v>8192</v>
      </c>
      <c r="N21" s="2">
        <f>J21*16*N18</f>
        <v>16384</v>
      </c>
    </row>
    <row r="22" spans="4:14" x14ac:dyDescent="0.35">
      <c r="D22" s="6" t="s">
        <v>22</v>
      </c>
      <c r="E22" s="2">
        <v>4</v>
      </c>
      <c r="F22" s="2">
        <v>8</v>
      </c>
      <c r="G22" s="2">
        <v>16</v>
      </c>
      <c r="H22" s="2">
        <v>32</v>
      </c>
      <c r="J22" s="2">
        <v>256</v>
      </c>
      <c r="K22" s="2">
        <f>J22*16*K18</f>
        <v>4096</v>
      </c>
      <c r="L22" s="2">
        <f>J22*16*L18</f>
        <v>8192</v>
      </c>
      <c r="M22" s="2">
        <f>J22*16*M18</f>
        <v>16384</v>
      </c>
      <c r="N22" s="2">
        <f>J22*16*N18</f>
        <v>32768</v>
      </c>
    </row>
    <row r="23" spans="4:14" x14ac:dyDescent="0.35">
      <c r="D23" s="6" t="s">
        <v>23</v>
      </c>
      <c r="E23" s="2">
        <v>8</v>
      </c>
      <c r="F23" s="2">
        <v>16</v>
      </c>
      <c r="G23" s="2">
        <v>32</v>
      </c>
      <c r="H23" s="2">
        <v>64</v>
      </c>
      <c r="J23" s="2">
        <v>512</v>
      </c>
      <c r="K23" s="2">
        <f>J23*16*K18</f>
        <v>8192</v>
      </c>
      <c r="L23" s="2">
        <f>J23*16*L18</f>
        <v>16384</v>
      </c>
      <c r="M23" s="2">
        <f>J23*16*M18</f>
        <v>32768</v>
      </c>
      <c r="N23" s="2">
        <f>J23*16*N18</f>
        <v>65536</v>
      </c>
    </row>
    <row r="27" spans="4:14" ht="15" thickBot="1" x14ac:dyDescent="0.4">
      <c r="D27" s="5" t="s">
        <v>49</v>
      </c>
      <c r="E27" s="5" t="s">
        <v>15</v>
      </c>
      <c r="F27" s="5" t="s">
        <v>16</v>
      </c>
      <c r="G27" s="5" t="s">
        <v>17</v>
      </c>
      <c r="H27" s="36" t="s">
        <v>18</v>
      </c>
    </row>
    <row r="28" spans="4:14" ht="15" thickBot="1" x14ac:dyDescent="0.4">
      <c r="D28" s="5" t="s">
        <v>19</v>
      </c>
      <c r="E28" s="5">
        <v>0.13719999999999999</v>
      </c>
      <c r="F28" s="5">
        <v>5.0299999999999997E-2</v>
      </c>
      <c r="G28" s="5">
        <v>2.3599999999999999E-2</v>
      </c>
      <c r="H28" s="36">
        <v>1.8499999999999999E-2</v>
      </c>
    </row>
    <row r="29" spans="4:14" ht="15" thickBot="1" x14ac:dyDescent="0.4">
      <c r="D29" s="5" t="s">
        <v>20</v>
      </c>
      <c r="E29" s="5">
        <v>6.54E-2</v>
      </c>
      <c r="F29" s="5">
        <v>2.8000000000000001E-2</v>
      </c>
      <c r="G29" s="5">
        <v>1.8700000000000001E-2</v>
      </c>
      <c r="H29" s="36">
        <v>1.84E-2</v>
      </c>
    </row>
    <row r="30" spans="4:14" ht="15" thickBot="1" x14ac:dyDescent="0.4">
      <c r="D30" s="5" t="s">
        <v>21</v>
      </c>
      <c r="E30" s="5">
        <v>4.0800000000000003E-2</v>
      </c>
      <c r="F30" s="5">
        <v>2.23E-2</v>
      </c>
      <c r="G30" s="5">
        <v>1.84E-2</v>
      </c>
      <c r="H30" s="36">
        <v>1.77E-2</v>
      </c>
    </row>
    <row r="31" spans="4:14" ht="15" thickBot="1" x14ac:dyDescent="0.4">
      <c r="D31" s="5" t="s">
        <v>22</v>
      </c>
      <c r="E31" s="5">
        <v>2.7300000000000001E-2</v>
      </c>
      <c r="F31" s="5">
        <v>1.9400000000000001E-2</v>
      </c>
      <c r="G31" s="5">
        <v>1.77E-2</v>
      </c>
      <c r="H31" s="36">
        <v>1.7600000000000001E-2</v>
      </c>
    </row>
    <row r="32" spans="4:14" x14ac:dyDescent="0.35">
      <c r="D32" s="37" t="s">
        <v>23</v>
      </c>
      <c r="E32" s="37">
        <v>2.0899999999999998E-2</v>
      </c>
      <c r="F32" s="37">
        <v>1.7899999999999999E-2</v>
      </c>
      <c r="G32" s="37">
        <v>1.7600000000000001E-2</v>
      </c>
      <c r="H32" s="8">
        <v>1.7600000000000001E-2</v>
      </c>
    </row>
  </sheetData>
  <mergeCells count="1">
    <mergeCell ref="G1:K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4F00-BBC8-4DD8-BF08-467BC74B54B4}">
  <dimension ref="B1:M19"/>
  <sheetViews>
    <sheetView zoomScale="85" zoomScaleNormal="85" workbookViewId="0">
      <selection activeCell="L6" sqref="L6"/>
    </sheetView>
  </sheetViews>
  <sheetFormatPr defaultRowHeight="14.5" x14ac:dyDescent="0.35"/>
  <cols>
    <col min="2" max="2" width="19.54296875" customWidth="1"/>
    <col min="3" max="6" width="8" customWidth="1"/>
  </cols>
  <sheetData>
    <row r="1" spans="2:13" ht="15.5" x14ac:dyDescent="0.35">
      <c r="G1" s="45" t="s">
        <v>51</v>
      </c>
      <c r="H1" s="45"/>
      <c r="I1" s="45"/>
      <c r="J1" s="45"/>
      <c r="K1" s="45"/>
    </row>
    <row r="2" spans="2:13" x14ac:dyDescent="0.35">
      <c r="B2" s="8"/>
      <c r="C2" s="8"/>
      <c r="D2" s="8"/>
      <c r="E2" s="8"/>
      <c r="F2" s="8"/>
      <c r="H2" s="8"/>
      <c r="I2" s="8"/>
      <c r="J2" s="8"/>
      <c r="K2" s="8"/>
      <c r="L2" s="8"/>
      <c r="M2" s="9"/>
    </row>
    <row r="3" spans="2:13" x14ac:dyDescent="0.35">
      <c r="B3" s="8"/>
      <c r="C3" s="8"/>
      <c r="D3" s="8"/>
      <c r="E3" s="8"/>
      <c r="F3" s="8"/>
      <c r="H3" s="8"/>
      <c r="I3" s="8"/>
      <c r="J3" s="8"/>
      <c r="K3" s="8"/>
      <c r="L3" s="8"/>
      <c r="M3" s="8"/>
    </row>
    <row r="4" spans="2:13" x14ac:dyDescent="0.35">
      <c r="B4" s="8"/>
      <c r="C4" s="8"/>
      <c r="D4" s="8"/>
      <c r="E4" s="8"/>
      <c r="F4" s="8"/>
      <c r="H4" s="8"/>
      <c r="I4" s="8"/>
      <c r="J4" s="8"/>
      <c r="K4" s="8"/>
      <c r="L4" s="8"/>
      <c r="M4" s="8"/>
    </row>
    <row r="5" spans="2:13" x14ac:dyDescent="0.35">
      <c r="B5" s="8"/>
      <c r="C5" s="8"/>
      <c r="D5" s="8"/>
      <c r="E5" s="8"/>
      <c r="F5" s="8"/>
      <c r="H5" s="8"/>
      <c r="I5" s="8"/>
      <c r="J5" s="8"/>
      <c r="K5" s="8"/>
      <c r="L5" s="8"/>
      <c r="M5" s="8"/>
    </row>
    <row r="6" spans="2:13" x14ac:dyDescent="0.35">
      <c r="B6" s="8"/>
      <c r="C6" s="8"/>
      <c r="D6" s="8"/>
      <c r="E6" s="8"/>
      <c r="F6" s="8"/>
      <c r="H6" s="8"/>
      <c r="I6" s="8"/>
      <c r="J6" s="8"/>
      <c r="K6" s="8"/>
      <c r="L6" s="8"/>
      <c r="M6" s="8"/>
    </row>
    <row r="7" spans="2:13" x14ac:dyDescent="0.35">
      <c r="B7" s="8"/>
      <c r="C7" s="8"/>
      <c r="D7" s="8"/>
      <c r="E7" s="8"/>
      <c r="F7" s="8"/>
      <c r="H7" s="8"/>
      <c r="I7" s="8"/>
      <c r="J7" s="8"/>
      <c r="K7" s="8"/>
      <c r="L7" s="8"/>
      <c r="M7" s="10"/>
    </row>
    <row r="8" spans="2:13" x14ac:dyDescent="0.35">
      <c r="B8" s="10"/>
      <c r="C8" s="10"/>
      <c r="D8" s="10"/>
      <c r="E8" s="10"/>
      <c r="F8" s="10"/>
    </row>
    <row r="9" spans="2:13" x14ac:dyDescent="0.35">
      <c r="B9" s="10"/>
      <c r="C9" s="10"/>
      <c r="D9" s="10"/>
      <c r="E9" s="10"/>
      <c r="F9" s="10"/>
    </row>
    <row r="10" spans="2:13" x14ac:dyDescent="0.35">
      <c r="B10" s="10"/>
      <c r="C10" s="10"/>
      <c r="D10" s="10"/>
      <c r="E10" s="10"/>
      <c r="F10" s="10"/>
    </row>
    <row r="11" spans="2:13" x14ac:dyDescent="0.35">
      <c r="B11" s="10"/>
      <c r="C11" s="10"/>
      <c r="D11" s="10"/>
      <c r="E11" s="10"/>
      <c r="F11" s="10"/>
    </row>
    <row r="12" spans="2:13" x14ac:dyDescent="0.35">
      <c r="B12" s="10"/>
      <c r="C12" s="10"/>
      <c r="D12" s="10"/>
      <c r="E12" s="10"/>
      <c r="F12" s="10"/>
    </row>
    <row r="14" spans="2:13" ht="15" thickBot="1" x14ac:dyDescent="0.4">
      <c r="B14" s="5" t="s">
        <v>14</v>
      </c>
      <c r="C14" s="5" t="s">
        <v>15</v>
      </c>
      <c r="D14" s="5" t="s">
        <v>16</v>
      </c>
      <c r="E14" s="5" t="s">
        <v>17</v>
      </c>
      <c r="F14" s="36" t="s">
        <v>18</v>
      </c>
    </row>
    <row r="15" spans="2:13" ht="15" thickBot="1" x14ac:dyDescent="0.4">
      <c r="B15" s="5" t="s">
        <v>19</v>
      </c>
      <c r="C15" s="5">
        <v>0.4269</v>
      </c>
      <c r="D15" s="5">
        <v>0.36080000000000001</v>
      </c>
      <c r="E15" s="5">
        <v>0.28549999999999998</v>
      </c>
      <c r="F15" s="36">
        <v>0.2185</v>
      </c>
    </row>
    <row r="16" spans="2:13" ht="15" thickBot="1" x14ac:dyDescent="0.4">
      <c r="B16" s="5" t="s">
        <v>20</v>
      </c>
      <c r="C16" s="5">
        <v>0.37640000000000001</v>
      </c>
      <c r="D16" s="5">
        <v>0.29360000000000003</v>
      </c>
      <c r="E16" s="5">
        <v>0.22919999999999999</v>
      </c>
      <c r="F16" s="36">
        <v>0.16619999999999999</v>
      </c>
    </row>
    <row r="17" spans="2:6" ht="15" thickBot="1" x14ac:dyDescent="0.4">
      <c r="B17" s="5" t="s">
        <v>21</v>
      </c>
      <c r="C17" s="5">
        <v>0.30299999999999999</v>
      </c>
      <c r="D17" s="5">
        <v>0.2321</v>
      </c>
      <c r="E17" s="5">
        <v>0.1658</v>
      </c>
      <c r="F17" s="36">
        <v>8.5400000000000004E-2</v>
      </c>
    </row>
    <row r="18" spans="2:6" ht="15" thickBot="1" x14ac:dyDescent="0.4">
      <c r="B18" s="5" t="s">
        <v>22</v>
      </c>
      <c r="C18" s="5">
        <v>0.25030000000000002</v>
      </c>
      <c r="D18" s="5">
        <v>0.1726</v>
      </c>
      <c r="E18" s="5">
        <v>8.9599999999999999E-2</v>
      </c>
      <c r="F18" s="36">
        <v>2.9000000000000001E-2</v>
      </c>
    </row>
    <row r="19" spans="2:6" x14ac:dyDescent="0.35">
      <c r="B19" s="37" t="s">
        <v>23</v>
      </c>
      <c r="C19" s="37">
        <v>0.18329999999999999</v>
      </c>
      <c r="D19" s="37">
        <v>9.9599999999999994E-2</v>
      </c>
      <c r="E19" s="37">
        <v>3.7900000000000003E-2</v>
      </c>
      <c r="F19" s="8">
        <v>1.8200000000000001E-2</v>
      </c>
    </row>
  </sheetData>
  <mergeCells count="1">
    <mergeCell ref="G1:K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3C1D-8DDC-461B-98DE-4D50C3C60666}">
  <dimension ref="B1:I20"/>
  <sheetViews>
    <sheetView tabSelected="1" workbookViewId="0">
      <selection activeCell="F13" sqref="F13:F16"/>
    </sheetView>
  </sheetViews>
  <sheetFormatPr defaultRowHeight="14.5" x14ac:dyDescent="0.35"/>
  <cols>
    <col min="2" max="2" width="12.26953125" customWidth="1"/>
    <col min="3" max="3" width="11.90625" customWidth="1"/>
    <col min="4" max="4" width="14.7265625" customWidth="1"/>
    <col min="5" max="5" width="12.1796875" customWidth="1"/>
  </cols>
  <sheetData>
    <row r="1" spans="2:9" ht="18.5" x14ac:dyDescent="0.45">
      <c r="F1" s="42" t="s">
        <v>52</v>
      </c>
      <c r="G1" s="43"/>
      <c r="H1" s="43"/>
      <c r="I1" s="43"/>
    </row>
    <row r="5" spans="2:9" ht="15" thickBot="1" x14ac:dyDescent="0.4">
      <c r="B5" s="5" t="s">
        <v>26</v>
      </c>
      <c r="C5" s="5" t="s">
        <v>27</v>
      </c>
      <c r="D5" s="5" t="s">
        <v>28</v>
      </c>
      <c r="E5" s="36" t="s">
        <v>29</v>
      </c>
    </row>
    <row r="6" spans="2:9" ht="29.5" thickBot="1" x14ac:dyDescent="0.4">
      <c r="B6" s="5" t="s">
        <v>30</v>
      </c>
      <c r="C6" s="5">
        <v>0.74399999999999999</v>
      </c>
      <c r="D6" s="5">
        <v>0.59230000000000005</v>
      </c>
      <c r="E6" s="36">
        <v>0.5968</v>
      </c>
    </row>
    <row r="7" spans="2:9" ht="15" thickBot="1" x14ac:dyDescent="0.4">
      <c r="B7" s="5" t="s">
        <v>31</v>
      </c>
      <c r="C7" s="5">
        <v>0.67979999999999996</v>
      </c>
      <c r="D7" s="5">
        <v>0.47210000000000002</v>
      </c>
      <c r="E7" s="36">
        <v>0.89549999999999996</v>
      </c>
    </row>
    <row r="8" spans="2:9" ht="29.5" thickBot="1" x14ac:dyDescent="0.4">
      <c r="B8" s="5" t="s">
        <v>32</v>
      </c>
      <c r="C8" s="3">
        <v>0.80400000000000005</v>
      </c>
      <c r="D8" s="4">
        <v>0.46650000000000003</v>
      </c>
      <c r="E8" s="35">
        <v>0.82530000000000003</v>
      </c>
    </row>
    <row r="9" spans="2:9" x14ac:dyDescent="0.35">
      <c r="B9" s="37" t="s">
        <v>33</v>
      </c>
      <c r="C9" s="37">
        <v>0.60050000000000003</v>
      </c>
      <c r="D9" s="37">
        <v>0.63570000000000004</v>
      </c>
      <c r="E9" s="8">
        <v>0.86819999999999997</v>
      </c>
    </row>
    <row r="18" spans="2:5" ht="15" thickBot="1" x14ac:dyDescent="0.4">
      <c r="B18" s="5" t="s">
        <v>26</v>
      </c>
      <c r="C18" s="5" t="s">
        <v>34</v>
      </c>
      <c r="D18" s="5" t="s">
        <v>35</v>
      </c>
      <c r="E18" s="36" t="s">
        <v>36</v>
      </c>
    </row>
    <row r="19" spans="2:5" ht="29.5" thickBot="1" x14ac:dyDescent="0.4">
      <c r="B19" s="5" t="s">
        <v>30</v>
      </c>
      <c r="C19" s="5">
        <v>2.7042999999999999</v>
      </c>
      <c r="D19" s="5">
        <v>2.7305000000000001</v>
      </c>
      <c r="E19" s="36">
        <v>2.6341000000000001</v>
      </c>
    </row>
    <row r="20" spans="2:5" ht="29" x14ac:dyDescent="0.35">
      <c r="B20" s="37" t="s">
        <v>32</v>
      </c>
      <c r="C20" s="38">
        <v>2.3151999999999999</v>
      </c>
      <c r="D20" s="39">
        <v>2.3260000000000001</v>
      </c>
      <c r="E20" s="40">
        <v>1.706</v>
      </c>
    </row>
  </sheetData>
  <mergeCells count="1">
    <mergeCell ref="F1:I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1603E2B-79B6-4F7B-8442-194F742B3D48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582937-2A75-403E-A63F-8D3980EC9C51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1 Part 1</vt:lpstr>
      <vt:lpstr>Lab 1 part 2</vt:lpstr>
      <vt:lpstr>Lab 2</vt:lpstr>
      <vt:lpstr>LAb 2 Bonus</vt:lpstr>
      <vt:lpstr>Lab 3 Branch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Lohitanvita R</dc:creator>
  <cp:lastModifiedBy>Lohitanvita R</cp:lastModifiedBy>
  <dcterms:created xsi:type="dcterms:W3CDTF">2021-12-05T18:18:24Z</dcterms:created>
  <dcterms:modified xsi:type="dcterms:W3CDTF">2022-01-01T01:30:50Z</dcterms:modified>
</cp:coreProperties>
</file>