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FringeLocker\FringeLocker\"/>
    </mc:Choice>
  </mc:AlternateContent>
  <xr:revisionPtr revIDLastSave="0" documentId="8_{E50C81C1-0131-4B52-A9EB-46C145CB62F3}" xr6:coauthVersionLast="47" xr6:coauthVersionMax="47" xr10:uidLastSave="{00000000-0000-0000-0000-000000000000}"/>
  <bookViews>
    <workbookView xWindow="-98" yWindow="-98" windowWidth="20715" windowHeight="13875" xr2:uid="{F2982F53-4749-4A31-A531-D7650BF85043}"/>
  </bookViews>
  <sheets>
    <sheet name="FringeLocker" sheetId="2" r:id="rId1"/>
    <sheet name="Feuil1" sheetId="1" r:id="rId2"/>
  </sheets>
  <definedNames>
    <definedName name="DonnéesExternes_1" localSheetId="0" hidden="1">FringeLocker!$A$1:$G$76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2" l="1"/>
  <c r="I77" i="2"/>
  <c r="I76" i="2"/>
  <c r="I74" i="2"/>
  <c r="I75" i="2"/>
  <c r="I73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EFE3E-BC8B-4BE9-A261-3ABF73FE71C6}" keepAlive="1" name="Requête - FringeLocker" description="Connexion à la requête « FringeLocker » dans le classeur." type="5" refreshedVersion="8" background="1" saveData="1">
    <dbPr connection="Provider=Microsoft.Mashup.OleDb.1;Data Source=$Workbook$;Location=FringeLocker;Extended Properties=&quot;&quot;" command="SELECT * FROM [FringeLocker]"/>
  </connection>
</connections>
</file>

<file path=xl/sharedStrings.xml><?xml version="1.0" encoding="utf-8"?>
<sst xmlns="http://schemas.openxmlformats.org/spreadsheetml/2006/main" count="521" uniqueCount="148">
  <si>
    <t>Column1</t>
  </si>
  <si>
    <t>Column2</t>
  </si>
  <si>
    <t>Column3</t>
  </si>
  <si>
    <t>Column4</t>
  </si>
  <si>
    <t>Column5</t>
  </si>
  <si>
    <t>Column6</t>
  </si>
  <si>
    <t>Column7</t>
  </si>
  <si>
    <t>Source:</t>
  </si>
  <si>
    <t>C:\Users\USER\Documents\GitHub\FringeLocker\FringeLocker\FringeLocker.kicad_sch</t>
  </si>
  <si>
    <t/>
  </si>
  <si>
    <t>Date:</t>
  </si>
  <si>
    <t>15/02/2023 15:58:59</t>
  </si>
  <si>
    <t>Tool:</t>
  </si>
  <si>
    <t>Eeschema (6.0.11)</t>
  </si>
  <si>
    <t>Generator:</t>
  </si>
  <si>
    <t>C:\Program Files\KiCad\6.0\bin\scripting\plugins/bom_csv_grouped_by_value.py</t>
  </si>
  <si>
    <t>Component Count:</t>
  </si>
  <si>
    <t>32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</si>
  <si>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</si>
  <si>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</si>
  <si>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</si>
  <si>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</si>
  <si>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</si>
  <si>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</si>
  <si>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</si>
  <si>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</si>
  <si>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BH1</t>
  </si>
  <si>
    <t>KeysTone_AAA</t>
  </si>
  <si>
    <t>My_Library:KeysTone_AAA</t>
  </si>
  <si>
    <t>BatteryHolder:Keystone_AAA</t>
  </si>
  <si>
    <t>BH2</t>
  </si>
  <si>
    <t>C1</t>
  </si>
  <si>
    <t>160pF</t>
  </si>
  <si>
    <t>Device:C</t>
  </si>
  <si>
    <t>Capacitor_SMD:C_0603_1608Metric_Pad1.08x0.95mm_HandSolder</t>
  </si>
  <si>
    <t>~</t>
  </si>
  <si>
    <t>C2</t>
  </si>
  <si>
    <t>1.6nF</t>
  </si>
  <si>
    <t>C3</t>
  </si>
  <si>
    <t>16nF</t>
  </si>
  <si>
    <t>C4</t>
  </si>
  <si>
    <t>160nF</t>
  </si>
  <si>
    <t>C5</t>
  </si>
  <si>
    <t>1uF</t>
  </si>
  <si>
    <t>C6</t>
  </si>
  <si>
    <t>D1</t>
  </si>
  <si>
    <t>BPW34</t>
  </si>
  <si>
    <t>Sensor_Optical:BPW34</t>
  </si>
  <si>
    <t>OptoDevice:Osram_DIL2_4.3x4.65mm_P5.08mm</t>
  </si>
  <si>
    <t>http://www.vishay.com/docs/81521/bpw34.pdf</t>
  </si>
  <si>
    <t>D2</t>
  </si>
  <si>
    <t>D3</t>
  </si>
  <si>
    <t>LED_Small</t>
  </si>
  <si>
    <t>Device:LED_Small</t>
  </si>
  <si>
    <t>LED_SMD:LED_0402_1005Metric_Pad0.77x0.64mm_HandSolder</t>
  </si>
  <si>
    <t>J1</t>
  </si>
  <si>
    <t>OUT</t>
  </si>
  <si>
    <t>Connector:Conn_01x02_Male</t>
  </si>
  <si>
    <t>Connector_PinHeader_2.54mm:PinHeader_1x02_P2.54mm_Vertical</t>
  </si>
  <si>
    <t>J2</t>
  </si>
  <si>
    <t>TP Scaler</t>
  </si>
  <si>
    <t>J3</t>
  </si>
  <si>
    <t>Conn_01x03_Male</t>
  </si>
  <si>
    <t>Connector:Conn_01x03_Male</t>
  </si>
  <si>
    <t>Connector_PinHeader_2.54mm:PinHeader_1x03_P2.54mm_Vertical</t>
  </si>
  <si>
    <t>R1</t>
  </si>
  <si>
    <t>100</t>
  </si>
  <si>
    <t>Device:R</t>
  </si>
  <si>
    <t>Resistor_SMD:R_0805_2012Metric_Pad1.20x1.40mm_HandSolder</t>
  </si>
  <si>
    <t>R2</t>
  </si>
  <si>
    <t>22K</t>
  </si>
  <si>
    <t>R3</t>
  </si>
  <si>
    <t>100K</t>
  </si>
  <si>
    <t>R4</t>
  </si>
  <si>
    <t>1K</t>
  </si>
  <si>
    <t>R5</t>
  </si>
  <si>
    <t>R6</t>
  </si>
  <si>
    <t>1M</t>
  </si>
  <si>
    <t>R7</t>
  </si>
  <si>
    <t>R8</t>
  </si>
  <si>
    <t>10K</t>
  </si>
  <si>
    <t>R9</t>
  </si>
  <si>
    <t>R10</t>
  </si>
  <si>
    <t>RV1</t>
  </si>
  <si>
    <t>FringeLocker-rescue:R_POT-Device</t>
  </si>
  <si>
    <t>Potentiometer_THT:Potentiometer_Bourns_3266W_Vertical</t>
  </si>
  <si>
    <t>RV2</t>
  </si>
  <si>
    <t>SW1</t>
  </si>
  <si>
    <t>NIDEC_SS-10-16</t>
  </si>
  <si>
    <t>My_Library:NIDEC_SS-10-16</t>
  </si>
  <si>
    <t>BatteryHolder:NIDEC_SS-10-16</t>
  </si>
  <si>
    <t>SW2</t>
  </si>
  <si>
    <t>SW_Push_DPDT</t>
  </si>
  <si>
    <t>Switch:SW_Push_DPDT</t>
  </si>
  <si>
    <t>BatteryHolder:SlideSwitchASE_DPDT</t>
  </si>
  <si>
    <t>TP1</t>
  </si>
  <si>
    <t>TP OUT</t>
  </si>
  <si>
    <t>Connector:TestPoint</t>
  </si>
  <si>
    <t>TestPoint:TestPoint_THTPad_D1.0mm_Drill0.5mm</t>
  </si>
  <si>
    <t>TP2</t>
  </si>
  <si>
    <t>TP Bias</t>
  </si>
  <si>
    <t>TP3</t>
  </si>
  <si>
    <t>TP PDs</t>
  </si>
  <si>
    <t>U1</t>
  </si>
  <si>
    <t>TL074</t>
  </si>
  <si>
    <t>Amplifier_Operational:TL074</t>
  </si>
  <si>
    <t>Package_SO:SO-14_5.3x10.2mm_P1.27mm</t>
  </si>
  <si>
    <t>http://www.ti.com/lit/ds/symlink/tl071.pdf</t>
  </si>
  <si>
    <t>Collated Components:</t>
  </si>
  <si>
    <t>1</t>
  </si>
  <si>
    <t>2</t>
  </si>
  <si>
    <t>BH1, BH2</t>
  </si>
  <si>
    <t>3</t>
  </si>
  <si>
    <t>4</t>
  </si>
  <si>
    <t>5</t>
  </si>
  <si>
    <t>6</t>
  </si>
  <si>
    <t>C5, C6</t>
  </si>
  <si>
    <t>7</t>
  </si>
  <si>
    <t>D1, D2</t>
  </si>
  <si>
    <t>8</t>
  </si>
  <si>
    <t>9</t>
  </si>
  <si>
    <t>10</t>
  </si>
  <si>
    <t>11</t>
  </si>
  <si>
    <t>12</t>
  </si>
  <si>
    <t>13</t>
  </si>
  <si>
    <t>14</t>
  </si>
  <si>
    <t>R3, R5, R7</t>
  </si>
  <si>
    <t>15</t>
  </si>
  <si>
    <t>R4, R9</t>
  </si>
  <si>
    <t>16</t>
  </si>
  <si>
    <t>17</t>
  </si>
  <si>
    <t>R8, R10</t>
  </si>
  <si>
    <t>18</t>
  </si>
  <si>
    <t>19</t>
  </si>
  <si>
    <t>20</t>
  </si>
  <si>
    <t>21</t>
  </si>
  <si>
    <t>22</t>
  </si>
  <si>
    <t>23</t>
  </si>
  <si>
    <t>24</t>
  </si>
  <si>
    <t>25</t>
  </si>
  <si>
    <t>Unit price (€)</t>
  </si>
  <si>
    <t>Column8</t>
  </si>
  <si>
    <t>Total price (€)</t>
  </si>
  <si>
    <t>Column10</t>
  </si>
  <si>
    <t>PCB</t>
  </si>
  <si>
    <t>JLCPCB</t>
  </si>
  <si>
    <t>JLPCB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</si>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</sst>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F4FB746-CFF2-45CE-9F3E-E190993EDAF6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23A8A-081D-46B3-B751-BB3673AB1236}" name="FringeLocker" displayName="FringeLocker" ref="A1:I76" tableType="queryTable" totalsRowShown="0">
  <autoFilter ref="A1:I76" xr:uid="{3E823A8A-081D-46B3-B751-BB3673AB1236}"/>
  <tableColumns count="9">
    <tableColumn id="1" xr3:uid="{6AAE0228-97F7-4039-9C77-40C1CE2C7348}" uniqueName="1" name="Column1" queryTableFieldId="1" dataDxfId="8"/>
    <tableColumn id="2" xr3:uid="{1AF3C4BA-F140-4701-807D-4A56288E0EE4}" uniqueName="2" name="Column2" queryTableFieldId="2" dataDxfId="7"/>
    <tableColumn id="3" xr3:uid="{397B1091-82FA-4108-A00F-2A5867091361}" uniqueName="3" name="Column3" queryTableFieldId="3" dataDxfId="6"/>
    <tableColumn id="4" xr3:uid="{94EF8BFF-CC90-494D-AA85-A59D79D4C2EB}" uniqueName="4" name="Column4" queryTableFieldId="4" dataDxfId="5"/>
    <tableColumn id="5" xr3:uid="{90E34B68-79B8-40F1-ADC4-01A4BCD74FE0}" uniqueName="5" name="Column5" queryTableFieldId="5" dataDxfId="4"/>
    <tableColumn id="6" xr3:uid="{6788379E-45C1-4797-9E72-ACEC294C1766}" uniqueName="6" name="Column6" queryTableFieldId="6" dataDxfId="3"/>
    <tableColumn id="7" xr3:uid="{589D47E1-FEFA-4F2D-B138-1BD145CA0293}" uniqueName="7" name="Column7" queryTableFieldId="7" dataDxfId="2"/>
    <tableColumn id="8" xr3:uid="{7A0C6C11-498D-4489-9485-7FE7AE65FA3F}" uniqueName="8" name="Column8" queryTableFieldId="8" dataDxfId="1"/>
    <tableColumn id="10" xr3:uid="{6E90DD7B-35BE-4B47-A5FB-B88D9045A8C7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F2D5-9B14-4C85-AC31-64E435BB9C01}">
  <dimension ref="A1:I79"/>
  <sheetViews>
    <sheetView tabSelected="1" topLeftCell="A53" workbookViewId="0">
      <selection activeCell="I80" sqref="I80"/>
    </sheetView>
  </sheetViews>
  <sheetFormatPr baseColWidth="10" defaultRowHeight="14.25" x14ac:dyDescent="0.45"/>
  <cols>
    <col min="1" max="1" width="19.33203125" bestFit="1" customWidth="1"/>
    <col min="2" max="2" width="11.1328125" customWidth="1"/>
    <col min="3" max="3" width="10.53125" bestFit="1" customWidth="1"/>
    <col min="4" max="4" width="15.46484375" bestFit="1" customWidth="1"/>
    <col min="5" max="5" width="28.06640625" bestFit="1" customWidth="1"/>
    <col min="6" max="6" width="54.73046875" bestFit="1" customWidth="1"/>
    <col min="7" max="7" width="10.9296875" customWidth="1"/>
    <col min="9" max="9" width="11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141</v>
      </c>
      <c r="I1" t="s">
        <v>143</v>
      </c>
    </row>
    <row r="2" spans="1:9" x14ac:dyDescent="0.45">
      <c r="A2" s="1" t="s">
        <v>7</v>
      </c>
      <c r="B2" s="1" t="s">
        <v>8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/>
      <c r="I2" s="1"/>
    </row>
    <row r="3" spans="1:9" x14ac:dyDescent="0.45">
      <c r="A3" s="1" t="s">
        <v>10</v>
      </c>
      <c r="B3" s="1" t="s">
        <v>11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/>
      <c r="I3" s="1"/>
    </row>
    <row r="4" spans="1:9" x14ac:dyDescent="0.45">
      <c r="A4" s="1" t="s">
        <v>12</v>
      </c>
      <c r="B4" s="1" t="s">
        <v>13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/>
      <c r="I4" s="1"/>
    </row>
    <row r="5" spans="1:9" x14ac:dyDescent="0.45">
      <c r="A5" s="1" t="s">
        <v>14</v>
      </c>
      <c r="B5" s="1" t="s">
        <v>15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/>
      <c r="I5" s="1"/>
    </row>
    <row r="6" spans="1:9" x14ac:dyDescent="0.45">
      <c r="A6" s="1" t="s">
        <v>16</v>
      </c>
      <c r="B6" s="1" t="s">
        <v>17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/>
      <c r="I6" s="1"/>
    </row>
    <row r="7" spans="1:9" x14ac:dyDescent="0.45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/>
      <c r="I7" s="1"/>
    </row>
    <row r="8" spans="1:9" x14ac:dyDescent="0.45">
      <c r="A8" s="1" t="s">
        <v>18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/>
      <c r="I8" s="1"/>
    </row>
    <row r="9" spans="1:9" x14ac:dyDescent="0.45">
      <c r="A9" s="1" t="s">
        <v>9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/>
      <c r="I9" s="1"/>
    </row>
    <row r="10" spans="1:9" x14ac:dyDescent="0.45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140</v>
      </c>
      <c r="I10" s="1" t="s">
        <v>142</v>
      </c>
    </row>
    <row r="11" spans="1:9" x14ac:dyDescent="0.45">
      <c r="A11" s="1" t="s">
        <v>9</v>
      </c>
      <c r="B11" s="1" t="s">
        <v>9</v>
      </c>
      <c r="C11" s="1" t="s">
        <v>26</v>
      </c>
      <c r="D11" s="1" t="s">
        <v>27</v>
      </c>
      <c r="E11" s="1" t="s">
        <v>28</v>
      </c>
      <c r="F11" s="1" t="s">
        <v>29</v>
      </c>
      <c r="G11" s="1" t="s">
        <v>9</v>
      </c>
      <c r="H11" s="1"/>
      <c r="I11" s="1"/>
    </row>
    <row r="12" spans="1:9" x14ac:dyDescent="0.45">
      <c r="A12" s="1" t="s">
        <v>9</v>
      </c>
      <c r="B12" s="1" t="s">
        <v>9</v>
      </c>
      <c r="C12" s="1" t="s">
        <v>30</v>
      </c>
      <c r="D12" s="1" t="s">
        <v>27</v>
      </c>
      <c r="E12" s="1" t="s">
        <v>28</v>
      </c>
      <c r="F12" s="1" t="s">
        <v>29</v>
      </c>
      <c r="G12" s="1" t="s">
        <v>9</v>
      </c>
      <c r="H12" s="1"/>
      <c r="I12" s="1"/>
    </row>
    <row r="13" spans="1:9" x14ac:dyDescent="0.45">
      <c r="A13" s="1" t="s">
        <v>9</v>
      </c>
      <c r="B13" s="1" t="s">
        <v>9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1"/>
      <c r="I13" s="1"/>
    </row>
    <row r="14" spans="1:9" x14ac:dyDescent="0.45">
      <c r="A14" s="1" t="s">
        <v>9</v>
      </c>
      <c r="B14" s="1" t="s">
        <v>9</v>
      </c>
      <c r="C14" s="1" t="s">
        <v>36</v>
      </c>
      <c r="D14" s="1" t="s">
        <v>37</v>
      </c>
      <c r="E14" s="1" t="s">
        <v>33</v>
      </c>
      <c r="F14" s="1" t="s">
        <v>34</v>
      </c>
      <c r="G14" s="1" t="s">
        <v>35</v>
      </c>
      <c r="H14" s="1"/>
      <c r="I14" s="1"/>
    </row>
    <row r="15" spans="1:9" x14ac:dyDescent="0.45">
      <c r="A15" s="1" t="s">
        <v>9</v>
      </c>
      <c r="B15" s="1" t="s">
        <v>9</v>
      </c>
      <c r="C15" s="1" t="s">
        <v>38</v>
      </c>
      <c r="D15" s="1" t="s">
        <v>39</v>
      </c>
      <c r="E15" s="1" t="s">
        <v>33</v>
      </c>
      <c r="F15" s="1" t="s">
        <v>34</v>
      </c>
      <c r="G15" s="1" t="s">
        <v>35</v>
      </c>
      <c r="H15" s="1"/>
      <c r="I15" s="1"/>
    </row>
    <row r="16" spans="1:9" x14ac:dyDescent="0.45">
      <c r="A16" s="1" t="s">
        <v>9</v>
      </c>
      <c r="B16" s="1" t="s">
        <v>9</v>
      </c>
      <c r="C16" s="1" t="s">
        <v>40</v>
      </c>
      <c r="D16" s="1" t="s">
        <v>41</v>
      </c>
      <c r="E16" s="1" t="s">
        <v>33</v>
      </c>
      <c r="F16" s="1" t="s">
        <v>34</v>
      </c>
      <c r="G16" s="1" t="s">
        <v>35</v>
      </c>
      <c r="H16" s="1"/>
      <c r="I16" s="1"/>
    </row>
    <row r="17" spans="1:9" x14ac:dyDescent="0.45">
      <c r="A17" s="1" t="s">
        <v>9</v>
      </c>
      <c r="B17" s="1" t="s">
        <v>9</v>
      </c>
      <c r="C17" s="1" t="s">
        <v>42</v>
      </c>
      <c r="D17" s="1" t="s">
        <v>43</v>
      </c>
      <c r="E17" s="1" t="s">
        <v>33</v>
      </c>
      <c r="F17" s="1" t="s">
        <v>34</v>
      </c>
      <c r="G17" s="1" t="s">
        <v>35</v>
      </c>
      <c r="H17" s="1"/>
      <c r="I17" s="1"/>
    </row>
    <row r="18" spans="1:9" x14ac:dyDescent="0.45">
      <c r="A18" s="1" t="s">
        <v>9</v>
      </c>
      <c r="B18" s="1" t="s">
        <v>9</v>
      </c>
      <c r="C18" s="1" t="s">
        <v>44</v>
      </c>
      <c r="D18" s="1" t="s">
        <v>43</v>
      </c>
      <c r="E18" s="1" t="s">
        <v>33</v>
      </c>
      <c r="F18" s="1" t="s">
        <v>34</v>
      </c>
      <c r="G18" s="1" t="s">
        <v>35</v>
      </c>
      <c r="H18" s="1"/>
      <c r="I18" s="1"/>
    </row>
    <row r="19" spans="1:9" x14ac:dyDescent="0.45">
      <c r="A19" s="1" t="s">
        <v>9</v>
      </c>
      <c r="B19" s="1" t="s">
        <v>9</v>
      </c>
      <c r="C19" s="1" t="s">
        <v>45</v>
      </c>
      <c r="D19" s="1" t="s">
        <v>46</v>
      </c>
      <c r="E19" s="1" t="s">
        <v>47</v>
      </c>
      <c r="F19" s="1" t="s">
        <v>48</v>
      </c>
      <c r="G19" s="1" t="s">
        <v>49</v>
      </c>
      <c r="H19" s="1"/>
      <c r="I19" s="1"/>
    </row>
    <row r="20" spans="1:9" x14ac:dyDescent="0.45">
      <c r="A20" s="1" t="s">
        <v>9</v>
      </c>
      <c r="B20" s="1" t="s">
        <v>9</v>
      </c>
      <c r="C20" s="1" t="s">
        <v>50</v>
      </c>
      <c r="D20" s="1" t="s">
        <v>46</v>
      </c>
      <c r="E20" s="1" t="s">
        <v>47</v>
      </c>
      <c r="F20" s="1" t="s">
        <v>48</v>
      </c>
      <c r="G20" s="1" t="s">
        <v>49</v>
      </c>
      <c r="H20" s="1"/>
      <c r="I20" s="1"/>
    </row>
    <row r="21" spans="1:9" x14ac:dyDescent="0.45">
      <c r="A21" s="1" t="s">
        <v>9</v>
      </c>
      <c r="B21" s="1" t="s">
        <v>9</v>
      </c>
      <c r="C21" s="1" t="s">
        <v>51</v>
      </c>
      <c r="D21" s="1" t="s">
        <v>52</v>
      </c>
      <c r="E21" s="1" t="s">
        <v>53</v>
      </c>
      <c r="F21" s="1" t="s">
        <v>54</v>
      </c>
      <c r="G21" s="1" t="s">
        <v>35</v>
      </c>
      <c r="H21" s="1"/>
      <c r="I21" s="1"/>
    </row>
    <row r="22" spans="1:9" x14ac:dyDescent="0.45">
      <c r="A22" s="1" t="s">
        <v>9</v>
      </c>
      <c r="B22" s="1" t="s">
        <v>9</v>
      </c>
      <c r="C22" s="1" t="s">
        <v>55</v>
      </c>
      <c r="D22" s="1" t="s">
        <v>56</v>
      </c>
      <c r="E22" s="1" t="s">
        <v>57</v>
      </c>
      <c r="F22" s="1" t="s">
        <v>58</v>
      </c>
      <c r="G22" s="1" t="s">
        <v>35</v>
      </c>
      <c r="H22" s="1"/>
      <c r="I22" s="1"/>
    </row>
    <row r="23" spans="1:9" x14ac:dyDescent="0.45">
      <c r="A23" s="1" t="s">
        <v>9</v>
      </c>
      <c r="B23" s="1" t="s">
        <v>9</v>
      </c>
      <c r="C23" s="1" t="s">
        <v>59</v>
      </c>
      <c r="D23" s="1" t="s">
        <v>60</v>
      </c>
      <c r="E23" s="1" t="s">
        <v>57</v>
      </c>
      <c r="F23" s="1" t="s">
        <v>58</v>
      </c>
      <c r="G23" s="1" t="s">
        <v>35</v>
      </c>
      <c r="H23" s="1"/>
      <c r="I23" s="1"/>
    </row>
    <row r="24" spans="1:9" x14ac:dyDescent="0.45">
      <c r="A24" s="1" t="s">
        <v>9</v>
      </c>
      <c r="B24" s="1" t="s">
        <v>9</v>
      </c>
      <c r="C24" s="1" t="s">
        <v>61</v>
      </c>
      <c r="D24" s="1" t="s">
        <v>62</v>
      </c>
      <c r="E24" s="1" t="s">
        <v>63</v>
      </c>
      <c r="F24" s="1" t="s">
        <v>64</v>
      </c>
      <c r="G24" s="1" t="s">
        <v>35</v>
      </c>
      <c r="H24" s="1"/>
      <c r="I24" s="1"/>
    </row>
    <row r="25" spans="1:9" x14ac:dyDescent="0.45">
      <c r="A25" s="1" t="s">
        <v>9</v>
      </c>
      <c r="B25" s="1" t="s">
        <v>9</v>
      </c>
      <c r="C25" s="1" t="s">
        <v>65</v>
      </c>
      <c r="D25" s="1" t="s">
        <v>66</v>
      </c>
      <c r="E25" s="1" t="s">
        <v>67</v>
      </c>
      <c r="F25" s="1" t="s">
        <v>68</v>
      </c>
      <c r="G25" s="1" t="s">
        <v>35</v>
      </c>
      <c r="H25" s="1"/>
      <c r="I25" s="1"/>
    </row>
    <row r="26" spans="1:9" x14ac:dyDescent="0.45">
      <c r="A26" s="1" t="s">
        <v>9</v>
      </c>
      <c r="B26" s="1" t="s">
        <v>9</v>
      </c>
      <c r="C26" s="1" t="s">
        <v>69</v>
      </c>
      <c r="D26" s="1" t="s">
        <v>70</v>
      </c>
      <c r="E26" s="1" t="s">
        <v>67</v>
      </c>
      <c r="F26" s="1" t="s">
        <v>68</v>
      </c>
      <c r="G26" s="1" t="s">
        <v>35</v>
      </c>
      <c r="H26" s="1"/>
      <c r="I26" s="1"/>
    </row>
    <row r="27" spans="1:9" x14ac:dyDescent="0.45">
      <c r="A27" s="1" t="s">
        <v>9</v>
      </c>
      <c r="B27" s="1" t="s">
        <v>9</v>
      </c>
      <c r="C27" s="1" t="s">
        <v>71</v>
      </c>
      <c r="D27" s="1" t="s">
        <v>72</v>
      </c>
      <c r="E27" s="1" t="s">
        <v>67</v>
      </c>
      <c r="F27" s="1" t="s">
        <v>68</v>
      </c>
      <c r="G27" s="1" t="s">
        <v>35</v>
      </c>
      <c r="H27" s="1"/>
      <c r="I27" s="1"/>
    </row>
    <row r="28" spans="1:9" x14ac:dyDescent="0.45">
      <c r="A28" s="1" t="s">
        <v>9</v>
      </c>
      <c r="B28" s="1" t="s">
        <v>9</v>
      </c>
      <c r="C28" s="1" t="s">
        <v>73</v>
      </c>
      <c r="D28" s="1" t="s">
        <v>74</v>
      </c>
      <c r="E28" s="1" t="s">
        <v>67</v>
      </c>
      <c r="F28" s="1" t="s">
        <v>68</v>
      </c>
      <c r="G28" s="1" t="s">
        <v>35</v>
      </c>
      <c r="H28" s="1"/>
      <c r="I28" s="1"/>
    </row>
    <row r="29" spans="1:9" x14ac:dyDescent="0.45">
      <c r="A29" s="1" t="s">
        <v>9</v>
      </c>
      <c r="B29" s="1" t="s">
        <v>9</v>
      </c>
      <c r="C29" s="1" t="s">
        <v>75</v>
      </c>
      <c r="D29" s="1" t="s">
        <v>72</v>
      </c>
      <c r="E29" s="1" t="s">
        <v>67</v>
      </c>
      <c r="F29" s="1" t="s">
        <v>68</v>
      </c>
      <c r="G29" s="1" t="s">
        <v>35</v>
      </c>
      <c r="H29" s="1"/>
      <c r="I29" s="1"/>
    </row>
    <row r="30" spans="1:9" x14ac:dyDescent="0.45">
      <c r="A30" s="1" t="s">
        <v>9</v>
      </c>
      <c r="B30" s="1" t="s">
        <v>9</v>
      </c>
      <c r="C30" s="1" t="s">
        <v>76</v>
      </c>
      <c r="D30" s="1" t="s">
        <v>77</v>
      </c>
      <c r="E30" s="1" t="s">
        <v>67</v>
      </c>
      <c r="F30" s="1" t="s">
        <v>68</v>
      </c>
      <c r="G30" s="1" t="s">
        <v>35</v>
      </c>
      <c r="H30" s="1"/>
      <c r="I30" s="1"/>
    </row>
    <row r="31" spans="1:9" x14ac:dyDescent="0.45">
      <c r="A31" s="1" t="s">
        <v>9</v>
      </c>
      <c r="B31" s="1" t="s">
        <v>9</v>
      </c>
      <c r="C31" s="1" t="s">
        <v>78</v>
      </c>
      <c r="D31" s="1" t="s">
        <v>72</v>
      </c>
      <c r="E31" s="1" t="s">
        <v>67</v>
      </c>
      <c r="F31" s="1" t="s">
        <v>68</v>
      </c>
      <c r="G31" s="1" t="s">
        <v>35</v>
      </c>
      <c r="H31" s="1"/>
      <c r="I31" s="1"/>
    </row>
    <row r="32" spans="1:9" x14ac:dyDescent="0.45">
      <c r="A32" s="1" t="s">
        <v>9</v>
      </c>
      <c r="B32" s="1" t="s">
        <v>9</v>
      </c>
      <c r="C32" s="1" t="s">
        <v>79</v>
      </c>
      <c r="D32" s="1" t="s">
        <v>80</v>
      </c>
      <c r="E32" s="1" t="s">
        <v>67</v>
      </c>
      <c r="F32" s="1" t="s">
        <v>68</v>
      </c>
      <c r="G32" s="1" t="s">
        <v>35</v>
      </c>
      <c r="H32" s="1"/>
      <c r="I32" s="1"/>
    </row>
    <row r="33" spans="1:9" x14ac:dyDescent="0.45">
      <c r="A33" s="1" t="s">
        <v>9</v>
      </c>
      <c r="B33" s="1" t="s">
        <v>9</v>
      </c>
      <c r="C33" s="1" t="s">
        <v>81</v>
      </c>
      <c r="D33" s="1" t="s">
        <v>74</v>
      </c>
      <c r="E33" s="1" t="s">
        <v>67</v>
      </c>
      <c r="F33" s="1" t="s">
        <v>68</v>
      </c>
      <c r="G33" s="1" t="s">
        <v>35</v>
      </c>
      <c r="H33" s="1"/>
      <c r="I33" s="1"/>
    </row>
    <row r="34" spans="1:9" x14ac:dyDescent="0.45">
      <c r="A34" s="1" t="s">
        <v>9</v>
      </c>
      <c r="B34" s="1" t="s">
        <v>9</v>
      </c>
      <c r="C34" s="1" t="s">
        <v>82</v>
      </c>
      <c r="D34" s="1" t="s">
        <v>80</v>
      </c>
      <c r="E34" s="1" t="s">
        <v>67</v>
      </c>
      <c r="F34" s="1" t="s">
        <v>68</v>
      </c>
      <c r="G34" s="1" t="s">
        <v>35</v>
      </c>
      <c r="H34" s="1"/>
      <c r="I34" s="1"/>
    </row>
    <row r="35" spans="1:9" x14ac:dyDescent="0.45">
      <c r="A35" s="1" t="s">
        <v>9</v>
      </c>
      <c r="B35" s="1" t="s">
        <v>9</v>
      </c>
      <c r="C35" s="1" t="s">
        <v>83</v>
      </c>
      <c r="D35" s="1" t="s">
        <v>80</v>
      </c>
      <c r="E35" s="1" t="s">
        <v>84</v>
      </c>
      <c r="F35" s="1" t="s">
        <v>85</v>
      </c>
      <c r="G35" s="1" t="s">
        <v>9</v>
      </c>
      <c r="H35" s="1"/>
      <c r="I35" s="1"/>
    </row>
    <row r="36" spans="1:9" x14ac:dyDescent="0.45">
      <c r="A36" s="1" t="s">
        <v>9</v>
      </c>
      <c r="B36" s="1" t="s">
        <v>9</v>
      </c>
      <c r="C36" s="1" t="s">
        <v>86</v>
      </c>
      <c r="D36" s="1" t="s">
        <v>72</v>
      </c>
      <c r="E36" s="1" t="s">
        <v>84</v>
      </c>
      <c r="F36" s="1" t="s">
        <v>85</v>
      </c>
      <c r="G36" s="1" t="s">
        <v>9</v>
      </c>
      <c r="H36" s="1"/>
      <c r="I36" s="1"/>
    </row>
    <row r="37" spans="1:9" x14ac:dyDescent="0.45">
      <c r="A37" s="1" t="s">
        <v>9</v>
      </c>
      <c r="B37" s="1" t="s">
        <v>9</v>
      </c>
      <c r="C37" s="1" t="s">
        <v>87</v>
      </c>
      <c r="D37" s="1" t="s">
        <v>88</v>
      </c>
      <c r="E37" s="1" t="s">
        <v>89</v>
      </c>
      <c r="F37" s="1" t="s">
        <v>90</v>
      </c>
      <c r="G37" s="1" t="s">
        <v>9</v>
      </c>
      <c r="H37" s="1"/>
      <c r="I37" s="1"/>
    </row>
    <row r="38" spans="1:9" x14ac:dyDescent="0.45">
      <c r="A38" s="1" t="s">
        <v>9</v>
      </c>
      <c r="B38" s="1" t="s">
        <v>9</v>
      </c>
      <c r="C38" s="1" t="s">
        <v>91</v>
      </c>
      <c r="D38" s="1" t="s">
        <v>92</v>
      </c>
      <c r="E38" s="1" t="s">
        <v>93</v>
      </c>
      <c r="F38" s="1" t="s">
        <v>94</v>
      </c>
      <c r="G38" s="1" t="s">
        <v>35</v>
      </c>
      <c r="H38" s="1"/>
      <c r="I38" s="1"/>
    </row>
    <row r="39" spans="1:9" x14ac:dyDescent="0.45">
      <c r="A39" s="1" t="s">
        <v>9</v>
      </c>
      <c r="B39" s="1" t="s">
        <v>9</v>
      </c>
      <c r="C39" s="1" t="s">
        <v>95</v>
      </c>
      <c r="D39" s="1" t="s">
        <v>96</v>
      </c>
      <c r="E39" s="1" t="s">
        <v>97</v>
      </c>
      <c r="F39" s="1" t="s">
        <v>98</v>
      </c>
      <c r="G39" s="1" t="s">
        <v>35</v>
      </c>
      <c r="H39" s="1"/>
      <c r="I39" s="1"/>
    </row>
    <row r="40" spans="1:9" x14ac:dyDescent="0.45">
      <c r="A40" s="1" t="s">
        <v>9</v>
      </c>
      <c r="B40" s="1" t="s">
        <v>9</v>
      </c>
      <c r="C40" s="1" t="s">
        <v>99</v>
      </c>
      <c r="D40" s="1" t="s">
        <v>100</v>
      </c>
      <c r="E40" s="1" t="s">
        <v>97</v>
      </c>
      <c r="F40" s="1" t="s">
        <v>98</v>
      </c>
      <c r="G40" s="1" t="s">
        <v>35</v>
      </c>
      <c r="H40" s="1"/>
      <c r="I40" s="1"/>
    </row>
    <row r="41" spans="1:9" x14ac:dyDescent="0.45">
      <c r="A41" s="1" t="s">
        <v>9</v>
      </c>
      <c r="B41" s="1" t="s">
        <v>9</v>
      </c>
      <c r="C41" s="1" t="s">
        <v>101</v>
      </c>
      <c r="D41" s="1" t="s">
        <v>102</v>
      </c>
      <c r="E41" s="1" t="s">
        <v>97</v>
      </c>
      <c r="F41" s="1" t="s">
        <v>98</v>
      </c>
      <c r="G41" s="1" t="s">
        <v>35</v>
      </c>
      <c r="H41" s="1"/>
      <c r="I41" s="1"/>
    </row>
    <row r="42" spans="1:9" x14ac:dyDescent="0.45">
      <c r="A42" s="1" t="s">
        <v>9</v>
      </c>
      <c r="B42" s="1" t="s">
        <v>9</v>
      </c>
      <c r="C42" s="1" t="s">
        <v>103</v>
      </c>
      <c r="D42" s="1" t="s">
        <v>104</v>
      </c>
      <c r="E42" s="1" t="s">
        <v>105</v>
      </c>
      <c r="F42" s="1" t="s">
        <v>106</v>
      </c>
      <c r="G42" s="1" t="s">
        <v>107</v>
      </c>
      <c r="H42" s="1"/>
      <c r="I42" s="1"/>
    </row>
    <row r="43" spans="1:9" x14ac:dyDescent="0.45">
      <c r="A43" s="1" t="s">
        <v>9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/>
      <c r="I43" s="1"/>
    </row>
    <row r="44" spans="1:9" x14ac:dyDescent="0.45">
      <c r="A44" s="1" t="s">
        <v>9</v>
      </c>
      <c r="B44" s="1" t="s">
        <v>9</v>
      </c>
      <c r="C44" s="1" t="s">
        <v>9</v>
      </c>
      <c r="D44" s="1" t="s">
        <v>9</v>
      </c>
      <c r="E44" s="1" t="s">
        <v>9</v>
      </c>
      <c r="F44" s="1" t="s">
        <v>9</v>
      </c>
      <c r="G44" s="1" t="s">
        <v>9</v>
      </c>
      <c r="H44" s="1"/>
      <c r="I44" s="1"/>
    </row>
    <row r="45" spans="1:9" x14ac:dyDescent="0.45">
      <c r="A45" s="1" t="s">
        <v>9</v>
      </c>
      <c r="B45" s="1" t="s">
        <v>9</v>
      </c>
      <c r="C45" s="1" t="s">
        <v>9</v>
      </c>
      <c r="D45" s="1" t="s">
        <v>9</v>
      </c>
      <c r="E45" s="1" t="s">
        <v>9</v>
      </c>
      <c r="F45" s="1" t="s">
        <v>9</v>
      </c>
      <c r="G45" s="1" t="s">
        <v>9</v>
      </c>
      <c r="H45" s="1"/>
      <c r="I45" s="1"/>
    </row>
    <row r="46" spans="1:9" x14ac:dyDescent="0.45">
      <c r="A46" s="1" t="s">
        <v>108</v>
      </c>
      <c r="B46" s="1" t="s">
        <v>9</v>
      </c>
      <c r="C46" s="1" t="s">
        <v>9</v>
      </c>
      <c r="D46" s="1" t="s">
        <v>9</v>
      </c>
      <c r="E46" s="1" t="s">
        <v>9</v>
      </c>
      <c r="F46" s="1" t="s">
        <v>9</v>
      </c>
      <c r="G46" s="1" t="s">
        <v>9</v>
      </c>
      <c r="H46" s="1"/>
      <c r="I46" s="1"/>
    </row>
    <row r="47" spans="1:9" x14ac:dyDescent="0.45">
      <c r="A47" s="1" t="s">
        <v>9</v>
      </c>
      <c r="B47" s="1" t="s">
        <v>9</v>
      </c>
      <c r="C47" s="1" t="s">
        <v>9</v>
      </c>
      <c r="D47" s="1" t="s">
        <v>9</v>
      </c>
      <c r="E47" s="1" t="s">
        <v>9</v>
      </c>
      <c r="F47" s="1" t="s">
        <v>9</v>
      </c>
      <c r="G47" s="1" t="s">
        <v>9</v>
      </c>
      <c r="H47" s="1"/>
      <c r="I47" s="1"/>
    </row>
    <row r="48" spans="1:9" x14ac:dyDescent="0.45">
      <c r="A48" s="1" t="s">
        <v>19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25</v>
      </c>
      <c r="H48" s="1" t="s">
        <v>140</v>
      </c>
      <c r="I48" s="1" t="s">
        <v>142</v>
      </c>
    </row>
    <row r="49" spans="1:9" x14ac:dyDescent="0.45">
      <c r="A49" s="1" t="s">
        <v>109</v>
      </c>
      <c r="B49" s="1" t="s">
        <v>110</v>
      </c>
      <c r="C49" s="1" t="s">
        <v>111</v>
      </c>
      <c r="D49" s="1" t="s">
        <v>27</v>
      </c>
      <c r="E49" s="1" t="s">
        <v>28</v>
      </c>
      <c r="F49" s="1" t="s">
        <v>29</v>
      </c>
      <c r="G49" s="1" t="s">
        <v>9</v>
      </c>
      <c r="H49">
        <v>0.38</v>
      </c>
      <c r="I49">
        <f>FringeLocker[[#This Row],[Column2]]*FringeLocker[[#This Row],[Column8]]</f>
        <v>0.76</v>
      </c>
    </row>
    <row r="50" spans="1:9" x14ac:dyDescent="0.45">
      <c r="A50" s="1" t="s">
        <v>110</v>
      </c>
      <c r="B50" s="1" t="s">
        <v>109</v>
      </c>
      <c r="C50" s="1" t="s">
        <v>31</v>
      </c>
      <c r="D50" s="1" t="s">
        <v>32</v>
      </c>
      <c r="E50" s="1" t="s">
        <v>33</v>
      </c>
      <c r="F50" s="1" t="s">
        <v>34</v>
      </c>
      <c r="G50" s="1" t="s">
        <v>35</v>
      </c>
      <c r="H50" s="1">
        <v>0.1</v>
      </c>
      <c r="I50">
        <f>FringeLocker[[#This Row],[Column2]]*FringeLocker[[#This Row],[Column8]]</f>
        <v>0.1</v>
      </c>
    </row>
    <row r="51" spans="1:9" x14ac:dyDescent="0.45">
      <c r="A51" s="1" t="s">
        <v>112</v>
      </c>
      <c r="B51" s="1" t="s">
        <v>109</v>
      </c>
      <c r="C51" s="1" t="s">
        <v>36</v>
      </c>
      <c r="D51" s="1" t="s">
        <v>37</v>
      </c>
      <c r="E51" s="1" t="s">
        <v>33</v>
      </c>
      <c r="F51" s="1" t="s">
        <v>34</v>
      </c>
      <c r="G51" s="1" t="s">
        <v>35</v>
      </c>
      <c r="H51" s="1">
        <v>0.1</v>
      </c>
      <c r="I51">
        <f>FringeLocker[[#This Row],[Column2]]*FringeLocker[[#This Row],[Column8]]</f>
        <v>0.1</v>
      </c>
    </row>
    <row r="52" spans="1:9" x14ac:dyDescent="0.45">
      <c r="A52" s="1" t="s">
        <v>113</v>
      </c>
      <c r="B52" s="1" t="s">
        <v>109</v>
      </c>
      <c r="C52" s="1" t="s">
        <v>38</v>
      </c>
      <c r="D52" s="1" t="s">
        <v>39</v>
      </c>
      <c r="E52" s="1" t="s">
        <v>33</v>
      </c>
      <c r="F52" s="1" t="s">
        <v>34</v>
      </c>
      <c r="G52" s="1" t="s">
        <v>35</v>
      </c>
      <c r="H52" s="1">
        <v>0.1</v>
      </c>
      <c r="I52">
        <f>FringeLocker[[#This Row],[Column2]]*FringeLocker[[#This Row],[Column8]]</f>
        <v>0.1</v>
      </c>
    </row>
    <row r="53" spans="1:9" x14ac:dyDescent="0.45">
      <c r="A53" s="1" t="s">
        <v>114</v>
      </c>
      <c r="B53" s="1" t="s">
        <v>109</v>
      </c>
      <c r="C53" s="1" t="s">
        <v>40</v>
      </c>
      <c r="D53" s="1" t="s">
        <v>41</v>
      </c>
      <c r="E53" s="1" t="s">
        <v>33</v>
      </c>
      <c r="F53" s="1" t="s">
        <v>34</v>
      </c>
      <c r="G53" s="1" t="s">
        <v>35</v>
      </c>
      <c r="H53" s="1">
        <v>0.1</v>
      </c>
      <c r="I53">
        <f>FringeLocker[[#This Row],[Column2]]*FringeLocker[[#This Row],[Column8]]</f>
        <v>0.1</v>
      </c>
    </row>
    <row r="54" spans="1:9" x14ac:dyDescent="0.45">
      <c r="A54" s="1" t="s">
        <v>115</v>
      </c>
      <c r="B54" s="1" t="s">
        <v>110</v>
      </c>
      <c r="C54" s="1" t="s">
        <v>116</v>
      </c>
      <c r="D54" s="1" t="s">
        <v>43</v>
      </c>
      <c r="E54" s="1" t="s">
        <v>33</v>
      </c>
      <c r="F54" s="1" t="s">
        <v>34</v>
      </c>
      <c r="G54" s="1" t="s">
        <v>35</v>
      </c>
      <c r="H54" s="1">
        <v>0.1</v>
      </c>
      <c r="I54">
        <f>FringeLocker[[#This Row],[Column2]]*FringeLocker[[#This Row],[Column8]]</f>
        <v>0.2</v>
      </c>
    </row>
    <row r="55" spans="1:9" x14ac:dyDescent="0.45">
      <c r="A55" s="1" t="s">
        <v>117</v>
      </c>
      <c r="B55" s="1" t="s">
        <v>110</v>
      </c>
      <c r="C55" s="1" t="s">
        <v>118</v>
      </c>
      <c r="D55" s="1" t="s">
        <v>46</v>
      </c>
      <c r="E55" s="1" t="s">
        <v>47</v>
      </c>
      <c r="F55" s="1" t="s">
        <v>48</v>
      </c>
      <c r="G55" s="1" t="s">
        <v>49</v>
      </c>
      <c r="H55" s="1">
        <v>0.68</v>
      </c>
      <c r="I55">
        <f>FringeLocker[[#This Row],[Column2]]*FringeLocker[[#This Row],[Column8]]</f>
        <v>1.36</v>
      </c>
    </row>
    <row r="56" spans="1:9" x14ac:dyDescent="0.45">
      <c r="A56" s="1" t="s">
        <v>119</v>
      </c>
      <c r="B56" s="1" t="s">
        <v>109</v>
      </c>
      <c r="C56" s="1" t="s">
        <v>51</v>
      </c>
      <c r="D56" s="1" t="s">
        <v>52</v>
      </c>
      <c r="E56" s="1" t="s">
        <v>53</v>
      </c>
      <c r="F56" s="1" t="s">
        <v>54</v>
      </c>
      <c r="G56" s="1" t="s">
        <v>35</v>
      </c>
      <c r="H56" s="1">
        <v>0.43</v>
      </c>
      <c r="I56">
        <f>FringeLocker[[#This Row],[Column2]]*FringeLocker[[#This Row],[Column8]]</f>
        <v>0.43</v>
      </c>
    </row>
    <row r="57" spans="1:9" x14ac:dyDescent="0.45">
      <c r="A57" s="1" t="s">
        <v>120</v>
      </c>
      <c r="B57" s="1" t="s">
        <v>109</v>
      </c>
      <c r="C57" s="1" t="s">
        <v>55</v>
      </c>
      <c r="D57" s="1" t="s">
        <v>56</v>
      </c>
      <c r="E57" s="1" t="s">
        <v>57</v>
      </c>
      <c r="F57" s="1" t="s">
        <v>58</v>
      </c>
      <c r="G57" s="1" t="s">
        <v>35</v>
      </c>
      <c r="H57" s="1">
        <v>0.1</v>
      </c>
      <c r="I57">
        <f>FringeLocker[[#This Row],[Column2]]*FringeLocker[[#This Row],[Column8]]</f>
        <v>0.1</v>
      </c>
    </row>
    <row r="58" spans="1:9" x14ac:dyDescent="0.45">
      <c r="A58" s="1" t="s">
        <v>121</v>
      </c>
      <c r="B58" s="1" t="s">
        <v>109</v>
      </c>
      <c r="C58" s="1" t="s">
        <v>59</v>
      </c>
      <c r="D58" s="1" t="s">
        <v>60</v>
      </c>
      <c r="E58" s="1" t="s">
        <v>57</v>
      </c>
      <c r="F58" s="1" t="s">
        <v>58</v>
      </c>
      <c r="G58" s="1" t="s">
        <v>35</v>
      </c>
      <c r="H58" s="1">
        <v>0.1</v>
      </c>
      <c r="I58">
        <f>FringeLocker[[#This Row],[Column2]]*FringeLocker[[#This Row],[Column8]]</f>
        <v>0.1</v>
      </c>
    </row>
    <row r="59" spans="1:9" x14ac:dyDescent="0.45">
      <c r="A59" s="1" t="s">
        <v>122</v>
      </c>
      <c r="B59" s="1" t="s">
        <v>109</v>
      </c>
      <c r="C59" s="1" t="s">
        <v>61</v>
      </c>
      <c r="D59" s="1" t="s">
        <v>62</v>
      </c>
      <c r="E59" s="1" t="s">
        <v>63</v>
      </c>
      <c r="F59" s="1" t="s">
        <v>64</v>
      </c>
      <c r="G59" s="1" t="s">
        <v>35</v>
      </c>
      <c r="H59" s="1">
        <v>0.1</v>
      </c>
      <c r="I59">
        <f>FringeLocker[[#This Row],[Column2]]*FringeLocker[[#This Row],[Column8]]</f>
        <v>0.1</v>
      </c>
    </row>
    <row r="60" spans="1:9" x14ac:dyDescent="0.45">
      <c r="A60" s="1" t="s">
        <v>123</v>
      </c>
      <c r="B60" s="1" t="s">
        <v>109</v>
      </c>
      <c r="C60" s="1" t="s">
        <v>65</v>
      </c>
      <c r="D60" s="1" t="s">
        <v>66</v>
      </c>
      <c r="E60" s="1" t="s">
        <v>67</v>
      </c>
      <c r="F60" s="1" t="s">
        <v>68</v>
      </c>
      <c r="G60" s="1" t="s">
        <v>35</v>
      </c>
      <c r="H60" s="1">
        <v>0.1</v>
      </c>
      <c r="I60">
        <f>FringeLocker[[#This Row],[Column2]]*FringeLocker[[#This Row],[Column8]]</f>
        <v>0.1</v>
      </c>
    </row>
    <row r="61" spans="1:9" x14ac:dyDescent="0.45">
      <c r="A61" s="1" t="s">
        <v>124</v>
      </c>
      <c r="B61" s="1" t="s">
        <v>109</v>
      </c>
      <c r="C61" s="1" t="s">
        <v>69</v>
      </c>
      <c r="D61" s="1" t="s">
        <v>70</v>
      </c>
      <c r="E61" s="1" t="s">
        <v>67</v>
      </c>
      <c r="F61" s="1" t="s">
        <v>68</v>
      </c>
      <c r="G61" s="1" t="s">
        <v>35</v>
      </c>
      <c r="H61" s="1">
        <v>0.1</v>
      </c>
      <c r="I61">
        <f>FringeLocker[[#This Row],[Column2]]*FringeLocker[[#This Row],[Column8]]</f>
        <v>0.1</v>
      </c>
    </row>
    <row r="62" spans="1:9" x14ac:dyDescent="0.45">
      <c r="A62" s="1" t="s">
        <v>125</v>
      </c>
      <c r="B62" s="1" t="s">
        <v>112</v>
      </c>
      <c r="C62" s="1" t="s">
        <v>126</v>
      </c>
      <c r="D62" s="1" t="s">
        <v>72</v>
      </c>
      <c r="E62" s="1" t="s">
        <v>67</v>
      </c>
      <c r="F62" s="1" t="s">
        <v>68</v>
      </c>
      <c r="G62" s="1" t="s">
        <v>35</v>
      </c>
      <c r="H62" s="1">
        <v>0.1</v>
      </c>
      <c r="I62">
        <f>FringeLocker[[#This Row],[Column2]]*FringeLocker[[#This Row],[Column8]]</f>
        <v>0.30000000000000004</v>
      </c>
    </row>
    <row r="63" spans="1:9" x14ac:dyDescent="0.45">
      <c r="A63" s="1" t="s">
        <v>127</v>
      </c>
      <c r="B63" s="1" t="s">
        <v>110</v>
      </c>
      <c r="C63" s="1" t="s">
        <v>128</v>
      </c>
      <c r="D63" s="1" t="s">
        <v>74</v>
      </c>
      <c r="E63" s="1" t="s">
        <v>67</v>
      </c>
      <c r="F63" s="1" t="s">
        <v>68</v>
      </c>
      <c r="G63" s="1" t="s">
        <v>35</v>
      </c>
      <c r="H63" s="1">
        <v>0.1</v>
      </c>
      <c r="I63">
        <f>FringeLocker[[#This Row],[Column2]]*FringeLocker[[#This Row],[Column8]]</f>
        <v>0.2</v>
      </c>
    </row>
    <row r="64" spans="1:9" x14ac:dyDescent="0.45">
      <c r="A64" s="1" t="s">
        <v>129</v>
      </c>
      <c r="B64" s="1" t="s">
        <v>109</v>
      </c>
      <c r="C64" s="1" t="s">
        <v>76</v>
      </c>
      <c r="D64" s="1" t="s">
        <v>77</v>
      </c>
      <c r="E64" s="1" t="s">
        <v>67</v>
      </c>
      <c r="F64" s="1" t="s">
        <v>68</v>
      </c>
      <c r="G64" s="1" t="s">
        <v>35</v>
      </c>
      <c r="H64" s="1">
        <v>0.1</v>
      </c>
      <c r="I64">
        <f>FringeLocker[[#This Row],[Column2]]*FringeLocker[[#This Row],[Column8]]</f>
        <v>0.1</v>
      </c>
    </row>
    <row r="65" spans="1:9" x14ac:dyDescent="0.45">
      <c r="A65" s="1" t="s">
        <v>130</v>
      </c>
      <c r="B65" s="1" t="s">
        <v>110</v>
      </c>
      <c r="C65" s="1" t="s">
        <v>131</v>
      </c>
      <c r="D65" s="1" t="s">
        <v>80</v>
      </c>
      <c r="E65" s="1" t="s">
        <v>67</v>
      </c>
      <c r="F65" s="1" t="s">
        <v>68</v>
      </c>
      <c r="G65" s="1" t="s">
        <v>35</v>
      </c>
      <c r="H65" s="1">
        <v>0.1</v>
      </c>
      <c r="I65">
        <f>FringeLocker[[#This Row],[Column2]]*FringeLocker[[#This Row],[Column8]]</f>
        <v>0.2</v>
      </c>
    </row>
    <row r="66" spans="1:9" x14ac:dyDescent="0.45">
      <c r="A66" s="1" t="s">
        <v>132</v>
      </c>
      <c r="B66" s="1" t="s">
        <v>109</v>
      </c>
      <c r="C66" s="1" t="s">
        <v>83</v>
      </c>
      <c r="D66" s="1" t="s">
        <v>80</v>
      </c>
      <c r="E66" s="1" t="s">
        <v>84</v>
      </c>
      <c r="F66" s="1" t="s">
        <v>85</v>
      </c>
      <c r="G66" s="1" t="s">
        <v>9</v>
      </c>
      <c r="H66" s="1">
        <v>2.4900000000000002</v>
      </c>
      <c r="I66">
        <f>FringeLocker[[#This Row],[Column2]]*FringeLocker[[#This Row],[Column8]]</f>
        <v>2.4900000000000002</v>
      </c>
    </row>
    <row r="67" spans="1:9" x14ac:dyDescent="0.45">
      <c r="A67" s="1" t="s">
        <v>133</v>
      </c>
      <c r="B67" s="1" t="s">
        <v>109</v>
      </c>
      <c r="C67" s="1" t="s">
        <v>86</v>
      </c>
      <c r="D67" s="1" t="s">
        <v>72</v>
      </c>
      <c r="E67" s="1" t="s">
        <v>84</v>
      </c>
      <c r="F67" s="1" t="s">
        <v>85</v>
      </c>
      <c r="G67" s="1" t="s">
        <v>9</v>
      </c>
      <c r="H67" s="1">
        <v>4.1900000000000004</v>
      </c>
      <c r="I67">
        <f>FringeLocker[[#This Row],[Column2]]*FringeLocker[[#This Row],[Column8]]</f>
        <v>4.1900000000000004</v>
      </c>
    </row>
    <row r="68" spans="1:9" x14ac:dyDescent="0.45">
      <c r="A68" s="1" t="s">
        <v>134</v>
      </c>
      <c r="B68" s="1" t="s">
        <v>109</v>
      </c>
      <c r="C68" s="1" t="s">
        <v>87</v>
      </c>
      <c r="D68" s="1" t="s">
        <v>88</v>
      </c>
      <c r="E68" s="1" t="s">
        <v>89</v>
      </c>
      <c r="F68" s="1" t="s">
        <v>90</v>
      </c>
      <c r="G68" s="1" t="s">
        <v>9</v>
      </c>
      <c r="H68" s="1">
        <v>3.88</v>
      </c>
      <c r="I68">
        <f>FringeLocker[[#This Row],[Column2]]*FringeLocker[[#This Row],[Column8]]</f>
        <v>3.88</v>
      </c>
    </row>
    <row r="69" spans="1:9" x14ac:dyDescent="0.45">
      <c r="A69" s="1" t="s">
        <v>135</v>
      </c>
      <c r="B69" s="1" t="s">
        <v>109</v>
      </c>
      <c r="C69" s="1" t="s">
        <v>91</v>
      </c>
      <c r="D69" s="1" t="s">
        <v>92</v>
      </c>
      <c r="E69" s="1" t="s">
        <v>93</v>
      </c>
      <c r="F69" s="1" t="s">
        <v>94</v>
      </c>
      <c r="G69" s="1" t="s">
        <v>35</v>
      </c>
      <c r="H69" s="1">
        <v>5.03</v>
      </c>
      <c r="I69">
        <f>FringeLocker[[#This Row],[Column2]]*FringeLocker[[#This Row],[Column8]]</f>
        <v>5.03</v>
      </c>
    </row>
    <row r="70" spans="1:9" x14ac:dyDescent="0.45">
      <c r="A70" s="1" t="s">
        <v>136</v>
      </c>
      <c r="B70" s="1" t="s">
        <v>109</v>
      </c>
      <c r="C70" s="1" t="s">
        <v>95</v>
      </c>
      <c r="D70" s="1" t="s">
        <v>96</v>
      </c>
      <c r="E70" s="1" t="s">
        <v>97</v>
      </c>
      <c r="F70" s="1" t="s">
        <v>98</v>
      </c>
      <c r="G70" s="1" t="s">
        <v>35</v>
      </c>
      <c r="H70" s="1">
        <v>0</v>
      </c>
      <c r="I70">
        <f>FringeLocker[[#This Row],[Column2]]*FringeLocker[[#This Row],[Column8]]</f>
        <v>0</v>
      </c>
    </row>
    <row r="71" spans="1:9" x14ac:dyDescent="0.45">
      <c r="A71" s="1" t="s">
        <v>137</v>
      </c>
      <c r="B71" s="1" t="s">
        <v>109</v>
      </c>
      <c r="C71" s="1" t="s">
        <v>99</v>
      </c>
      <c r="D71" s="1" t="s">
        <v>100</v>
      </c>
      <c r="E71" s="1" t="s">
        <v>97</v>
      </c>
      <c r="F71" s="1" t="s">
        <v>98</v>
      </c>
      <c r="G71" s="1" t="s">
        <v>35</v>
      </c>
      <c r="H71" s="1">
        <v>0</v>
      </c>
      <c r="I71">
        <f>FringeLocker[[#This Row],[Column2]]*FringeLocker[[#This Row],[Column8]]</f>
        <v>0</v>
      </c>
    </row>
    <row r="72" spans="1:9" x14ac:dyDescent="0.45">
      <c r="A72" s="1" t="s">
        <v>138</v>
      </c>
      <c r="B72" s="1" t="s">
        <v>109</v>
      </c>
      <c r="C72" s="1" t="s">
        <v>101</v>
      </c>
      <c r="D72" s="1" t="s">
        <v>102</v>
      </c>
      <c r="E72" s="1" t="s">
        <v>97</v>
      </c>
      <c r="F72" s="1" t="s">
        <v>98</v>
      </c>
      <c r="G72" s="1" t="s">
        <v>35</v>
      </c>
      <c r="H72" s="1">
        <v>0</v>
      </c>
      <c r="I72">
        <f>FringeLocker[[#This Row],[Column2]]*FringeLocker[[#This Row],[Column8]]</f>
        <v>0</v>
      </c>
    </row>
    <row r="73" spans="1:9" x14ac:dyDescent="0.45">
      <c r="A73" s="1" t="s">
        <v>139</v>
      </c>
      <c r="B73" s="1" t="s">
        <v>109</v>
      </c>
      <c r="C73" s="1" t="s">
        <v>103</v>
      </c>
      <c r="D73" s="1" t="s">
        <v>104</v>
      </c>
      <c r="E73" s="1" t="s">
        <v>105</v>
      </c>
      <c r="F73" s="1" t="s">
        <v>106</v>
      </c>
      <c r="G73" s="1" t="s">
        <v>107</v>
      </c>
      <c r="H73" s="1">
        <v>0.84</v>
      </c>
      <c r="I73">
        <f>FringeLocker[[#This Row],[Column2]]*FringeLocker[[#This Row],[Column8]]</f>
        <v>0.84</v>
      </c>
    </row>
    <row r="74" spans="1:9" x14ac:dyDescent="0.45">
      <c r="A74" s="1"/>
      <c r="B74" s="1"/>
      <c r="C74" s="1"/>
      <c r="D74" s="1"/>
      <c r="E74" s="1"/>
      <c r="F74" s="1"/>
      <c r="G74" s="1"/>
      <c r="H74" s="1"/>
      <c r="I74">
        <f>FringeLocker[[#This Row],[Column2]]*FringeLocker[[#This Row],[Column8]]</f>
        <v>0</v>
      </c>
    </row>
    <row r="75" spans="1:9" x14ac:dyDescent="0.45">
      <c r="A75" s="1"/>
      <c r="B75" s="1"/>
      <c r="C75" s="1"/>
      <c r="D75" s="1"/>
      <c r="E75" s="1"/>
      <c r="F75" s="1"/>
      <c r="G75" s="1"/>
      <c r="H75" s="1"/>
      <c r="I75">
        <f>FringeLocker[[#This Row],[Column2]]*FringeLocker[[#This Row],[Column8]]</f>
        <v>0</v>
      </c>
    </row>
    <row r="76" spans="1:9" x14ac:dyDescent="0.45">
      <c r="A76" s="1"/>
      <c r="B76" s="1"/>
      <c r="C76" s="1"/>
      <c r="D76" s="1"/>
      <c r="E76" s="1"/>
      <c r="F76" s="1"/>
      <c r="G76" s="1"/>
      <c r="H76" s="1"/>
      <c r="I76">
        <f>FringeLocker[[#This Row],[Column2]]*FringeLocker[[#This Row],[Column8]]</f>
        <v>0</v>
      </c>
    </row>
    <row r="77" spans="1:9" x14ac:dyDescent="0.45">
      <c r="B77">
        <v>1</v>
      </c>
      <c r="C77" t="s">
        <v>144</v>
      </c>
      <c r="E77" t="s">
        <v>145</v>
      </c>
      <c r="G77" t="s">
        <v>146</v>
      </c>
      <c r="H77">
        <v>5</v>
      </c>
      <c r="I77">
        <f>H77*B77</f>
        <v>5</v>
      </c>
    </row>
    <row r="79" spans="1:9" x14ac:dyDescent="0.45">
      <c r="H79" t="s">
        <v>147</v>
      </c>
      <c r="I79">
        <f>SUM(I49:I77)</f>
        <v>25.880000000000003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4FBF-8D2D-431A-A52D-8B0DBFBA3149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C Y B P V p 2 X q t a l A A A A 9 g A A A B I A H A B D b 2 5 m a W c v U G F j a 2 F n Z S 5 4 b W w g o h g A K K A U A A A A A A A A A A A A A A A A A A A A A A A A A A A A h Y 8 9 C s I w A I W v U r I 3 f 0 W Q k q a D 4 G R B F M Q 1 p G k b b F N J U t O 7 O X g k r 2 B F q 2 6 O 7 3 v f 8 N 7 9 e m P 5 2 L X R R V m n e 5 M B A j G I l J F 9 q U 2 d g c F X 8 R L k n G 2 F P I l a R Z N s X D q 6 M g O N 9 + c U o R A C D A n s b Y 0 o x g Q d i 8 1 e N q o T 4 C P r / 3 K s j f P C S A U 4 O 7 z G c A o J o X B B E 4 g Z m i E r t P k K d N r 7 b H 8 g W w 2 t H 6 z i l Y 3 X O 4 b m y N D 7 A 3 8 A U E s D B B Q A A g A I A A m A T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g E 9 W A Z u e E w A B A A D r A Q A A E w A c A E Z v c m 1 1 b G F z L 1 N l Y 3 R p b 2 4 x L m 0 g o h g A K K A U A A A A A A A A A A A A A A A A A A A A A A A A A A A A d Y / B S s N A E I b v g b z D s l 4 S W A K J 1 k J L T m m r B x E 0 6 c l 4 S L f T u p j s y s 6 k W E o f y O f w x d w S S h X c v c z O x / / P z I 8 g S R n N y q G m 0 z A I A 3 x r L K z Z w i q 9 h Q c j 3 8 G y n L V A Y c D c K 0 1 v J T h S 4 C 6 Z G d l 3 o C l a q B a S w m h y D U a 8 m N R L B I v 1 s p w / 1 2 c V 1 n e K 7 v t V / X u 2 v 0 k k 7 n g s X m b Q q k 4 R 2 J w L L l h h 2 r 7 T m I 8 F m 2 t p 1 s 6 Q p 9 k o E + y p N w Q l 7 V v I L 9 / k 0 W h 4 j c V w / R W v 9 h / A O m f b q O 8 v 7 n J U z c q p K t t o 3 B j b D e N P K o y G r O J w 4 A N N 3 X o 6 + Q k + 6 S j Y m W c e f u 3 h N x 4 + 8 v B b D x / / 4 c c 4 D J T + P + f 0 B 1 B L A Q I t A B Q A A g A I A A m A T 1 a d l 6 r W p Q A A A P Y A A A A S A A A A A A A A A A A A A A A A A A A A A A B D b 2 5 m a W c v U G F j a 2 F n Z S 5 4 b W x Q S w E C L Q A U A A I A C A A J g E 9 W D 8 r p q 6 Q A A A D p A A A A E w A A A A A A A A A A A A A A A A D x A A A A W 0 N v b n R l b n R f V H l w Z X N d L n h t b F B L A Q I t A B Q A A g A I A A m A T 1 Y B m 5 4 T A A E A A O s B A A A T A A A A A A A A A A A A A A A A A O I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L A A A A A A A A T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u Z 2 V M b 2 N r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c m l u Z 2 V M b 2 N r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U 6 M D A 6 M T k u N j k 5 O D I 2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a W 5 n Z U x v Y 2 t l c i 9 B d X R v U m V t b 3 Z l Z E N v b H V t b n M x L n t D b 2 x 1 b W 4 x L D B 9 J n F 1 b 3 Q 7 L C Z x d W 9 0 O 1 N l Y 3 R p b 2 4 x L 0 Z y a W 5 n Z U x v Y 2 t l c i 9 B d X R v U m V t b 3 Z l Z E N v b H V t b n M x L n t D b 2 x 1 b W 4 y L D F 9 J n F 1 b 3 Q 7 L C Z x d W 9 0 O 1 N l Y 3 R p b 2 4 x L 0 Z y a W 5 n Z U x v Y 2 t l c i 9 B d X R v U m V t b 3 Z l Z E N v b H V t b n M x L n t D b 2 x 1 b W 4 z L D J 9 J n F 1 b 3 Q 7 L C Z x d W 9 0 O 1 N l Y 3 R p b 2 4 x L 0 Z y a W 5 n Z U x v Y 2 t l c i 9 B d X R v U m V t b 3 Z l Z E N v b H V t b n M x L n t D b 2 x 1 b W 4 0 L D N 9 J n F 1 b 3 Q 7 L C Z x d W 9 0 O 1 N l Y 3 R p b 2 4 x L 0 Z y a W 5 n Z U x v Y 2 t l c i 9 B d X R v U m V t b 3 Z l Z E N v b H V t b n M x L n t D b 2 x 1 b W 4 1 L D R 9 J n F 1 b 3 Q 7 L C Z x d W 9 0 O 1 N l Y 3 R p b 2 4 x L 0 Z y a W 5 n Z U x v Y 2 t l c i 9 B d X R v U m V t b 3 Z l Z E N v b H V t b n M x L n t D b 2 x 1 b W 4 2 L D V 9 J n F 1 b 3 Q 7 L C Z x d W 9 0 O 1 N l Y 3 R p b 2 4 x L 0 Z y a W 5 n Z U x v Y 2 t l c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y a W 5 n Z U x v Y 2 t l c i 9 B d X R v U m V t b 3 Z l Z E N v b H V t b n M x L n t D b 2 x 1 b W 4 x L D B 9 J n F 1 b 3 Q 7 L C Z x d W 9 0 O 1 N l Y 3 R p b 2 4 x L 0 Z y a W 5 n Z U x v Y 2 t l c i 9 B d X R v U m V t b 3 Z l Z E N v b H V t b n M x L n t D b 2 x 1 b W 4 y L D F 9 J n F 1 b 3 Q 7 L C Z x d W 9 0 O 1 N l Y 3 R p b 2 4 x L 0 Z y a W 5 n Z U x v Y 2 t l c i 9 B d X R v U m V t b 3 Z l Z E N v b H V t b n M x L n t D b 2 x 1 b W 4 z L D J 9 J n F 1 b 3 Q 7 L C Z x d W 9 0 O 1 N l Y 3 R p b 2 4 x L 0 Z y a W 5 n Z U x v Y 2 t l c i 9 B d X R v U m V t b 3 Z l Z E N v b H V t b n M x L n t D b 2 x 1 b W 4 0 L D N 9 J n F 1 b 3 Q 7 L C Z x d W 9 0 O 1 N l Y 3 R p b 2 4 x L 0 Z y a W 5 n Z U x v Y 2 t l c i 9 B d X R v U m V t b 3 Z l Z E N v b H V t b n M x L n t D b 2 x 1 b W 4 1 L D R 9 J n F 1 b 3 Q 7 L C Z x d W 9 0 O 1 N l Y 3 R p b 2 4 x L 0 Z y a W 5 n Z U x v Y 2 t l c i 9 B d X R v U m V t b 3 Z l Z E N v b H V t b n M x L n t D b 2 x 1 b W 4 2 L D V 9 J n F 1 b 3 Q 7 L C Z x d W 9 0 O 1 N l Y 3 R p b 2 4 x L 0 Z y a W 5 n Z U x v Y 2 t l c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l u Z 2 V M b 2 N r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b m d l T G 9 j a 2 V y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p o Q R H 4 d A U C s Y 9 W P o 5 l H b w A A A A A C A A A A A A A Q Z g A A A A E A A C A A A A D f Z Y v h f X 5 O A 8 7 M d 0 h W N u P G G 7 j R 7 9 j + J 3 F n n 0 V 9 G p D z A A A A A A A O g A A A A A I A A C A A A A D S H o t k n D B g k c T 5 3 B o g 2 d N p K 7 l 6 E o G v d X V X B 3 Z I 2 L / C 8 F A A A A A S 8 0 P f d h 5 r 9 o o S n f i h S 0 8 p r 1 q j M a F V d E 7 W M 6 g l I 6 z Q c 6 t J E R 7 i 9 U 7 t n b k G k s S J t g 8 4 K d R q P z F 1 X / 1 z w u Z 7 R H n t c U m J s Q T R z J l 6 q N 5 g M 6 Z C 4 U A A A A B 7 R i Q u b M l / L 0 + a r M R J S n s r q R l e l + S 7 6 e J + S P C f P N C 3 u o E m j 9 7 7 U 0 1 w 8 K 8 9 B Z u c n 2 P e + S D D r k d E 9 c k i S m I 9 / j B / < / D a t a M a s h u p > 
</file>

<file path=customXml/itemProps1.xml><?xml version="1.0" encoding="utf-8"?>
<ds:datastoreItem xmlns:ds="http://schemas.openxmlformats.org/officeDocument/2006/customXml" ds:itemID="{CE118C39-70EB-4885-8847-D0EB0622B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FringeLocker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dcterms:created xsi:type="dcterms:W3CDTF">2023-02-15T14:59:13Z</dcterms:created>
  <dcterms:modified xsi:type="dcterms:W3CDTF">2023-02-15T15:13:27Z</dcterms:modified>
</cp:coreProperties>
</file>