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icc\Documents\Crozitech\ioBoard\V1.2\"/>
    </mc:Choice>
  </mc:AlternateContent>
  <xr:revisionPtr revIDLastSave="0" documentId="13_ncr:1_{EB54C4ED-D2C1-4B24-ABD0-7CB6EE9FE168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Crozite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9" i="1" l="1"/>
  <c r="I8" i="1" l="1"/>
  <c r="I31" i="1" l="1"/>
  <c r="I16" i="1" l="1"/>
  <c r="I21" i="1" l="1"/>
  <c r="I29" i="1"/>
  <c r="I30" i="1"/>
  <c r="I14" i="1"/>
  <c r="I54" i="1"/>
  <c r="I53" i="1"/>
  <c r="I17" i="1"/>
  <c r="I7" i="1" l="1"/>
  <c r="I10" i="1" l="1"/>
  <c r="I11" i="1"/>
  <c r="I12" i="1"/>
  <c r="I13" i="1"/>
  <c r="I15" i="1"/>
  <c r="I18" i="1"/>
  <c r="I19" i="1"/>
  <c r="I20" i="1"/>
  <c r="I22" i="1"/>
  <c r="I23" i="1"/>
  <c r="I24" i="1"/>
  <c r="I25" i="1"/>
  <c r="I26" i="1"/>
  <c r="I27" i="1"/>
  <c r="I28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8" i="1"/>
  <c r="I50" i="1"/>
  <c r="I51" i="1"/>
  <c r="I52" i="1"/>
  <c r="I55" i="1"/>
  <c r="I56" i="1"/>
  <c r="I57" i="1"/>
  <c r="I9" i="1"/>
  <c r="I61" i="1" l="1"/>
</calcChain>
</file>

<file path=xl/sharedStrings.xml><?xml version="1.0" encoding="utf-8"?>
<sst xmlns="http://schemas.openxmlformats.org/spreadsheetml/2006/main" count="208" uniqueCount="151">
  <si>
    <t>Date:</t>
  </si>
  <si>
    <t>Tool:</t>
  </si>
  <si>
    <t>Eeschema (5.0.2)-1</t>
  </si>
  <si>
    <t>Generator:</t>
  </si>
  <si>
    <t>C:\Program Files\KiCad\bin\scripting\plugins/bom_csv_grouped_by_value_with_fp.py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</si>
  <si>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</si>
  <si>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</si>
  <si>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</si>
  <si>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</si>
  <si>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</si>
  <si>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</si>
  <si>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Description</t>
  </si>
  <si>
    <t xml:space="preserve">C1, C23, C24, </t>
  </si>
  <si>
    <t>22pF</t>
  </si>
  <si>
    <t>C</t>
  </si>
  <si>
    <t>Unpolarized capacitor</t>
  </si>
  <si>
    <t xml:space="preserve">C3, C4, </t>
  </si>
  <si>
    <t>15pF</t>
  </si>
  <si>
    <t>100nF</t>
  </si>
  <si>
    <t xml:space="preserve">C12, C10, C13, C11, </t>
  </si>
  <si>
    <t>10nF</t>
  </si>
  <si>
    <t>1uF</t>
  </si>
  <si>
    <t>CP</t>
  </si>
  <si>
    <t>Polarized capacitor</t>
  </si>
  <si>
    <t xml:space="preserve">D1, </t>
  </si>
  <si>
    <t>DIODE</t>
  </si>
  <si>
    <t>Diode symbol for simulation only. Pin order incompatible with official kicad footprints</t>
  </si>
  <si>
    <t>LED</t>
  </si>
  <si>
    <t>Light emitting diode</t>
  </si>
  <si>
    <t xml:space="preserve">D9, D14, D13, D18, D8, D15, D19, D7, </t>
  </si>
  <si>
    <t>S1JL R3</t>
  </si>
  <si>
    <t xml:space="preserve">FB1, </t>
  </si>
  <si>
    <t>Ferrite_Bead_Small</t>
  </si>
  <si>
    <t>Ferrite bead, small symbol</t>
  </si>
  <si>
    <t xml:space="preserve">FB3, FB2, </t>
  </si>
  <si>
    <t>MH2029-300Y</t>
  </si>
  <si>
    <t xml:space="preserve">J9, </t>
  </si>
  <si>
    <t>ICSP</t>
  </si>
  <si>
    <t>Conn_02x03_Odd_Even</t>
  </si>
  <si>
    <t>Generic connector, double row, 02x03, odd/even pin numbering scheme (row 1 odd numbers, row 2 even numbers), script generated (kicad-library-utils/schlib/autogen/connector/)</t>
  </si>
  <si>
    <t xml:space="preserve">J10, </t>
  </si>
  <si>
    <t>Micro_SD_Card</t>
  </si>
  <si>
    <t>Micro SD Card Socket</t>
  </si>
  <si>
    <t xml:space="preserve">J11, </t>
  </si>
  <si>
    <t>8P8C_LED_Shielded</t>
  </si>
  <si>
    <t>RJ connector, 8P8C (8 positions 8 connected), two LEDs, RJ45, Shielded</t>
  </si>
  <si>
    <t xml:space="preserve">J14, J16, J15, J18, J13, J17, J19, J12, </t>
  </si>
  <si>
    <t>Screw_Terminal_01x03</t>
  </si>
  <si>
    <t>Generic screw terminal, single row, 01x03, script generated (kicad-library-utils/schlib/autogen/connector/)</t>
  </si>
  <si>
    <t>Screw_Terminal_01x02</t>
  </si>
  <si>
    <t>Generic screw terminal, single row, 01x02, script generated (kicad-library-utils/schlib/autogen/connector/)</t>
  </si>
  <si>
    <t xml:space="preserve">K3, K5, K4, K7, K2, K6, K8, K1, </t>
  </si>
  <si>
    <t>OMI-SH-112LM</t>
  </si>
  <si>
    <t>Ultra-miniature, Highly Sensitive SPDT Relay for Signal Circuits</t>
  </si>
  <si>
    <t xml:space="preserve">Q3, Q5, Q4, Q7, Q2, Q6, Q8, Q1, Q9, </t>
  </si>
  <si>
    <t>RU1C001UNTCL</t>
  </si>
  <si>
    <t>Q_NMOS_GSD</t>
  </si>
  <si>
    <t>N-MOSFET transistor, gate/source/drain</t>
  </si>
  <si>
    <t>10K</t>
  </si>
  <si>
    <t>R</t>
  </si>
  <si>
    <t>Resistor</t>
  </si>
  <si>
    <t xml:space="preserve">R2, R17, </t>
  </si>
  <si>
    <t>1M</t>
  </si>
  <si>
    <t>1K</t>
  </si>
  <si>
    <t xml:space="preserve">R13, R12, R11, R10, </t>
  </si>
  <si>
    <t>49.9</t>
  </si>
  <si>
    <t xml:space="preserve">R15, </t>
  </si>
  <si>
    <t>12K</t>
  </si>
  <si>
    <t xml:space="preserve">R16, </t>
  </si>
  <si>
    <t xml:space="preserve">R28, R29, R30, R31, R32, R42, R43, R44, R49, R50, </t>
  </si>
  <si>
    <t xml:space="preserve">R48, </t>
  </si>
  <si>
    <t>4.7K</t>
  </si>
  <si>
    <t>15K</t>
  </si>
  <si>
    <t xml:space="preserve">SW1, </t>
  </si>
  <si>
    <t>SW_DPST</t>
  </si>
  <si>
    <t>Double Pole Single Throw (DPST) Switch</t>
  </si>
  <si>
    <t xml:space="preserve">U1, </t>
  </si>
  <si>
    <t>ATmega2560</t>
  </si>
  <si>
    <t>ATmega2560-16AU</t>
  </si>
  <si>
    <t>16MHz, 256kB Flash, 8kB SRAM, 4kB EEPROM, JTAG, TQFP-100</t>
  </si>
  <si>
    <t xml:space="preserve">U3, U5, U2, U4, </t>
  </si>
  <si>
    <t>74AHC1G125</t>
  </si>
  <si>
    <t>Single Buffer Gate Tri-State, Low-Voltage CMOS</t>
  </si>
  <si>
    <t xml:space="preserve">U6, </t>
  </si>
  <si>
    <t>W5100</t>
  </si>
  <si>
    <t>10/100Mb Ethernet controller with TCP/IP stack, LQFP-80</t>
  </si>
  <si>
    <t>SFH617A-1</t>
  </si>
  <si>
    <t>Optocoupler, Phototransistor Output, 5300 VRMS, VCEO 70V, CTR% 40-80, -55 to +110 degree Celcius, UL, BSI, FIMKO, cUL, THT PDIP-4</t>
  </si>
  <si>
    <t xml:space="preserve">U15, </t>
  </si>
  <si>
    <t xml:space="preserve">U19, </t>
  </si>
  <si>
    <t>DS1307+</t>
  </si>
  <si>
    <t>64 x 8, Serial, I2C Real-time clock, 4.5V to 5.5V VCC, 0Â°C to +70Â°C, DIP-8</t>
  </si>
  <si>
    <t xml:space="preserve">U20, </t>
  </si>
  <si>
    <t>MIC5504-3.3YM5</t>
  </si>
  <si>
    <t>300mA Low-dropout Voltage Regulator, Vout 3.3V, Vin up to 5.5V, SOT-23</t>
  </si>
  <si>
    <t xml:space="preserve">Y1, </t>
  </si>
  <si>
    <t>16MHz</t>
  </si>
  <si>
    <t>Crystal</t>
  </si>
  <si>
    <t>Two pin crystal</t>
  </si>
  <si>
    <t xml:space="preserve">Y2, </t>
  </si>
  <si>
    <t>25MHz</t>
  </si>
  <si>
    <t xml:space="preserve">Y3, </t>
  </si>
  <si>
    <t>32.768KHz</t>
  </si>
  <si>
    <t>Farnel n°</t>
  </si>
  <si>
    <t>Prix unitaire</t>
  </si>
  <si>
    <t>Total</t>
  </si>
  <si>
    <t>TOTAL</t>
  </si>
  <si>
    <t>LM2904</t>
  </si>
  <si>
    <t>Low-Power, Dual-Operational Amplifiers, DIP-14/SOIC-14/SSOP-14</t>
  </si>
  <si>
    <t>BT1</t>
  </si>
  <si>
    <t xml:space="preserve">CR2025 </t>
  </si>
  <si>
    <t>Battery_Cell</t>
  </si>
  <si>
    <t>~</t>
  </si>
  <si>
    <t>10 µH</t>
  </si>
  <si>
    <t>1µF</t>
  </si>
  <si>
    <t xml:space="preserve">C29, C28, </t>
  </si>
  <si>
    <t>KP-2012LSGC</t>
  </si>
  <si>
    <t>D2, D3, D6, D11, D10, D16, D5, D12, D17, D4, D20, D21, D22, D23, D24, D25, D26, D27, D28</t>
  </si>
  <si>
    <t>1K5</t>
  </si>
  <si>
    <t>R33, R34, R35, R37, R45, R46, R47, R36, R51</t>
  </si>
  <si>
    <t>R54, R52</t>
  </si>
  <si>
    <t>J20, J21, J22, J23, J24, J27, J28, J29, J25, J26, J30, J32, J31, J34</t>
  </si>
  <si>
    <t>D29</t>
  </si>
  <si>
    <t xml:space="preserve">U21, </t>
  </si>
  <si>
    <t>AP1509</t>
  </si>
  <si>
    <t>U22,</t>
  </si>
  <si>
    <t>FT232RL</t>
  </si>
  <si>
    <t>C31, C32,</t>
  </si>
  <si>
    <t>C16, C19, C25, C26,</t>
  </si>
  <si>
    <t>47pF</t>
  </si>
  <si>
    <t>R5, R7, R4, R6, R3, R14, R59, R60,</t>
  </si>
  <si>
    <t>J33,</t>
  </si>
  <si>
    <t>micro USB</t>
  </si>
  <si>
    <t>10µF</t>
  </si>
  <si>
    <t>G5Q-1EU</t>
  </si>
  <si>
    <t>MPT 0.5/2-2.54</t>
  </si>
  <si>
    <t>MPT 0.5/3-2.54</t>
  </si>
  <si>
    <t>NRVTS2H60ESFT3G</t>
  </si>
  <si>
    <t>L1</t>
  </si>
  <si>
    <t>47µH</t>
  </si>
  <si>
    <t xml:space="preserve">C33, C34 </t>
  </si>
  <si>
    <t xml:space="preserve">C17, C18, </t>
  </si>
  <si>
    <t xml:space="preserve">RSFBL R3 </t>
  </si>
  <si>
    <t>SRU8043</t>
  </si>
  <si>
    <t>KEYSTONE</t>
  </si>
  <si>
    <t>R9, R8, R18, R19, R22, R24, R23, R26, R21, R25, R27, R20,</t>
  </si>
  <si>
    <t>U7, U8, U9, U10, U11, U12, U13, U14, U17, U18,</t>
  </si>
  <si>
    <t xml:space="preserve"> U16, </t>
  </si>
  <si>
    <t>SFH620A-1</t>
  </si>
  <si>
    <t>C7, C6, C5, C2, C9, C8, C14, C21, C20, C15, C22, C27, C30, C35, C36</t>
  </si>
  <si>
    <t>R1, R38, R40, R39, R41,R53, R56, R55, R57, R58, R62, R63, R64, R65, R66, R67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</si>
</sst>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4" fontId="16" fillId="0" borderId="0" xfId="0" applyNumberFormat="1" applyFon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6" fillId="0" borderId="0" xfId="0" applyFont="1" applyAlignment="1">
      <alignment wrapText="1"/>
    </xf>
    <xf numFmtId="0" fontId="16" fillId="0" borderId="0" xfId="0" applyFont="1"/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center" vertical="center"/>
    </xf>
    <xf numFmtId="22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1"/>
  <sheetViews>
    <sheetView tabSelected="1" zoomScale="85" zoomScaleNormal="85" workbookViewId="0">
      <selection activeCell="O14" sqref="O14"/>
    </sheetView>
  </sheetViews>
  <sheetFormatPr baseColWidth="10" defaultRowHeight="14.25" x14ac:dyDescent="0.45"/>
  <cols>
    <col min="1" max="1" width="18" style="1" customWidth="1"/>
    <col min="2" max="2" width="5.6640625" customWidth="1"/>
    <col min="3" max="3" width="17.86328125" bestFit="1" customWidth="1"/>
    <col min="4" max="4" width="21.1328125" bestFit="1" customWidth="1"/>
    <col min="5" max="5" width="21.53125" customWidth="1"/>
    <col min="6" max="6" width="24.1328125" customWidth="1"/>
    <col min="7" max="8" width="11.53125" style="6"/>
  </cols>
  <sheetData>
    <row r="2" spans="1:9" x14ac:dyDescent="0.45">
      <c r="A2" s="1" t="s">
        <v>0</v>
      </c>
      <c r="B2" s="16">
        <v>43635</v>
      </c>
      <c r="C2" s="16"/>
    </row>
    <row r="3" spans="1:9" x14ac:dyDescent="0.45">
      <c r="A3" s="1" t="s">
        <v>1</v>
      </c>
      <c r="B3" t="s">
        <v>2</v>
      </c>
    </row>
    <row r="4" spans="1:9" x14ac:dyDescent="0.45">
      <c r="A4" s="1" t="s">
        <v>3</v>
      </c>
      <c r="B4" t="s">
        <v>4</v>
      </c>
    </row>
    <row r="5" spans="1:9" x14ac:dyDescent="0.45">
      <c r="A5" s="1" t="s">
        <v>5</v>
      </c>
      <c r="B5">
        <v>188</v>
      </c>
    </row>
    <row r="6" spans="1:9" x14ac:dyDescent="0.45">
      <c r="A6" s="11" t="s">
        <v>6</v>
      </c>
      <c r="B6" s="12" t="s">
        <v>7</v>
      </c>
      <c r="C6" s="12" t="s">
        <v>8</v>
      </c>
      <c r="D6" s="12" t="s">
        <v>9</v>
      </c>
      <c r="E6" s="12" t="s">
        <v>10</v>
      </c>
      <c r="F6" s="12" t="s">
        <v>11</v>
      </c>
      <c r="G6" s="9" t="s">
        <v>103</v>
      </c>
      <c r="H6" s="9" t="s">
        <v>104</v>
      </c>
      <c r="I6" s="12" t="s">
        <v>105</v>
      </c>
    </row>
    <row r="7" spans="1:9" x14ac:dyDescent="0.45">
      <c r="B7">
        <v>1</v>
      </c>
      <c r="C7" t="s">
        <v>110</v>
      </c>
      <c r="D7" t="s">
        <v>111</v>
      </c>
      <c r="F7" t="s">
        <v>112</v>
      </c>
      <c r="G7" s="6">
        <v>2065170</v>
      </c>
      <c r="H7" s="8">
        <v>0.52400000000000002</v>
      </c>
      <c r="I7" s="14">
        <f>H7*B7</f>
        <v>0.52400000000000002</v>
      </c>
    </row>
    <row r="8" spans="1:9" x14ac:dyDescent="0.45">
      <c r="A8" s="1" t="s">
        <v>109</v>
      </c>
      <c r="B8">
        <v>1</v>
      </c>
      <c r="C8">
        <v>103</v>
      </c>
      <c r="D8" t="s">
        <v>144</v>
      </c>
      <c r="G8" s="7">
        <v>676469</v>
      </c>
      <c r="H8" s="8">
        <v>2.79</v>
      </c>
      <c r="I8" s="14">
        <f>H8*B8</f>
        <v>2.79</v>
      </c>
    </row>
    <row r="9" spans="1:9" s="2" customFormat="1" x14ac:dyDescent="0.45">
      <c r="A9" s="4" t="s">
        <v>12</v>
      </c>
      <c r="B9" s="2">
        <v>3</v>
      </c>
      <c r="C9" s="2" t="s">
        <v>13</v>
      </c>
      <c r="D9" s="2" t="s">
        <v>14</v>
      </c>
      <c r="F9" s="2" t="s">
        <v>15</v>
      </c>
      <c r="G9" s="6">
        <v>2309012</v>
      </c>
      <c r="H9" s="8">
        <v>5.4899999999999997E-2</v>
      </c>
      <c r="I9" s="5">
        <f>H9*B9</f>
        <v>0.16469999999999999</v>
      </c>
    </row>
    <row r="10" spans="1:9" s="2" customFormat="1" x14ac:dyDescent="0.45">
      <c r="A10" s="4" t="s">
        <v>16</v>
      </c>
      <c r="B10" s="2">
        <v>2</v>
      </c>
      <c r="C10" s="2" t="s">
        <v>17</v>
      </c>
      <c r="D10" s="2" t="s">
        <v>14</v>
      </c>
      <c r="F10" s="2" t="s">
        <v>15</v>
      </c>
      <c r="G10" s="6">
        <v>1759055</v>
      </c>
      <c r="H10" s="8">
        <v>4.5499999999999999E-2</v>
      </c>
      <c r="I10" s="5">
        <f t="shared" ref="I10:I57" si="0">H10*B10</f>
        <v>9.0999999999999998E-2</v>
      </c>
    </row>
    <row r="11" spans="1:9" s="2" customFormat="1" ht="57" x14ac:dyDescent="0.45">
      <c r="A11" s="4" t="s">
        <v>149</v>
      </c>
      <c r="B11" s="2">
        <v>14</v>
      </c>
      <c r="C11" s="2" t="s">
        <v>18</v>
      </c>
      <c r="D11" s="2" t="s">
        <v>14</v>
      </c>
      <c r="F11" s="2" t="s">
        <v>15</v>
      </c>
      <c r="G11" s="6">
        <v>2210925</v>
      </c>
      <c r="H11" s="8">
        <v>4.6300000000000001E-2</v>
      </c>
      <c r="I11" s="5">
        <f t="shared" si="0"/>
        <v>0.6482</v>
      </c>
    </row>
    <row r="12" spans="1:9" s="2" customFormat="1" x14ac:dyDescent="0.45">
      <c r="A12" s="4" t="s">
        <v>19</v>
      </c>
      <c r="B12" s="2">
        <v>4</v>
      </c>
      <c r="C12" s="2" t="s">
        <v>20</v>
      </c>
      <c r="D12" s="2" t="s">
        <v>14</v>
      </c>
      <c r="F12" s="2" t="s">
        <v>15</v>
      </c>
      <c r="G12" s="7">
        <v>9406182</v>
      </c>
      <c r="H12" s="8">
        <v>2.0199999999999999E-2</v>
      </c>
      <c r="I12" s="5">
        <f t="shared" si="0"/>
        <v>8.0799999999999997E-2</v>
      </c>
    </row>
    <row r="13" spans="1:9" s="2" customFormat="1" x14ac:dyDescent="0.45">
      <c r="A13" s="4" t="s">
        <v>128</v>
      </c>
      <c r="B13" s="2">
        <v>4</v>
      </c>
      <c r="C13" s="2" t="s">
        <v>21</v>
      </c>
      <c r="D13" s="2" t="s">
        <v>14</v>
      </c>
      <c r="F13" s="2" t="s">
        <v>15</v>
      </c>
      <c r="G13" s="15">
        <v>2896564</v>
      </c>
      <c r="H13" s="8">
        <v>6.1699999999999998E-2</v>
      </c>
      <c r="I13" s="5">
        <f t="shared" si="0"/>
        <v>0.24679999999999999</v>
      </c>
    </row>
    <row r="14" spans="1:9" s="2" customFormat="1" x14ac:dyDescent="0.45">
      <c r="A14" s="4" t="s">
        <v>127</v>
      </c>
      <c r="B14" s="2">
        <v>2</v>
      </c>
      <c r="C14" s="2" t="s">
        <v>129</v>
      </c>
      <c r="D14" s="2" t="s">
        <v>14</v>
      </c>
      <c r="F14" s="2" t="s">
        <v>15</v>
      </c>
      <c r="G14" s="6">
        <v>1759062</v>
      </c>
      <c r="H14" s="8">
        <v>4.9700000000000001E-2</v>
      </c>
      <c r="I14" s="5">
        <f t="shared" si="0"/>
        <v>9.9400000000000002E-2</v>
      </c>
    </row>
    <row r="15" spans="1:9" s="2" customFormat="1" x14ac:dyDescent="0.45">
      <c r="A15" s="4" t="s">
        <v>115</v>
      </c>
      <c r="B15" s="2">
        <v>2</v>
      </c>
      <c r="C15" s="2" t="s">
        <v>114</v>
      </c>
      <c r="D15" s="2" t="s">
        <v>22</v>
      </c>
      <c r="F15" s="2" t="s">
        <v>23</v>
      </c>
      <c r="G15" s="6">
        <v>2491457</v>
      </c>
      <c r="H15" s="8">
        <v>0.24399999999999999</v>
      </c>
      <c r="I15" s="5">
        <f t="shared" si="0"/>
        <v>0.48799999999999999</v>
      </c>
    </row>
    <row r="16" spans="1:9" s="2" customFormat="1" x14ac:dyDescent="0.45">
      <c r="A16" s="4" t="s">
        <v>140</v>
      </c>
      <c r="B16" s="2">
        <v>2</v>
      </c>
      <c r="C16" s="2" t="s">
        <v>133</v>
      </c>
      <c r="D16" s="2" t="s">
        <v>22</v>
      </c>
      <c r="F16" s="2" t="s">
        <v>23</v>
      </c>
      <c r="G16" s="6">
        <v>2462775</v>
      </c>
      <c r="H16" s="8">
        <v>0.217</v>
      </c>
      <c r="I16" s="5">
        <f t="shared" ref="I16" si="1">H16*B16</f>
        <v>0.434</v>
      </c>
    </row>
    <row r="17" spans="1:9" s="2" customFormat="1" x14ac:dyDescent="0.45">
      <c r="A17" s="4" t="s">
        <v>141</v>
      </c>
      <c r="B17" s="2">
        <v>2</v>
      </c>
      <c r="C17" s="2" t="s">
        <v>133</v>
      </c>
      <c r="D17" s="2" t="s">
        <v>22</v>
      </c>
      <c r="F17" s="2" t="s">
        <v>23</v>
      </c>
      <c r="G17" s="6">
        <v>2491430</v>
      </c>
      <c r="H17" s="8">
        <v>0.313</v>
      </c>
      <c r="I17" s="5">
        <f t="shared" si="0"/>
        <v>0.626</v>
      </c>
    </row>
    <row r="18" spans="1:9" s="2" customFormat="1" x14ac:dyDescent="0.45">
      <c r="A18" s="4" t="s">
        <v>24</v>
      </c>
      <c r="B18" s="2">
        <v>1</v>
      </c>
      <c r="C18" s="13" t="s">
        <v>142</v>
      </c>
      <c r="D18" s="2" t="s">
        <v>25</v>
      </c>
      <c r="F18" s="2" t="s">
        <v>26</v>
      </c>
      <c r="G18" s="6">
        <v>1559142</v>
      </c>
      <c r="H18" s="8">
        <v>8.7400000000000005E-2</v>
      </c>
      <c r="I18" s="5">
        <f t="shared" si="0"/>
        <v>8.7400000000000005E-2</v>
      </c>
    </row>
    <row r="19" spans="1:9" s="2" customFormat="1" ht="71.25" x14ac:dyDescent="0.45">
      <c r="A19" s="4" t="s">
        <v>117</v>
      </c>
      <c r="B19" s="2">
        <v>19</v>
      </c>
      <c r="C19" s="2" t="s">
        <v>27</v>
      </c>
      <c r="D19" s="2" t="s">
        <v>116</v>
      </c>
      <c r="F19" s="2" t="s">
        <v>28</v>
      </c>
      <c r="G19" s="7">
        <v>2463991</v>
      </c>
      <c r="H19" s="8">
        <v>8.8200000000000001E-2</v>
      </c>
      <c r="I19" s="5">
        <f t="shared" si="0"/>
        <v>1.6758</v>
      </c>
    </row>
    <row r="20" spans="1:9" s="2" customFormat="1" ht="28.5" x14ac:dyDescent="0.45">
      <c r="A20" s="4" t="s">
        <v>29</v>
      </c>
      <c r="B20" s="2">
        <v>8</v>
      </c>
      <c r="C20" s="2" t="s">
        <v>30</v>
      </c>
      <c r="D20" s="2" t="s">
        <v>25</v>
      </c>
      <c r="F20" s="2" t="s">
        <v>26</v>
      </c>
      <c r="G20" s="6">
        <v>1559153</v>
      </c>
      <c r="H20" s="8">
        <v>7.0000000000000007E-2</v>
      </c>
      <c r="I20" s="5">
        <f t="shared" si="0"/>
        <v>0.56000000000000005</v>
      </c>
    </row>
    <row r="21" spans="1:9" s="2" customFormat="1" x14ac:dyDescent="0.45">
      <c r="A21" s="4" t="s">
        <v>122</v>
      </c>
      <c r="B21" s="2">
        <v>1</v>
      </c>
      <c r="C21" s="2" t="s">
        <v>137</v>
      </c>
      <c r="G21" s="6">
        <v>3003776</v>
      </c>
      <c r="H21" s="8">
        <v>0.17899999999999999</v>
      </c>
      <c r="I21" s="5">
        <f t="shared" si="0"/>
        <v>0.17899999999999999</v>
      </c>
    </row>
    <row r="22" spans="1:9" s="2" customFormat="1" x14ac:dyDescent="0.45">
      <c r="A22" s="4" t="s">
        <v>31</v>
      </c>
      <c r="B22" s="2">
        <v>1</v>
      </c>
      <c r="C22" s="2" t="s">
        <v>113</v>
      </c>
      <c r="D22" s="2" t="s">
        <v>32</v>
      </c>
      <c r="F22" s="2" t="s">
        <v>33</v>
      </c>
      <c r="G22" s="7">
        <v>2215650</v>
      </c>
      <c r="H22" s="8">
        <v>0.11</v>
      </c>
      <c r="I22" s="5">
        <f t="shared" si="0"/>
        <v>0.11</v>
      </c>
    </row>
    <row r="23" spans="1:9" s="2" customFormat="1" x14ac:dyDescent="0.45">
      <c r="A23" s="4" t="s">
        <v>34</v>
      </c>
      <c r="B23" s="2">
        <v>2</v>
      </c>
      <c r="C23" s="2" t="s">
        <v>35</v>
      </c>
      <c r="D23" s="2" t="s">
        <v>32</v>
      </c>
      <c r="F23" s="2" t="s">
        <v>33</v>
      </c>
      <c r="G23" s="6">
        <v>2859248</v>
      </c>
      <c r="H23" s="8">
        <v>6.7299999999999999E-2</v>
      </c>
      <c r="I23" s="5">
        <f t="shared" si="0"/>
        <v>0.1346</v>
      </c>
    </row>
    <row r="24" spans="1:9" s="2" customFormat="1" x14ac:dyDescent="0.45">
      <c r="A24" s="4" t="s">
        <v>36</v>
      </c>
      <c r="B24" s="2">
        <v>1</v>
      </c>
      <c r="C24" s="2" t="s">
        <v>37</v>
      </c>
      <c r="D24" s="2" t="s">
        <v>38</v>
      </c>
      <c r="F24" s="2" t="s">
        <v>39</v>
      </c>
      <c r="G24" s="6">
        <v>2473349</v>
      </c>
      <c r="H24" s="8">
        <v>0.27200000000000002</v>
      </c>
      <c r="I24" s="5">
        <f t="shared" si="0"/>
        <v>0.27200000000000002</v>
      </c>
    </row>
    <row r="25" spans="1:9" s="2" customFormat="1" x14ac:dyDescent="0.45">
      <c r="A25" s="4" t="s">
        <v>40</v>
      </c>
      <c r="B25" s="2">
        <v>1</v>
      </c>
      <c r="C25" s="2" t="s">
        <v>41</v>
      </c>
      <c r="D25" s="2" t="s">
        <v>41</v>
      </c>
      <c r="F25" s="2" t="s">
        <v>42</v>
      </c>
      <c r="G25" s="7">
        <v>2427719</v>
      </c>
      <c r="H25" s="8">
        <v>1.83</v>
      </c>
      <c r="I25" s="5">
        <f t="shared" si="0"/>
        <v>1.83</v>
      </c>
    </row>
    <row r="26" spans="1:9" s="2" customFormat="1" x14ac:dyDescent="0.45">
      <c r="A26" s="4" t="s">
        <v>43</v>
      </c>
      <c r="B26" s="2">
        <v>1</v>
      </c>
      <c r="C26" s="2" t="s">
        <v>44</v>
      </c>
      <c r="D26" s="2" t="s">
        <v>44</v>
      </c>
      <c r="F26" s="2" t="s">
        <v>45</v>
      </c>
      <c r="G26" s="6">
        <v>2891063</v>
      </c>
      <c r="H26" s="8">
        <v>1.22</v>
      </c>
      <c r="I26" s="5">
        <f t="shared" si="0"/>
        <v>1.22</v>
      </c>
    </row>
    <row r="27" spans="1:9" s="2" customFormat="1" ht="28.5" x14ac:dyDescent="0.45">
      <c r="A27" s="4" t="s">
        <v>46</v>
      </c>
      <c r="B27" s="2">
        <v>8</v>
      </c>
      <c r="C27" s="2" t="s">
        <v>136</v>
      </c>
      <c r="D27" s="2" t="s">
        <v>47</v>
      </c>
      <c r="F27" s="2" t="s">
        <v>48</v>
      </c>
      <c r="G27" s="6">
        <v>3041360</v>
      </c>
      <c r="H27" s="8">
        <v>1.02</v>
      </c>
      <c r="I27" s="5">
        <f t="shared" si="0"/>
        <v>8.16</v>
      </c>
    </row>
    <row r="28" spans="1:9" s="2" customFormat="1" ht="42.75" x14ac:dyDescent="0.45">
      <c r="A28" s="4" t="s">
        <v>121</v>
      </c>
      <c r="B28" s="2">
        <v>14</v>
      </c>
      <c r="C28" s="2" t="s">
        <v>135</v>
      </c>
      <c r="D28" s="2" t="s">
        <v>49</v>
      </c>
      <c r="F28" s="2" t="s">
        <v>50</v>
      </c>
      <c r="G28" s="6">
        <v>3041359</v>
      </c>
      <c r="H28" s="8">
        <v>0.72399999999999998</v>
      </c>
      <c r="I28" s="5">
        <f t="shared" si="0"/>
        <v>10.135999999999999</v>
      </c>
    </row>
    <row r="29" spans="1:9" s="2" customFormat="1" x14ac:dyDescent="0.45">
      <c r="A29" s="4" t="s">
        <v>131</v>
      </c>
      <c r="B29" s="2">
        <v>1</v>
      </c>
      <c r="C29" s="2" t="s">
        <v>132</v>
      </c>
      <c r="D29" s="2" t="s">
        <v>132</v>
      </c>
      <c r="G29" s="6">
        <v>2751674</v>
      </c>
      <c r="H29" s="8">
        <v>0.26500000000000001</v>
      </c>
      <c r="I29" s="5">
        <f t="shared" si="0"/>
        <v>0.26500000000000001</v>
      </c>
    </row>
    <row r="30" spans="1:9" s="2" customFormat="1" ht="28.5" x14ac:dyDescent="0.45">
      <c r="A30" s="4" t="s">
        <v>51</v>
      </c>
      <c r="B30" s="2">
        <v>8</v>
      </c>
      <c r="C30" s="2" t="s">
        <v>52</v>
      </c>
      <c r="D30" s="2" t="s">
        <v>134</v>
      </c>
      <c r="F30" s="2" t="s">
        <v>53</v>
      </c>
      <c r="G30" s="6">
        <v>4446434</v>
      </c>
      <c r="H30" s="8">
        <v>0.77900000000000003</v>
      </c>
      <c r="I30" s="5">
        <f t="shared" si="0"/>
        <v>6.2320000000000002</v>
      </c>
    </row>
    <row r="31" spans="1:9" s="2" customFormat="1" x14ac:dyDescent="0.45">
      <c r="A31" s="4" t="s">
        <v>138</v>
      </c>
      <c r="B31" s="2">
        <v>1</v>
      </c>
      <c r="C31" s="2" t="s">
        <v>139</v>
      </c>
      <c r="D31" s="2" t="s">
        <v>143</v>
      </c>
      <c r="G31" s="6">
        <v>2859240</v>
      </c>
      <c r="H31" s="8">
        <v>0.77900000000000003</v>
      </c>
      <c r="I31" s="5">
        <f t="shared" si="0"/>
        <v>0.77900000000000003</v>
      </c>
    </row>
    <row r="32" spans="1:9" s="2" customFormat="1" ht="28.5" x14ac:dyDescent="0.45">
      <c r="A32" s="4" t="s">
        <v>54</v>
      </c>
      <c r="B32" s="2">
        <v>9</v>
      </c>
      <c r="C32" s="2" t="s">
        <v>55</v>
      </c>
      <c r="D32" s="2" t="s">
        <v>56</v>
      </c>
      <c r="F32" s="2" t="s">
        <v>57</v>
      </c>
      <c r="G32" s="6">
        <v>2706680</v>
      </c>
      <c r="H32" s="8">
        <v>8.8599999999999998E-2</v>
      </c>
      <c r="I32" s="5">
        <f t="shared" si="0"/>
        <v>0.7974</v>
      </c>
    </row>
    <row r="33" spans="1:9" s="2" customFormat="1" ht="57" x14ac:dyDescent="0.45">
      <c r="A33" s="4" t="s">
        <v>150</v>
      </c>
      <c r="B33" s="2">
        <v>18</v>
      </c>
      <c r="C33" s="10" t="s">
        <v>58</v>
      </c>
      <c r="D33" s="2" t="s">
        <v>59</v>
      </c>
      <c r="F33" s="2" t="s">
        <v>60</v>
      </c>
      <c r="G33" s="6">
        <v>2447230</v>
      </c>
      <c r="H33" s="8">
        <v>9.7999999999999997E-3</v>
      </c>
      <c r="I33" s="5">
        <f t="shared" si="0"/>
        <v>0.1764</v>
      </c>
    </row>
    <row r="34" spans="1:9" s="2" customFormat="1" x14ac:dyDescent="0.45">
      <c r="A34" s="4" t="s">
        <v>61</v>
      </c>
      <c r="B34" s="2">
        <v>2</v>
      </c>
      <c r="C34" s="10" t="s">
        <v>62</v>
      </c>
      <c r="D34" s="2" t="s">
        <v>59</v>
      </c>
      <c r="F34" s="2" t="s">
        <v>60</v>
      </c>
      <c r="G34" s="6">
        <v>2073358</v>
      </c>
      <c r="H34" s="8"/>
      <c r="I34" s="5">
        <f t="shared" si="0"/>
        <v>0</v>
      </c>
    </row>
    <row r="35" spans="1:9" s="2" customFormat="1" ht="28.5" x14ac:dyDescent="0.45">
      <c r="A35" s="4" t="s">
        <v>130</v>
      </c>
      <c r="B35" s="2">
        <v>8</v>
      </c>
      <c r="C35" s="10">
        <v>100</v>
      </c>
      <c r="D35" s="2" t="s">
        <v>59</v>
      </c>
      <c r="F35" s="2" t="s">
        <v>60</v>
      </c>
      <c r="G35" s="6">
        <v>2694684</v>
      </c>
      <c r="H35" s="8">
        <v>0.01</v>
      </c>
      <c r="I35" s="5">
        <f t="shared" si="0"/>
        <v>0.08</v>
      </c>
    </row>
    <row r="36" spans="1:9" s="2" customFormat="1" ht="42.75" x14ac:dyDescent="0.45">
      <c r="A36" s="4" t="s">
        <v>145</v>
      </c>
      <c r="B36" s="2">
        <v>11</v>
      </c>
      <c r="C36" s="10" t="s">
        <v>63</v>
      </c>
      <c r="D36" s="2" t="s">
        <v>59</v>
      </c>
      <c r="F36" s="2" t="s">
        <v>60</v>
      </c>
      <c r="G36" s="6">
        <v>2694685</v>
      </c>
      <c r="H36" s="8">
        <v>8.2000000000000007E-3</v>
      </c>
      <c r="I36" s="5">
        <f t="shared" si="0"/>
        <v>9.0200000000000002E-2</v>
      </c>
    </row>
    <row r="37" spans="1:9" s="2" customFormat="1" x14ac:dyDescent="0.45">
      <c r="A37" s="4" t="s">
        <v>64</v>
      </c>
      <c r="B37" s="2">
        <v>4</v>
      </c>
      <c r="C37" s="10" t="s">
        <v>65</v>
      </c>
      <c r="D37" s="2" t="s">
        <v>59</v>
      </c>
      <c r="F37" s="2" t="s">
        <v>60</v>
      </c>
      <c r="G37" s="7">
        <v>2447381</v>
      </c>
      <c r="H37" s="8">
        <v>9.7999999999999997E-3</v>
      </c>
      <c r="I37" s="5">
        <f t="shared" si="0"/>
        <v>3.9199999999999999E-2</v>
      </c>
    </row>
    <row r="38" spans="1:9" s="2" customFormat="1" x14ac:dyDescent="0.45">
      <c r="A38" s="4" t="s">
        <v>66</v>
      </c>
      <c r="B38" s="2">
        <v>1</v>
      </c>
      <c r="C38" s="10" t="s">
        <v>67</v>
      </c>
      <c r="D38" s="2" t="s">
        <v>59</v>
      </c>
      <c r="F38" s="2" t="s">
        <v>60</v>
      </c>
      <c r="G38" s="6">
        <v>2447243</v>
      </c>
      <c r="H38" s="8">
        <v>9.9000000000000008E-3</v>
      </c>
      <c r="I38" s="5">
        <f t="shared" si="0"/>
        <v>9.9000000000000008E-3</v>
      </c>
    </row>
    <row r="39" spans="1:9" s="2" customFormat="1" x14ac:dyDescent="0.45">
      <c r="A39" s="4" t="s">
        <v>68</v>
      </c>
      <c r="B39" s="2">
        <v>1</v>
      </c>
      <c r="C39" s="10">
        <v>300</v>
      </c>
      <c r="D39" s="2" t="s">
        <v>59</v>
      </c>
      <c r="F39" s="2" t="s">
        <v>60</v>
      </c>
      <c r="G39" s="6">
        <v>2073463</v>
      </c>
      <c r="H39" s="8">
        <v>8.6999999999999994E-3</v>
      </c>
      <c r="I39" s="5">
        <f t="shared" si="0"/>
        <v>8.6999999999999994E-3</v>
      </c>
    </row>
    <row r="40" spans="1:9" s="2" customFormat="1" ht="42.75" x14ac:dyDescent="0.45">
      <c r="A40" s="4" t="s">
        <v>69</v>
      </c>
      <c r="B40" s="2">
        <v>10</v>
      </c>
      <c r="C40" s="10">
        <v>510</v>
      </c>
      <c r="D40" s="2" t="s">
        <v>59</v>
      </c>
      <c r="F40" s="2" t="s">
        <v>60</v>
      </c>
      <c r="G40" s="6">
        <v>1469826</v>
      </c>
      <c r="H40" s="8">
        <v>9.7999999999999997E-3</v>
      </c>
      <c r="I40" s="5">
        <f t="shared" si="0"/>
        <v>9.8000000000000004E-2</v>
      </c>
    </row>
    <row r="41" spans="1:9" s="2" customFormat="1" ht="42.75" x14ac:dyDescent="0.45">
      <c r="A41" s="4" t="s">
        <v>119</v>
      </c>
      <c r="B41" s="2">
        <v>9</v>
      </c>
      <c r="C41" s="10" t="s">
        <v>118</v>
      </c>
      <c r="D41" s="2" t="s">
        <v>59</v>
      </c>
      <c r="F41" s="2" t="s">
        <v>60</v>
      </c>
      <c r="G41" s="6">
        <v>2694727</v>
      </c>
      <c r="H41" s="8">
        <v>9.7999999999999997E-3</v>
      </c>
      <c r="I41" s="5">
        <f t="shared" si="0"/>
        <v>8.8200000000000001E-2</v>
      </c>
    </row>
    <row r="42" spans="1:9" s="2" customFormat="1" x14ac:dyDescent="0.45">
      <c r="A42" s="4" t="s">
        <v>70</v>
      </c>
      <c r="B42" s="2">
        <v>1</v>
      </c>
      <c r="C42" s="2" t="s">
        <v>71</v>
      </c>
      <c r="D42" s="2" t="s">
        <v>59</v>
      </c>
      <c r="F42" s="2" t="s">
        <v>60</v>
      </c>
      <c r="G42" s="6">
        <v>2447385</v>
      </c>
      <c r="H42" s="8">
        <v>9.4000000000000004E-3</v>
      </c>
      <c r="I42" s="5">
        <f t="shared" si="0"/>
        <v>9.4000000000000004E-3</v>
      </c>
    </row>
    <row r="43" spans="1:9" s="2" customFormat="1" x14ac:dyDescent="0.45">
      <c r="A43" s="4" t="s">
        <v>120</v>
      </c>
      <c r="B43" s="2">
        <v>1</v>
      </c>
      <c r="C43" s="2" t="s">
        <v>72</v>
      </c>
      <c r="D43" s="2" t="s">
        <v>59</v>
      </c>
      <c r="F43" s="2" t="s">
        <v>60</v>
      </c>
      <c r="G43" s="7">
        <v>2861871</v>
      </c>
      <c r="H43" s="8">
        <v>9.9000000000000008E-3</v>
      </c>
      <c r="I43" s="5">
        <f t="shared" si="0"/>
        <v>9.9000000000000008E-3</v>
      </c>
    </row>
    <row r="44" spans="1:9" s="2" customFormat="1" x14ac:dyDescent="0.45">
      <c r="A44" s="4" t="s">
        <v>73</v>
      </c>
      <c r="B44" s="2">
        <v>1</v>
      </c>
      <c r="C44" s="2" t="s">
        <v>74</v>
      </c>
      <c r="D44" s="2" t="s">
        <v>74</v>
      </c>
      <c r="F44" s="2" t="s">
        <v>75</v>
      </c>
      <c r="G44" s="6">
        <v>1181017</v>
      </c>
      <c r="H44" s="8">
        <v>0.63100000000000001</v>
      </c>
      <c r="I44" s="5">
        <f t="shared" si="0"/>
        <v>0.63100000000000001</v>
      </c>
    </row>
    <row r="45" spans="1:9" s="2" customFormat="1" x14ac:dyDescent="0.45">
      <c r="A45" s="4" t="s">
        <v>76</v>
      </c>
      <c r="B45" s="2">
        <v>1</v>
      </c>
      <c r="C45" s="2" t="s">
        <v>77</v>
      </c>
      <c r="D45" s="2" t="s">
        <v>78</v>
      </c>
      <c r="F45" s="2" t="s">
        <v>79</v>
      </c>
      <c r="G45" s="6">
        <v>1288330</v>
      </c>
      <c r="H45" s="8">
        <v>10.130000000000001</v>
      </c>
      <c r="I45" s="5">
        <f t="shared" si="0"/>
        <v>10.130000000000001</v>
      </c>
    </row>
    <row r="46" spans="1:9" s="2" customFormat="1" x14ac:dyDescent="0.45">
      <c r="A46" s="4" t="s">
        <v>80</v>
      </c>
      <c r="B46" s="2">
        <v>4</v>
      </c>
      <c r="C46" s="2" t="s">
        <v>81</v>
      </c>
      <c r="D46" s="2" t="s">
        <v>81</v>
      </c>
      <c r="F46" s="2" t="s">
        <v>82</v>
      </c>
      <c r="G46" s="6">
        <v>1893809</v>
      </c>
      <c r="H46" s="8">
        <v>0.20300000000000001</v>
      </c>
      <c r="I46" s="5">
        <f t="shared" si="0"/>
        <v>0.81200000000000006</v>
      </c>
    </row>
    <row r="47" spans="1:9" s="2" customFormat="1" x14ac:dyDescent="0.45">
      <c r="A47" s="4" t="s">
        <v>83</v>
      </c>
      <c r="B47" s="2">
        <v>1</v>
      </c>
      <c r="C47" s="2" t="s">
        <v>84</v>
      </c>
      <c r="D47" s="2" t="s">
        <v>84</v>
      </c>
      <c r="F47" s="2" t="s">
        <v>85</v>
      </c>
      <c r="G47" s="6"/>
      <c r="H47" s="8"/>
      <c r="I47" s="5">
        <v>5.13</v>
      </c>
    </row>
    <row r="48" spans="1:9" s="2" customFormat="1" ht="42.75" x14ac:dyDescent="0.45">
      <c r="A48" s="4" t="s">
        <v>146</v>
      </c>
      <c r="B48" s="2">
        <v>10</v>
      </c>
      <c r="C48" s="2" t="s">
        <v>86</v>
      </c>
      <c r="D48" s="2" t="s">
        <v>86</v>
      </c>
      <c r="F48" s="2" t="s">
        <v>87</v>
      </c>
      <c r="G48" s="6">
        <v>1612481</v>
      </c>
      <c r="H48" s="8">
        <v>0.26100000000000001</v>
      </c>
      <c r="I48" s="5">
        <f t="shared" si="0"/>
        <v>2.6100000000000003</v>
      </c>
    </row>
    <row r="49" spans="1:9" s="2" customFormat="1" x14ac:dyDescent="0.45">
      <c r="A49" s="4" t="s">
        <v>147</v>
      </c>
      <c r="B49" s="2">
        <v>1</v>
      </c>
      <c r="C49" s="2" t="s">
        <v>148</v>
      </c>
      <c r="D49" s="2" t="s">
        <v>148</v>
      </c>
      <c r="F49" s="2" t="s">
        <v>87</v>
      </c>
      <c r="G49" s="6">
        <v>1683360</v>
      </c>
      <c r="H49" s="8">
        <v>0.72499999999999998</v>
      </c>
      <c r="I49" s="5">
        <f t="shared" si="0"/>
        <v>0.72499999999999998</v>
      </c>
    </row>
    <row r="50" spans="1:9" s="2" customFormat="1" x14ac:dyDescent="0.45">
      <c r="A50" s="4" t="s">
        <v>88</v>
      </c>
      <c r="B50" s="2">
        <v>1</v>
      </c>
      <c r="C50" s="2" t="s">
        <v>107</v>
      </c>
      <c r="D50" s="2" t="s">
        <v>107</v>
      </c>
      <c r="F50" s="2" t="s">
        <v>108</v>
      </c>
      <c r="G50" s="6">
        <v>2709555</v>
      </c>
      <c r="H50" s="8">
        <v>0.185</v>
      </c>
      <c r="I50" s="5">
        <f t="shared" si="0"/>
        <v>0.185</v>
      </c>
    </row>
    <row r="51" spans="1:9" s="2" customFormat="1" x14ac:dyDescent="0.45">
      <c r="A51" s="4" t="s">
        <v>89</v>
      </c>
      <c r="B51" s="2">
        <v>1</v>
      </c>
      <c r="C51" s="2" t="s">
        <v>90</v>
      </c>
      <c r="D51" s="2" t="s">
        <v>90</v>
      </c>
      <c r="F51" s="2" t="s">
        <v>91</v>
      </c>
      <c r="G51" s="7">
        <v>2798723</v>
      </c>
      <c r="H51" s="8">
        <v>2.81</v>
      </c>
      <c r="I51" s="5">
        <f t="shared" si="0"/>
        <v>2.81</v>
      </c>
    </row>
    <row r="52" spans="1:9" s="2" customFormat="1" x14ac:dyDescent="0.45">
      <c r="A52" s="4" t="s">
        <v>92</v>
      </c>
      <c r="B52" s="2">
        <v>1</v>
      </c>
      <c r="C52" s="2" t="s">
        <v>93</v>
      </c>
      <c r="D52" s="2" t="s">
        <v>93</v>
      </c>
      <c r="F52" s="2" t="s">
        <v>94</v>
      </c>
      <c r="G52" s="7">
        <v>2510377</v>
      </c>
      <c r="H52" s="8">
        <v>9.7000000000000003E-2</v>
      </c>
      <c r="I52" s="5">
        <f t="shared" si="0"/>
        <v>9.7000000000000003E-2</v>
      </c>
    </row>
    <row r="53" spans="1:9" s="2" customFormat="1" x14ac:dyDescent="0.45">
      <c r="A53" s="4" t="s">
        <v>123</v>
      </c>
      <c r="B53" s="2">
        <v>1</v>
      </c>
      <c r="C53" s="2" t="s">
        <v>124</v>
      </c>
      <c r="D53" s="2" t="s">
        <v>124</v>
      </c>
      <c r="G53" s="7">
        <v>1825323</v>
      </c>
      <c r="H53" s="8">
        <v>1.18</v>
      </c>
      <c r="I53" s="5">
        <f t="shared" si="0"/>
        <v>1.18</v>
      </c>
    </row>
    <row r="54" spans="1:9" s="2" customFormat="1" x14ac:dyDescent="0.45">
      <c r="A54" s="4" t="s">
        <v>125</v>
      </c>
      <c r="B54" s="2">
        <v>1</v>
      </c>
      <c r="C54" s="2" t="s">
        <v>126</v>
      </c>
      <c r="D54" s="2" t="s">
        <v>126</v>
      </c>
      <c r="G54" s="6">
        <v>1146032</v>
      </c>
      <c r="H54" s="8">
        <v>3.93</v>
      </c>
      <c r="I54" s="5">
        <f t="shared" si="0"/>
        <v>3.93</v>
      </c>
    </row>
    <row r="55" spans="1:9" s="2" customFormat="1" x14ac:dyDescent="0.45">
      <c r="A55" s="4" t="s">
        <v>95</v>
      </c>
      <c r="B55" s="2">
        <v>1</v>
      </c>
      <c r="C55" s="2" t="s">
        <v>96</v>
      </c>
      <c r="D55" s="2" t="s">
        <v>97</v>
      </c>
      <c r="F55" s="2" t="s">
        <v>98</v>
      </c>
      <c r="G55" s="6">
        <v>2909954</v>
      </c>
      <c r="H55" s="8">
        <v>0.746</v>
      </c>
      <c r="I55" s="5">
        <f t="shared" si="0"/>
        <v>0.746</v>
      </c>
    </row>
    <row r="56" spans="1:9" s="2" customFormat="1" x14ac:dyDescent="0.45">
      <c r="A56" s="4" t="s">
        <v>99</v>
      </c>
      <c r="B56" s="2">
        <v>1</v>
      </c>
      <c r="C56" s="2" t="s">
        <v>100</v>
      </c>
      <c r="D56" s="2" t="s">
        <v>97</v>
      </c>
      <c r="F56" s="2" t="s">
        <v>98</v>
      </c>
      <c r="G56" s="7">
        <v>2909963</v>
      </c>
      <c r="H56" s="8">
        <v>0.35399999999999998</v>
      </c>
      <c r="I56" s="5">
        <f t="shared" si="0"/>
        <v>0.35399999999999998</v>
      </c>
    </row>
    <row r="57" spans="1:9" s="2" customFormat="1" x14ac:dyDescent="0.45">
      <c r="A57" s="4" t="s">
        <v>101</v>
      </c>
      <c r="B57" s="2">
        <v>1</v>
      </c>
      <c r="C57" s="2" t="s">
        <v>102</v>
      </c>
      <c r="D57" s="2" t="s">
        <v>97</v>
      </c>
      <c r="F57" s="2" t="s">
        <v>98</v>
      </c>
      <c r="G57" s="6">
        <v>2819305</v>
      </c>
      <c r="H57" s="8">
        <v>0.34300000000000003</v>
      </c>
      <c r="I57" s="5">
        <f t="shared" si="0"/>
        <v>0.34300000000000003</v>
      </c>
    </row>
    <row r="61" spans="1:9" x14ac:dyDescent="0.45">
      <c r="H61" s="9" t="s">
        <v>106</v>
      </c>
      <c r="I61" s="3">
        <f>SUM(I9:I57)</f>
        <v>65.610000000000028</v>
      </c>
    </row>
  </sheetData>
  <mergeCells count="1">
    <mergeCell ref="B2:C2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Crozitech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GostShadow</dc:creator>
  <cp:lastModifiedBy>loicc</cp:lastModifiedBy>
  <dcterms:created xsi:type="dcterms:W3CDTF">2019-06-12T21:01:35Z</dcterms:created>
  <dcterms:modified xsi:type="dcterms:W3CDTF">2019-11-03T19:17:56Z</dcterms:modified>
</cp:coreProperties>
</file>